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 hoàn thành" sheetId="1" r:id="rId4"/>
    <sheet state="visible" name="Payment T3" sheetId="2" r:id="rId5"/>
    <sheet state="visible" name="Ads Portfolio" sheetId="3" r:id="rId6"/>
    <sheet state="visible" name="Ads T3" sheetId="4" r:id="rId7"/>
    <sheet state="visible" name="Storage Fee T3" sheetId="5" r:id="rId8"/>
    <sheet state="visible" name="Removal Fee T3" sheetId="6" r:id="rId9"/>
    <sheet state="visible" name="Surcharge Fee T3" sheetId="7" r:id="rId10"/>
    <sheet state="visible" name="Customer Return T3" sheetId="8" r:id="rId11"/>
    <sheet state="visible" name="Adjustments T3" sheetId="9" r:id="rId12"/>
    <sheet state="visible" name="Cost of Goods" sheetId="10" r:id="rId13"/>
    <sheet state="visible" name="P&amp;L T3 - Thành" sheetId="11" r:id="rId14"/>
  </sheets>
  <externalReferences>
    <externalReference r:id="rId15"/>
  </externalReferences>
  <definedNames>
    <definedName hidden="1" localSheetId="1" name="_xlnm._FilterDatabase">'Payment T3'!$A$1:$AD$577</definedName>
    <definedName hidden="1" localSheetId="10" name="_xlnm._FilterDatabase">'P&amp;L T3 - Thành'!$A$2:$AA$2</definedName>
  </definedNames>
  <calcPr/>
  <extLst>
    <ext uri="GoogleSheetsCustomDataVersion1">
      <go:sheetsCustomData xmlns:go="http://customooxmlschemas.google.com/" r:id="rId16" roundtripDataSignature="AMtx7miELOv9HrPlSEqE9xUtFMz5gEKK+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3">
      <text>
        <t xml:space="preserve">tính quantity nhưng không tính cogs
======</t>
      </text>
    </comment>
    <comment authorId="0" ref="H4">
      <text>
        <t xml:space="preserve"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</text>
    </comment>
    <comment authorId="0" ref="I4">
      <text>
        <t xml:space="preserve">Bản chất công thức: F4 - G4 + H4; nhưng vì G4 mang giá trị âm, nên công thức sẽ đổi thành: F4 + G4 + H4 -&gt; tức: sum(F4:H4)
Tương tự cho các vùng tô màu vàng: cột I, cột Y, cột AF, cột AY
======</t>
      </text>
    </comment>
    <comment authorId="0" ref="Y4">
      <text>
        <t xml:space="preserve">giá trị sau khi tính ở ô này phải bằng với giá trị của công thức: tổng cột AD (cột E: sku = sku tương ứng; không phân loại type)
======</t>
      </text>
    </comment>
    <comment authorId="0" ref="AG4">
      <text>
        <t xml:space="preserve">các đơn hàng bình thường sẽ được giao bởi amazon.com, song các đơn hàng mà seller tự set trên hệ thống đến 1 địa chỉ bất kỳ ở US thì sẽ được giao bởi sim1.stores.amazon.com, sim2.stores.amazon.com ... nên chỗ này cần lây 3 ký tự đầu của cột H so với "sim"
======</t>
      </text>
    </comment>
  </commentList>
</comments>
</file>

<file path=xl/sharedStrings.xml><?xml version="1.0" encoding="utf-8"?>
<sst xmlns="http://schemas.openxmlformats.org/spreadsheetml/2006/main" count="23842" uniqueCount="4502">
  <si>
    <t>Group</t>
  </si>
  <si>
    <t>Sku</t>
  </si>
  <si>
    <t>Fnsku</t>
  </si>
  <si>
    <t>Sale
Quantity</t>
  </si>
  <si>
    <t>Refund
Quantity</t>
  </si>
  <si>
    <t>Product
Sales</t>
  </si>
  <si>
    <t>Refund
Amount</t>
  </si>
  <si>
    <t>Liquidations</t>
  </si>
  <si>
    <t>Gross Sales</t>
  </si>
  <si>
    <t>Other Income</t>
  </si>
  <si>
    <t>Other Refunds</t>
  </si>
  <si>
    <t>Referral
Fees</t>
  </si>
  <si>
    <t>Fulfillment
Fees</t>
  </si>
  <si>
    <t>Refund
Commission</t>
  </si>
  <si>
    <t>Other
Transaction Fees</t>
  </si>
  <si>
    <t>Other -
Adjustment</t>
  </si>
  <si>
    <t>Gross Profit
(by product)</t>
  </si>
  <si>
    <t>Other Amazon Fees</t>
  </si>
  <si>
    <t>Gross Profit
(overall)</t>
  </si>
  <si>
    <t>MCF
Quantity</t>
  </si>
  <si>
    <t>Lost/Damaged
Quantity by AW</t>
  </si>
  <si>
    <t>Adjusted Quantity
by AW</t>
  </si>
  <si>
    <t>Customer Return
Quantity</t>
  </si>
  <si>
    <t>Quantity
of goods</t>
  </si>
  <si>
    <t>Cost of Goods</t>
  </si>
  <si>
    <t>Missing Quantity
by AW</t>
  </si>
  <si>
    <t>Reimbursement for
Missing Quantity</t>
  </si>
  <si>
    <t>Business
Expenses</t>
  </si>
  <si>
    <t>Net Profit</t>
  </si>
  <si>
    <t>Product Sales Tax</t>
  </si>
  <si>
    <t>Shipping Credits</t>
  </si>
  <si>
    <t>Shipping Credits Tax</t>
  </si>
  <si>
    <t>Gift Wrap Credits</t>
  </si>
  <si>
    <t>Giftwrap Credits Tax</t>
  </si>
  <si>
    <t>Regulatory Fee</t>
  </si>
  <si>
    <t>Tax On Regulatory Fee</t>
  </si>
  <si>
    <t>Promotional Rebates</t>
  </si>
  <si>
    <t>Promotional Rebates Tax</t>
  </si>
  <si>
    <t>Marketplace Withheld Tax</t>
  </si>
  <si>
    <t>Subscription</t>
  </si>
  <si>
    <t>Ads</t>
  </si>
  <si>
    <t>Storage Fee</t>
  </si>
  <si>
    <t>Disposal Fee</t>
  </si>
  <si>
    <t>Vine Fee</t>
  </si>
  <si>
    <t>Aged-inventory Surcharge</t>
  </si>
  <si>
    <t>sku 1</t>
  </si>
  <si>
    <t>+</t>
  </si>
  <si>
    <t>-</t>
  </si>
  <si>
    <t>sku 2</t>
  </si>
  <si>
    <t>giá trị cột B sheet "Cost of Goods": fnsku của sku tương ứng</t>
  </si>
  <si>
    <t>tổng cột G (cột E: sku = sku tương ứng; cột C: type = order)</t>
  </si>
  <si>
    <t>tổng cột G (cột E: sku = sku tương ứng; cột C: type = refund)</t>
  </si>
  <si>
    <t>tổng cột O (cột E: sku = sku tương ứng; cột C: type = order)</t>
  </si>
  <si>
    <t>tổng cột O (cột E: sku = sku tương ứng; cột C: type = refund)</t>
  </si>
  <si>
    <t>tổng cột O (cột E: sku = fnsku tương ứng sheet "file hoàn thành"; cột C: type = liquidations)</t>
  </si>
  <si>
    <t>tổng cột P (cột E: sku = sku tương ứng; không phân loại type)</t>
  </si>
  <si>
    <t>tổng cột Q (cột E: sku = sku tương ứng; không phân loại type)</t>
  </si>
  <si>
    <t>tổng cột R (cột E: sku = sku tương ứng; không phân loại type)</t>
  </si>
  <si>
    <t>tổng cột S (cột E: sku = sku tương ứng; không phân loại type)</t>
  </si>
  <si>
    <t>tổng cột T (cột E: sku = sku tương ứng; không phân loại type)</t>
  </si>
  <si>
    <t>tổng cột U (cột E: sku = sku tương ứng; không phân loại type)</t>
  </si>
  <si>
    <t>tổng cột V (cột E: sku = sku tương ứng; không phân loại type)</t>
  </si>
  <si>
    <t>tổng cột W (cột E: sku = sku tương ứng; không phân loại type)</t>
  </si>
  <si>
    <t>tổng cột X (cột E: sku = sku tương ứng; không phân loại type)</t>
  </si>
  <si>
    <t>tổng cột Y (cột E: sku = sku tương ứng; không phân loại type)</t>
  </si>
  <si>
    <t>tổng cột Z (cột E: sku = sku tương ứng; cột C: type = order)</t>
  </si>
  <si>
    <t>tổng cột AA (cột E: sku = sku tương ứng; không phân loại type)</t>
  </si>
  <si>
    <t>tổng cột Z (cột E: sku = sku tương ứng; cột C: type = refund)</t>
  </si>
  <si>
    <t>tổng cột AB (cột E: sku = sku tương ứng; không phân loại type)</t>
  </si>
  <si>
    <t>tổng cột AC (cột E: sku = sku tương ứng; không phân loại type)</t>
  </si>
  <si>
    <t>không tính</t>
  </si>
  <si>
    <t>trong sheet "Ads Portfolio", tìm ra Portfolio của sku tương ứng (chỉ sku nào chạy ads mới xuất hiện trong sheet này); từ Portfolio vừa tìm, vào sheet "Ads" điền giá trị tương ứng ở cột L</t>
  </si>
  <si>
    <t>tổng cột U sheet "Storage Fee T3" (cột B sheet "Storage Fee T3": fnsku = fnsku tương ứng)</t>
  </si>
  <si>
    <t>tổng cột N sheet "Removal Fee T3" (cột F sheet "Removal Fee T3": sku = sku tương ứng; cột C sheet "Removal Fee T3": order-type = Disposal và order-type = Return)</t>
  </si>
  <si>
    <t>tổng cột L sheet "Surcharge Fee T3" (cột B sheet "Surcharge Fee T3": sku = sku tương ứng)</t>
  </si>
  <si>
    <t>tổng cột G sheet "Payment T3" (cột E: sku = sku tương ứng; cột H: marketplace (3 ký tự đầu tiên) = sim)</t>
  </si>
  <si>
    <t>tổng cột H sheet "Adjustment T3" (cột D: sku = sku tương ứng; cột J: Disposition = SELLABLE)</t>
  </si>
  <si>
    <t>tổng cột G sheet "Payment T3" (cột E: sku = sku tương ứng; cột F: description = FBA Inventory Reimbursement - General Adjustment)</t>
  </si>
  <si>
    <t>tổng cột G sheet "Payment T3" (cột C: sku = sku tương ứng; cột I: detailed-disposition = SELLABLE)</t>
  </si>
  <si>
    <t>tổng cột G (cột E: sku = sku tương ứng; cột F: description = FBA Inventory Reimbursement - Lost:Inbound)</t>
  </si>
  <si>
    <t>tổng cột AC (cột E: sku = sku tương ứng; cột F: description = FBA Inventory Reimbursement - Lost:Inbound)</t>
  </si>
  <si>
    <t>sku 3</t>
  </si>
  <si>
    <t>s</t>
  </si>
  <si>
    <t>Total</t>
  </si>
  <si>
    <t>Tìm ngày (thời điểm) 1 sku có số lượng hàng sellable trong kho = số lượng hàng kho amz đã nhận của sku này trong các lô hàng gần nhất</t>
  </si>
  <si>
    <t>VD: 1 sku nhập 100 units trong lô gần nhất (lô A), 50 units trong lô trước lô gần nhất (lô B)</t>
  </si>
  <si>
    <t>payment t3</t>
  </si>
  <si>
    <t>Ads Portfolio và Ads T3</t>
  </si>
  <si>
    <t>Storage Fee T3</t>
  </si>
  <si>
    <t>Removal Fee T3</t>
  </si>
  <si>
    <t>Surcharge Fee T3</t>
  </si>
  <si>
    <t>- Nếu ngày sku này có số lượng 100 sellable units trong kho là ngày 10/02 -&gt; cogs ngày 01/03 và cogs ngày 31/03 đều là cogs lô A: giá trị cột AP = cogs lô A * giá trị cột AO</t>
  </si>
  <si>
    <t>- Nếu ngày sku này có số lượng 100 sellable units trong kho là ngày 10/04 -&gt; cogs ngày 01/03 và cogs ngày 31/03 đều là cogs lô B: giá trị cột AP = cogs lô B * giá trị cột AO</t>
  </si>
  <si>
    <t>- Nếu ngày sku này có số lượng 100 sellable units trong kho là ngày 10/03 -&gt; cogs ngày 01/03 là cogs lô A và cogs ngày 31/03 là cogs lô B:
giá trị cột AP = cogs lô A * số hàng phát sinh từ 01/03 - 09/03 + cogs lô B * số hàng phát sinh từ 10/03 - 31/03</t>
  </si>
  <si>
    <t>-&gt; Giờ cần tìm ngày (thời điểm) sku này có số lượng sellable units trong kho là 100</t>
  </si>
  <si>
    <t>Hôm nay là ngày 02/05 -&gt; download dữ liệu từ ngày 01/01 đến ngày 01/05 và số lượng hàng tồn kho hiện có ở ngày 02/05 -&gt;
tính hiệu (100 - số lượng hàng tồn kho hiện có ở ngày 02/05 của sku này) - &gt; lấy hiệu số này trừ ngươc trở lại từ ngày 01/05 đến ngày (thời điểm) hiệu số này = 0
(VD: ngày 10/03, hiệu số này = 0, tức ở ngày 10/03, sku này có 100 units trong kho (= số lượng hàng của sku đã nhận trong lô A)) -&gt; ngày (thời điểm) cần tìm</t>
  </si>
  <si>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</si>
  <si>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</si>
  <si>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</si>
  <si>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</si>
  <si>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</si>
  <si>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</si>
  <si>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</si>
  <si>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</si>
  <si>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account type</t>
  </si>
  <si>
    <t>fulfillment</t>
  </si>
  <si>
    <t>order city</t>
  </si>
  <si>
    <t>order state</t>
  </si>
  <si>
    <t>order postal</t>
  </si>
  <si>
    <t>tax collection model</t>
  </si>
  <si>
    <t>product sales</t>
  </si>
  <si>
    <t>product sales tax</t>
  </si>
  <si>
    <t>shipping credits</t>
  </si>
  <si>
    <t>shipping credits tax</t>
  </si>
  <si>
    <t>gift wrap credits</t>
  </si>
  <si>
    <t>giftwrap credits tax</t>
  </si>
  <si>
    <t>promotional rebates</t>
  </si>
  <si>
    <t>promotional rebates tax</t>
  </si>
  <si>
    <t>marketplace withheld tax</t>
  </si>
  <si>
    <t>selling fees</t>
  </si>
  <si>
    <t>fba fees</t>
  </si>
  <si>
    <t>other transaction fees</t>
  </si>
  <si>
    <t>other</t>
  </si>
  <si>
    <t>total</t>
  </si>
  <si>
    <t>group</t>
  </si>
  <si>
    <t>Mar 1, 2023 12:19:54 AM PST</t>
  </si>
  <si>
    <t>Order</t>
  </si>
  <si>
    <t>112-7339647-8800256</t>
  </si>
  <si>
    <t>Dumpling-Yellow</t>
  </si>
  <si>
    <t>365Home 2 in 1 Dumpling Maker Press, Dumpling Skin Maker Machine, Empanada Maker Press, Multifunctional DIY Manual Dumpling Press Mold Set (Yellow)</t>
  </si>
  <si>
    <t>amazon.com</t>
  </si>
  <si>
    <t>Standard Orders</t>
  </si>
  <si>
    <t>Amazon</t>
  </si>
  <si>
    <t>LAKE ORION</t>
  </si>
  <si>
    <t>MI</t>
  </si>
  <si>
    <t>48359-1860</t>
  </si>
  <si>
    <t>MarketplaceFacilitator</t>
  </si>
  <si>
    <t>Thành - Dumpling Makers</t>
  </si>
  <si>
    <t>Mar 1, 2023 12:20:04 AM PST</t>
  </si>
  <si>
    <t>114-0238242-1333833</t>
  </si>
  <si>
    <t>Template-set3</t>
  </si>
  <si>
    <t>365Home Bowl Cozy Template 3 Sizes, Bowl Cozy Pattern Template, Bowl Cozy Template Cutting Ruler Set with 40 Pcs of Sewing Pin and Manual Instruction</t>
  </si>
  <si>
    <t>LEAGUE CTIY</t>
  </si>
  <si>
    <t>TX</t>
  </si>
  <si>
    <t>Thành - Templates</t>
  </si>
  <si>
    <t>Mar 1, 2023 2:15:13 AM PST</t>
  </si>
  <si>
    <t>111-3319192-6098609</t>
  </si>
  <si>
    <t>Ontario</t>
  </si>
  <si>
    <t>California</t>
  </si>
  <si>
    <t>Mar 1, 2023 2:21:24 AM PST</t>
  </si>
  <si>
    <t>114-3292189-0044216</t>
  </si>
  <si>
    <t>Breaker-04</t>
  </si>
  <si>
    <t>365Home 4-Packs Car Window Breaker Seatbelt Cutter, 3-in-1 Glass Breaker and Seat Belt Cutter, Car Emergency Escape Tool with User Manual for Land and</t>
  </si>
  <si>
    <t>WATERFORD</t>
  </si>
  <si>
    <t>CA</t>
  </si>
  <si>
    <t>95386-9671</t>
  </si>
  <si>
    <t>Thành - Window Breakers</t>
  </si>
  <si>
    <t>Mar 1, 2023 5:04:51 AM PST</t>
  </si>
  <si>
    <t>Adjustment</t>
  </si>
  <si>
    <t>Dumpling2-4packs</t>
  </si>
  <si>
    <t>FBA Inventory Reimbursement - Damaged:Warehouse</t>
  </si>
  <si>
    <t>Mar 1, 2023 8:50:31 AM PST</t>
  </si>
  <si>
    <t>114-6654232-3281013</t>
  </si>
  <si>
    <t>Dumpling-2packs</t>
  </si>
  <si>
    <t>365Home 2-Pack 2 in 1 Dumpling Maker Press, Dumpling Skin Maker Machine, Empanada Maker Press, Multifunctional DIY Manual Dumpling Press Mold Set (Gre</t>
  </si>
  <si>
    <t>CLEARWATER</t>
  </si>
  <si>
    <t>FL</t>
  </si>
  <si>
    <t>33755-1615</t>
  </si>
  <si>
    <t>Mar 1, 2023 9:24:00 AM PST</t>
  </si>
  <si>
    <t>114-3500688-5705828</t>
  </si>
  <si>
    <t>WORCESTER</t>
  </si>
  <si>
    <t>MA</t>
  </si>
  <si>
    <t>01605-1072</t>
  </si>
  <si>
    <t>Mar 1, 2023 9:30:45 AM PST</t>
  </si>
  <si>
    <t>113-9759773-4081836</t>
  </si>
  <si>
    <t>365Home?Upgrade?4-Pack 2 in 1 Dumpling Maker Press, Dumpling Skin Maker Machine, Empanada Maker Press, Multifunctional DIY Manual Dumpling Press Mold</t>
  </si>
  <si>
    <t>BROOKLYN</t>
  </si>
  <si>
    <t>NY</t>
  </si>
  <si>
    <t>11219-3477</t>
  </si>
  <si>
    <t>Mar 1, 2023 10:59:04 AM PST</t>
  </si>
  <si>
    <t>Refund</t>
  </si>
  <si>
    <t>111-9305943-9489021</t>
  </si>
  <si>
    <t>DELTONA</t>
  </si>
  <si>
    <t>32725-5882</t>
  </si>
  <si>
    <t>Mar 1, 2023 11:23:47 AM PST</t>
  </si>
  <si>
    <t>111-5276072-7369814</t>
  </si>
  <si>
    <t>ARKANSAS CITY</t>
  </si>
  <si>
    <t>KS</t>
  </si>
  <si>
    <t>67005-3412</t>
  </si>
  <si>
    <t>Mar 1, 2023 11:50:45 AM PST</t>
  </si>
  <si>
    <t>112-1130649-9113029</t>
  </si>
  <si>
    <t>WILLISTON</t>
  </si>
  <si>
    <t>NORTH DAKOTA</t>
  </si>
  <si>
    <t>58801-3566</t>
  </si>
  <si>
    <t>Mar 1, 2023 12:33:29 PM PST</t>
  </si>
  <si>
    <t>111-2851267-6154653</t>
  </si>
  <si>
    <t>HOUSTON</t>
  </si>
  <si>
    <t>77080-6620</t>
  </si>
  <si>
    <t>Mar 1, 2023 12:53:50 PM PST</t>
  </si>
  <si>
    <t>113-3554249-0342659</t>
  </si>
  <si>
    <t>OKLAHOMA CITY</t>
  </si>
  <si>
    <t>OK</t>
  </si>
  <si>
    <t>73159-6000</t>
  </si>
  <si>
    <t>Mar 1, 2023 1:41:47 PM PST</t>
  </si>
  <si>
    <t>112-2954260-5858663</t>
  </si>
  <si>
    <t>Oregonia</t>
  </si>
  <si>
    <t>Ohio</t>
  </si>
  <si>
    <t>Mar 1, 2023 2:32:57 PM PST</t>
  </si>
  <si>
    <t>112-7957569-4136257</t>
  </si>
  <si>
    <t>Chopper-StoragePeeler</t>
  </si>
  <si>
    <t>365Home 2-Pack Multifunctional Vegetable Chopper Dicing &amp; Slitting, Veggie Peeler Chopper Dicer With Container, Cucumber Carrot Potato Onion Apple Pee</t>
  </si>
  <si>
    <t>FAYETTEVILLE</t>
  </si>
  <si>
    <t>NC</t>
  </si>
  <si>
    <t>28303-5670</t>
  </si>
  <si>
    <t>Thành - Choppers</t>
  </si>
  <si>
    <t>Mar 1, 2023 2:58:23 PM PST</t>
  </si>
  <si>
    <t>113-0565164-6773820</t>
  </si>
  <si>
    <t>FBA Inventory Reimbursement - Customer Service Issue</t>
  </si>
  <si>
    <t>Mar 1, 2023 4:01:29 PM PST</t>
  </si>
  <si>
    <t>113-5272370-6629011</t>
  </si>
  <si>
    <t>MORENO VALLEY</t>
  </si>
  <si>
    <t>92557-6039</t>
  </si>
  <si>
    <t>Mar 1, 2023 5:27:54 PM PST</t>
  </si>
  <si>
    <t>114-0203654-3937836</t>
  </si>
  <si>
    <t>Dumpling2-Blue</t>
  </si>
  <si>
    <t>365Home?Upgrade?2 in 1 Dumpling Maker Press, Dumpling Skin Maker Machine, Empanada Maker Press, Multifunctional DIY Manual Dumpling Press Mold Set (Bl</t>
  </si>
  <si>
    <t>EDISON</t>
  </si>
  <si>
    <t>NJ</t>
  </si>
  <si>
    <t>08820-1832</t>
  </si>
  <si>
    <t>Mar 1, 2023 6:38:38 PM PST</t>
  </si>
  <si>
    <t>113-0112340-0411464</t>
  </si>
  <si>
    <t>Linton</t>
  </si>
  <si>
    <t>IN</t>
  </si>
  <si>
    <t>Mar 1, 2023 7:33:15 PM PST</t>
  </si>
  <si>
    <t>112-5767585-9773805</t>
  </si>
  <si>
    <t>MUSTANG</t>
  </si>
  <si>
    <t>73064-3628</t>
  </si>
  <si>
    <t>Mar 1, 2023 8:32:56 PM PST</t>
  </si>
  <si>
    <t>113-9870531-5405820</t>
  </si>
  <si>
    <t>SAN ANTONIO</t>
  </si>
  <si>
    <t>78228-4152</t>
  </si>
  <si>
    <t>Mar 1, 2023 9:50:26 PM PST</t>
  </si>
  <si>
    <t>111-6730505-6843413</t>
  </si>
  <si>
    <t>Template-set3-cut2</t>
  </si>
  <si>
    <t>365Home Bowl Cozy Template 3 Sizes, Bowl Cozy Pattern Template, Bowl Cozy Template Cutting Ruler Set with 40 Pcs of Sewing Pin, Rotary Cutter and Manu</t>
  </si>
  <si>
    <t>MILWAUKEE</t>
  </si>
  <si>
    <t>WI</t>
  </si>
  <si>
    <t>53219-3045</t>
  </si>
  <si>
    <t>Mar 2, 2023 1:19:54 AM PST</t>
  </si>
  <si>
    <t>113-7210986-9921058</t>
  </si>
  <si>
    <t>PALM SPRINGS</t>
  </si>
  <si>
    <t>92262-1053</t>
  </si>
  <si>
    <t>Mar 2, 2023 7:28:36 AM PST</t>
  </si>
  <si>
    <t>113-5791303-6455452</t>
  </si>
  <si>
    <t>WHITINSVILLE</t>
  </si>
  <si>
    <t>01588-2047</t>
  </si>
  <si>
    <t>Mar 2, 2023 7:56:22 AM PST</t>
  </si>
  <si>
    <t>113-2363810-9692223</t>
  </si>
  <si>
    <t>VINELAND</t>
  </si>
  <si>
    <t>08360-5514</t>
  </si>
  <si>
    <t>Mar 2, 2023 8:07:49 AM PST</t>
  </si>
  <si>
    <t>112-7582313-9686618</t>
  </si>
  <si>
    <t>Template-set3-cut1</t>
  </si>
  <si>
    <t>365Home Bowl Cozy Template 3 Sizes, Bowl Cozy Pattern Template, Bowl Cozy Template Cutting Ruler Set with 40 Pcs of Sewing Pin, Roller Cutter and Manu</t>
  </si>
  <si>
    <t>RONAN</t>
  </si>
  <si>
    <t>MT</t>
  </si>
  <si>
    <t>59864-8614</t>
  </si>
  <si>
    <t>Mar 2, 2023 11:04:02 AM PST</t>
  </si>
  <si>
    <t>113-0677423-5733862</t>
  </si>
  <si>
    <t>Chopper</t>
  </si>
  <si>
    <t>365Home Multifunctional Vegetable Chopper Dicing &amp; Slitting, Veggie Chopper Dicer With Container, New Hand Pressure Cucumber Carrot Potato Onion Chopp</t>
  </si>
  <si>
    <t>KELLER</t>
  </si>
  <si>
    <t>76248-3729</t>
  </si>
  <si>
    <t>Mar 2, 2023 11:42:35 AM PST</t>
  </si>
  <si>
    <t>114-9487427-0044263</t>
  </si>
  <si>
    <t>ROANOKE</t>
  </si>
  <si>
    <t>VA</t>
  </si>
  <si>
    <t>24018-4420</t>
  </si>
  <si>
    <t>Mar 2, 2023 1:02:57 PM PST</t>
  </si>
  <si>
    <t>113-3507677-1716251</t>
  </si>
  <si>
    <t>RALEIGH</t>
  </si>
  <si>
    <t>27606-8978</t>
  </si>
  <si>
    <t>Mar 2, 2023 1:26:46 PM PST</t>
  </si>
  <si>
    <t>113-1669577-5329032</t>
  </si>
  <si>
    <t>Template-8in</t>
  </si>
  <si>
    <t>CHATTANOOGA</t>
  </si>
  <si>
    <t>73528-2521</t>
  </si>
  <si>
    <t>Mar 2, 2023 3:11:34 PM PST</t>
  </si>
  <si>
    <t>112-3219787-9015450</t>
  </si>
  <si>
    <t>DOVER</t>
  </si>
  <si>
    <t>NH</t>
  </si>
  <si>
    <t>03820-4346</t>
  </si>
  <si>
    <t>Mar 2, 2023 3:11:55 PM PST</t>
  </si>
  <si>
    <t>114-1818369-6065821</t>
  </si>
  <si>
    <t>SPOKANE</t>
  </si>
  <si>
    <t>WA</t>
  </si>
  <si>
    <t>99224-8499</t>
  </si>
  <si>
    <t>Mar 2, 2023 3:17:46 PM PST</t>
  </si>
  <si>
    <t>112-5713385-1976238</t>
  </si>
  <si>
    <t>Eastlake</t>
  </si>
  <si>
    <t>OH</t>
  </si>
  <si>
    <t>44095-1219</t>
  </si>
  <si>
    <t>Mar 2, 2023 4:18:48 PM PST</t>
  </si>
  <si>
    <t>114-0682153-2315426</t>
  </si>
  <si>
    <t>FORT KNOX</t>
  </si>
  <si>
    <t>KY</t>
  </si>
  <si>
    <t>40121-2322</t>
  </si>
  <si>
    <t>Mar 2, 2023 5:16:49 PM PST</t>
  </si>
  <si>
    <t>112-4244188-2067445</t>
  </si>
  <si>
    <t>DALLAS</t>
  </si>
  <si>
    <t>75254-8310</t>
  </si>
  <si>
    <t>Mar 2, 2023 5:40:05 PM PST</t>
  </si>
  <si>
    <t>112-8536217-2774603</t>
  </si>
  <si>
    <t>SHERIDAN</t>
  </si>
  <si>
    <t>OR</t>
  </si>
  <si>
    <t>97378-8903</t>
  </si>
  <si>
    <t>Mar 2, 2023 5:56:55 PM PST</t>
  </si>
  <si>
    <t>111-4534851-2104207</t>
  </si>
  <si>
    <t>GOODLETTSVILLE</t>
  </si>
  <si>
    <t>TN</t>
  </si>
  <si>
    <t>37072-8957</t>
  </si>
  <si>
    <t>Mar 2, 2023 6:05:08 PM PST</t>
  </si>
  <si>
    <t>112-7422026-0329030</t>
  </si>
  <si>
    <t>SAINT MARYS</t>
  </si>
  <si>
    <t>WV</t>
  </si>
  <si>
    <t>26170-8573</t>
  </si>
  <si>
    <t>Mar 2, 2023 8:27:15 PM PST</t>
  </si>
  <si>
    <t>112-7677270-5806651</t>
  </si>
  <si>
    <t>FALLS CHURCH</t>
  </si>
  <si>
    <t>22041-2505</t>
  </si>
  <si>
    <t>Mar 2, 2023 9:44:23 PM PST</t>
  </si>
  <si>
    <t>113-8674279-6369825</t>
  </si>
  <si>
    <t>VILLA GROVE</t>
  </si>
  <si>
    <t>IL</t>
  </si>
  <si>
    <t>61956-9662</t>
  </si>
  <si>
    <t>Mar 2, 2023 11:36:35 PM PST</t>
  </si>
  <si>
    <t>114-0241515-5074673</t>
  </si>
  <si>
    <t>MEMPHIS</t>
  </si>
  <si>
    <t>38117-1990</t>
  </si>
  <si>
    <t>Mar 3, 2023 12:55:43 AM PST</t>
  </si>
  <si>
    <t>112-8627784-4926619</t>
  </si>
  <si>
    <t>BRONX</t>
  </si>
  <si>
    <t>10469-5351</t>
  </si>
  <si>
    <t>Mar 3, 2023 1:06:17 AM PST</t>
  </si>
  <si>
    <t>112-0630983-0757012</t>
  </si>
  <si>
    <t>10475-3714</t>
  </si>
  <si>
    <t>Mar 3, 2023 1:48:15 AM PST</t>
  </si>
  <si>
    <t>111-8035351-8477814</t>
  </si>
  <si>
    <t>CULPEPER</t>
  </si>
  <si>
    <t>22701-5225</t>
  </si>
  <si>
    <t>Mar 3, 2023 2:16:30 AM PST</t>
  </si>
  <si>
    <t>113-7084679-6236262</t>
  </si>
  <si>
    <t>BEAVERTON</t>
  </si>
  <si>
    <t>97006-6635</t>
  </si>
  <si>
    <t>Mar 3, 2023 4:00:34 AM PST</t>
  </si>
  <si>
    <t>113-4779996-8821058</t>
  </si>
  <si>
    <t>SANTA ROSA</t>
  </si>
  <si>
    <t>95404-1430</t>
  </si>
  <si>
    <t>Mar 3, 2023 4:19:03 AM PST</t>
  </si>
  <si>
    <t>114-7610157-1296253</t>
  </si>
  <si>
    <t>SPANAWAY</t>
  </si>
  <si>
    <t>98387-4721</t>
  </si>
  <si>
    <t>Mar 3, 2023 5:10:25 AM PST</t>
  </si>
  <si>
    <t>111-9143517-4174618</t>
  </si>
  <si>
    <t>11225-4302</t>
  </si>
  <si>
    <t>Mar 3, 2023 7:15:10 AM PST</t>
  </si>
  <si>
    <t>113-9422639-7557069</t>
  </si>
  <si>
    <t>PITTSBURGH</t>
  </si>
  <si>
    <t>Pennsylvania</t>
  </si>
  <si>
    <t>Mar 3, 2023 8:02:34 AM PST</t>
  </si>
  <si>
    <t>113-4282038-5311427</t>
  </si>
  <si>
    <t>YELM</t>
  </si>
  <si>
    <t>98597-9302</t>
  </si>
  <si>
    <t>Mar 3, 2023 9:40:08 AM PST</t>
  </si>
  <si>
    <t>111-1610885-1372252</t>
  </si>
  <si>
    <t>OPELIKA</t>
  </si>
  <si>
    <t>AL</t>
  </si>
  <si>
    <t>36801-4555</t>
  </si>
  <si>
    <t>Mar 3, 2023 12:22:57 PM PST</t>
  </si>
  <si>
    <t>113-6787910-9080222</t>
  </si>
  <si>
    <t>ZION</t>
  </si>
  <si>
    <t>60099-1925</t>
  </si>
  <si>
    <t>Mar 3, 2023 12:41:08 PM PST</t>
  </si>
  <si>
    <t>113-3275255-5201012</t>
  </si>
  <si>
    <t>CENTERVILLE</t>
  </si>
  <si>
    <t>45458-6105</t>
  </si>
  <si>
    <t>Mar 3, 2023 1:28:55 PM PST</t>
  </si>
  <si>
    <t>112-9665830-1295466</t>
  </si>
  <si>
    <t>77067-1035</t>
  </si>
  <si>
    <t>Mar 3, 2023 1:31:10 PM PST</t>
  </si>
  <si>
    <t>114-8438892-0807465</t>
  </si>
  <si>
    <t>THE VILLAGES</t>
  </si>
  <si>
    <t>32162-1007</t>
  </si>
  <si>
    <t>Mar 3, 2023 2:30:15 PM PST</t>
  </si>
  <si>
    <t>114-4445219-3243428</t>
  </si>
  <si>
    <t>BOILING SPRINGS</t>
  </si>
  <si>
    <t>SC</t>
  </si>
  <si>
    <t>29316-5457</t>
  </si>
  <si>
    <t>Mar 3, 2023 3:08:24 PM PST</t>
  </si>
  <si>
    <t>112-2313066-5926651</t>
  </si>
  <si>
    <t>BUFFALO</t>
  </si>
  <si>
    <t>MN</t>
  </si>
  <si>
    <t>55313-2530</t>
  </si>
  <si>
    <t>Mar 3, 2023 3:47:05 PM PST</t>
  </si>
  <si>
    <t>113-3081636-6433002</t>
  </si>
  <si>
    <t>Springfield</t>
  </si>
  <si>
    <t>Missouri</t>
  </si>
  <si>
    <t>Mar 3, 2023 5:04:05 PM PST</t>
  </si>
  <si>
    <t>111-6711577-3084240</t>
  </si>
  <si>
    <t>LANCASTER</t>
  </si>
  <si>
    <t>93536-4050</t>
  </si>
  <si>
    <t>Mar 3, 2023 6:19:23 PM PST</t>
  </si>
  <si>
    <t>112-6373535-9557802</t>
  </si>
  <si>
    <t>Apex</t>
  </si>
  <si>
    <t>North Carolina</t>
  </si>
  <si>
    <t>Mar 3, 2023 6:34:33 PM PST</t>
  </si>
  <si>
    <t>114-7813611-3271412</t>
  </si>
  <si>
    <t>OAKLAND</t>
  </si>
  <si>
    <t>94601-4218</t>
  </si>
  <si>
    <t>Mar 3, 2023 7:55:22 PM PST</t>
  </si>
  <si>
    <t>113-9692143-8461804</t>
  </si>
  <si>
    <t>BASEHOR</t>
  </si>
  <si>
    <t>KANSAS</t>
  </si>
  <si>
    <t>66007-3025</t>
  </si>
  <si>
    <t>Mar 3, 2023 10:42:36 PM PST</t>
  </si>
  <si>
    <t>113-9744072-2662646</t>
  </si>
  <si>
    <t>WINSTON SALEM</t>
  </si>
  <si>
    <t>27107-3545</t>
  </si>
  <si>
    <t>Mar 3, 2023 10:51:52 PM PST</t>
  </si>
  <si>
    <t>111-8709851-6495403</t>
  </si>
  <si>
    <t>Dumpling-Pink</t>
  </si>
  <si>
    <t>365Home 2 in 1 Dumpling Maker Press, Dumpling Skin Maker Machine, Empanada Maker Press, Multifunctional DIY Manual Dumpling Press Mold Set (Pink)</t>
  </si>
  <si>
    <t>NORWICH</t>
  </si>
  <si>
    <t>CT</t>
  </si>
  <si>
    <t>06360-3928</t>
  </si>
  <si>
    <t>Mar 3, 2023 10:52:33 PM PST</t>
  </si>
  <si>
    <t>112-0603264-0834622</t>
  </si>
  <si>
    <t>Bogotá</t>
  </si>
  <si>
    <t>Cundinamarca</t>
  </si>
  <si>
    <t>Mar 4, 2023 12:39:24 AM PST</t>
  </si>
  <si>
    <t>111-1797766-3997011</t>
  </si>
  <si>
    <t>PA</t>
  </si>
  <si>
    <t>15211-1543</t>
  </si>
  <si>
    <t>Mar 4, 2023 1:31:22 AM PST</t>
  </si>
  <si>
    <t>112-8801458-5797033</t>
  </si>
  <si>
    <t>93534-2224</t>
  </si>
  <si>
    <t>Mar 4, 2023 4:33:22 AM PST</t>
  </si>
  <si>
    <t>113-9236546-0588247</t>
  </si>
  <si>
    <t>The Dalles</t>
  </si>
  <si>
    <t>Oregon</t>
  </si>
  <si>
    <t>97058-4474</t>
  </si>
  <si>
    <t>Mar 4, 2023 4:38:15 AM PST</t>
  </si>
  <si>
    <t>113-6881087-1773064</t>
  </si>
  <si>
    <t>GROTON</t>
  </si>
  <si>
    <t>06340-6123</t>
  </si>
  <si>
    <t>Mar 4, 2023 7:42:23 AM PST</t>
  </si>
  <si>
    <t>114-5975831-7205007</t>
  </si>
  <si>
    <t>PFLUGERVILLE</t>
  </si>
  <si>
    <t>78660-4932</t>
  </si>
  <si>
    <t>Mar 4, 2023 8:30:20 AM PST</t>
  </si>
  <si>
    <t>112-2346373-6662657</t>
  </si>
  <si>
    <t>STERLING</t>
  </si>
  <si>
    <t>20164-8670</t>
  </si>
  <si>
    <t>Mar 4, 2023 8:52:32 AM PST</t>
  </si>
  <si>
    <t>113-0565513-6032265</t>
  </si>
  <si>
    <t>LAKEWOOD</t>
  </si>
  <si>
    <t>98499-7130</t>
  </si>
  <si>
    <t>Mar 4, 2023 9:32:07 AM PST</t>
  </si>
  <si>
    <t>113-7058394-4751465</t>
  </si>
  <si>
    <t>San Dimas</t>
  </si>
  <si>
    <t>Mar 4, 2023 9:42:00 AM PST</t>
  </si>
  <si>
    <t>112-6463520-6396257</t>
  </si>
  <si>
    <t>LARCHMONT</t>
  </si>
  <si>
    <t>10538-1937</t>
  </si>
  <si>
    <t>Mar 4, 2023 12:12:46 PM PST</t>
  </si>
  <si>
    <t>112-0052147-2550649</t>
  </si>
  <si>
    <t>ROCKWOOD</t>
  </si>
  <si>
    <t>37854-4760</t>
  </si>
  <si>
    <t>Mar 4, 2023 1:43:29 PM PST</t>
  </si>
  <si>
    <t>113-2705146-6351425</t>
  </si>
  <si>
    <t>CLARKS SUMMIT</t>
  </si>
  <si>
    <t>18411-1806</t>
  </si>
  <si>
    <t>Mar 4, 2023 3:28:11 PM PST</t>
  </si>
  <si>
    <t>114-9333415-9168211</t>
  </si>
  <si>
    <t>Amelia</t>
  </si>
  <si>
    <t>Virginia</t>
  </si>
  <si>
    <t>Mar 4, 2023 3:31:03 PM PST</t>
  </si>
  <si>
    <t>114-2200579-3260207</t>
  </si>
  <si>
    <t>RIALTO</t>
  </si>
  <si>
    <t>92376-4786</t>
  </si>
  <si>
    <t>Mar 4, 2023 4:02:26 PM PST</t>
  </si>
  <si>
    <t>111-2052052-8558617</t>
  </si>
  <si>
    <t>SAINT LOUIS</t>
  </si>
  <si>
    <t>MO</t>
  </si>
  <si>
    <t>63129-2380</t>
  </si>
  <si>
    <t>Mar 4, 2023 6:23:01 PM PST</t>
  </si>
  <si>
    <t>113-6451851-6035451</t>
  </si>
  <si>
    <t>Chopper-3in1Peeler</t>
  </si>
  <si>
    <t>365Home 2-Pack Multifunctional Vegetable Chopper Dicing &amp; Slitting, Veggie Peeler Chopper Dicer with Container, Cucumber Carrot Potato Onion Chopper P</t>
  </si>
  <si>
    <t>EDGEWATER</t>
  </si>
  <si>
    <t>07020-1408</t>
  </si>
  <si>
    <t>Mar 4, 2023 7:39:31 PM PST</t>
  </si>
  <si>
    <t>111-4418441-4180227</t>
  </si>
  <si>
    <t>GRAIN VALLEY</t>
  </si>
  <si>
    <t>64029-8124</t>
  </si>
  <si>
    <t>Mar 4, 2023 8:09:52 PM PST</t>
  </si>
  <si>
    <t>113-9181722-5400262</t>
  </si>
  <si>
    <t>LOVELAND</t>
  </si>
  <si>
    <t>CO</t>
  </si>
  <si>
    <t>80538-7254</t>
  </si>
  <si>
    <t>Mar 4, 2023 8:18:32 PM PST</t>
  </si>
  <si>
    <t>112-3295620-5321848</t>
  </si>
  <si>
    <t>MOUNT AIRY</t>
  </si>
  <si>
    <t>27030-6265</t>
  </si>
  <si>
    <t>Mar 4, 2023 10:43:34 PM PST</t>
  </si>
  <si>
    <t>113-4937988-4878605</t>
  </si>
  <si>
    <t>TOMBALL</t>
  </si>
  <si>
    <t>77375-1997</t>
  </si>
  <si>
    <t>Mar 4, 2023 11:14:01 PM PST</t>
  </si>
  <si>
    <t>113-3168249-9747462</t>
  </si>
  <si>
    <t>South Daytona</t>
  </si>
  <si>
    <t>Florida</t>
  </si>
  <si>
    <t>Mar 4, 2023 11:14:10 PM PST</t>
  </si>
  <si>
    <t>111-9041333-3959419</t>
  </si>
  <si>
    <t>CAIRNBROOK</t>
  </si>
  <si>
    <t>15924-8911</t>
  </si>
  <si>
    <t>Mar 5, 2023 1:50:40 AM PST</t>
  </si>
  <si>
    <t>112-7484153-0585814</t>
  </si>
  <si>
    <t>Mar 5, 2023 2:37:54 AM PST</t>
  </si>
  <si>
    <t>113-8188045-3381835</t>
  </si>
  <si>
    <t>ROSEBURG</t>
  </si>
  <si>
    <t>97471-9282</t>
  </si>
  <si>
    <t>Mar 5, 2023 2:45:40 AM PST</t>
  </si>
  <si>
    <t>Mar 5, 2023 6:15:38 AM PST</t>
  </si>
  <si>
    <t>111-0829369-6912204</t>
  </si>
  <si>
    <t>MEDIAPOLIS</t>
  </si>
  <si>
    <t>IA</t>
  </si>
  <si>
    <t>52637-7878</t>
  </si>
  <si>
    <t>Mar 5, 2023 7:17:28 AM PST</t>
  </si>
  <si>
    <t>113-4766266-6182631</t>
  </si>
  <si>
    <t>Mar 5, 2023 8:08:08 AM PST</t>
  </si>
  <si>
    <t>111-8850927-5069059</t>
  </si>
  <si>
    <t>WOODHAVEN</t>
  </si>
  <si>
    <t>48183-1687</t>
  </si>
  <si>
    <t>Mar 5, 2023 8:24:52 AM PST</t>
  </si>
  <si>
    <t>113-5298206-7503461</t>
  </si>
  <si>
    <t>ABILENE</t>
  </si>
  <si>
    <t>67410-1564</t>
  </si>
  <si>
    <t>Mar 5, 2023 8:50:08 AM PST</t>
  </si>
  <si>
    <t>112-3244953-2293810</t>
  </si>
  <si>
    <t>AMELIA COURT HOUSE</t>
  </si>
  <si>
    <t>23002-5044</t>
  </si>
  <si>
    <t>Mar 5, 2023 10:16:09 AM PST</t>
  </si>
  <si>
    <t>113-3226105-9184224</t>
  </si>
  <si>
    <t>WALSTONBURG</t>
  </si>
  <si>
    <t>Mar 5, 2023 12:11:41 PM PST</t>
  </si>
  <si>
    <t>114-3688990-8063444</t>
  </si>
  <si>
    <t>RIDGEWAY</t>
  </si>
  <si>
    <t>24148-3377</t>
  </si>
  <si>
    <t>Mar 5, 2023 1:47:04 PM PST</t>
  </si>
  <si>
    <t>111-7717782-3745048</t>
  </si>
  <si>
    <t>RAMSEY</t>
  </si>
  <si>
    <t>55303-4520</t>
  </si>
  <si>
    <t>Mar 5, 2023 2:04:04 PM PST</t>
  </si>
  <si>
    <t>114-2595620-1563411</t>
  </si>
  <si>
    <t>FBA Inventory Reimbursement - Customer Return</t>
  </si>
  <si>
    <t>Mar 5, 2023 2:44:23 PM PST</t>
  </si>
  <si>
    <t>113-1409455-6061051</t>
  </si>
  <si>
    <t>LAUDERHILL</t>
  </si>
  <si>
    <t>33311-8237</t>
  </si>
  <si>
    <t>Mar 5, 2023 2:44:57 PM PST</t>
  </si>
  <si>
    <t>112-5521374-6309057</t>
  </si>
  <si>
    <t>DAVIE</t>
  </si>
  <si>
    <t>33317-7326</t>
  </si>
  <si>
    <t>Mar 5, 2023 3:26:41 PM PST</t>
  </si>
  <si>
    <t>111-1634554-7777827</t>
  </si>
  <si>
    <t>MELBOURNE BEACH</t>
  </si>
  <si>
    <t>32951-3480</t>
  </si>
  <si>
    <t>Mar 5, 2023 3:58:53 PM PST</t>
  </si>
  <si>
    <t>111-0478708-7808223</t>
  </si>
  <si>
    <t>IRVINE</t>
  </si>
  <si>
    <t>92606-7629</t>
  </si>
  <si>
    <t>Mar 5, 2023 8:21:09 PM PST</t>
  </si>
  <si>
    <t>112-8678469-3809045</t>
  </si>
  <si>
    <t>Frostproof</t>
  </si>
  <si>
    <t>Mar 5, 2023 9:12:38 PM PST</t>
  </si>
  <si>
    <t>113-3171391-7798648</t>
  </si>
  <si>
    <t>GILBERT</t>
  </si>
  <si>
    <t>AZ</t>
  </si>
  <si>
    <t>85234-8517</t>
  </si>
  <si>
    <t>Mar 5, 2023 10:03:28 PM PST</t>
  </si>
  <si>
    <t>114-4952026-9059433</t>
  </si>
  <si>
    <t>THREE RIVERS</t>
  </si>
  <si>
    <t>49093-9415</t>
  </si>
  <si>
    <t>Mar 5, 2023 10:44:18 PM PST</t>
  </si>
  <si>
    <t>111-5350621-5834602</t>
  </si>
  <si>
    <t>FRANKLINTON</t>
  </si>
  <si>
    <t>LA</t>
  </si>
  <si>
    <t>70438-1949</t>
  </si>
  <si>
    <t>Mar 6, 2023 12:13:01 AM PST</t>
  </si>
  <si>
    <t>111-8749669-3189008</t>
  </si>
  <si>
    <t>77076-4410</t>
  </si>
  <si>
    <t>Mar 6, 2023 12:24:51 AM PST</t>
  </si>
  <si>
    <t>111-2675271-3187453</t>
  </si>
  <si>
    <t>KATY</t>
  </si>
  <si>
    <t>TEXAS</t>
  </si>
  <si>
    <t>77494-3734</t>
  </si>
  <si>
    <t>Mar 6, 2023 1:50:31 AM PST</t>
  </si>
  <si>
    <t>113-3946422-3900257</t>
  </si>
  <si>
    <t>CONCORD</t>
  </si>
  <si>
    <t>03301-5701</t>
  </si>
  <si>
    <t>Mar 6, 2023 2:15:58 AM PST</t>
  </si>
  <si>
    <t>114-1053057-5928261</t>
  </si>
  <si>
    <t>COLUMBIA</t>
  </si>
  <si>
    <t>29212-2624</t>
  </si>
  <si>
    <t>Mar 6, 2023 4:34:48 AM PST</t>
  </si>
  <si>
    <t>113-5331417-8019466</t>
  </si>
  <si>
    <t>BALTIMORE</t>
  </si>
  <si>
    <t>MD</t>
  </si>
  <si>
    <t>21222-1335</t>
  </si>
  <si>
    <t>Mar 6, 2023 5:13:58 AM PST</t>
  </si>
  <si>
    <t>114-2075699-1490665</t>
  </si>
  <si>
    <t>LAWRENCEVILLE</t>
  </si>
  <si>
    <t>GA</t>
  </si>
  <si>
    <t>30044-7571</t>
  </si>
  <si>
    <t>Mar 6, 2023 7:45:34 AM PST</t>
  </si>
  <si>
    <t>114-8235089-3645804</t>
  </si>
  <si>
    <t>WARRINGTON</t>
  </si>
  <si>
    <t>18976-2339</t>
  </si>
  <si>
    <t>Mar 6, 2023 7:53:11 AM PST</t>
  </si>
  <si>
    <t>111-2116447-8589030</t>
  </si>
  <si>
    <t>PLEASANTON</t>
  </si>
  <si>
    <t>94566-6496</t>
  </si>
  <si>
    <t>Mar 6, 2023 8:13:29 AM PST</t>
  </si>
  <si>
    <t>Mar 6, 2023 8:21:10 AM PST</t>
  </si>
  <si>
    <t>112-9767053-3254611</t>
  </si>
  <si>
    <t>OCALA</t>
  </si>
  <si>
    <t>34481-9099</t>
  </si>
  <si>
    <t>Mar 6, 2023 10:36:31 AM PST</t>
  </si>
  <si>
    <t>111-5973033-0505858</t>
  </si>
  <si>
    <t>BARBERTON</t>
  </si>
  <si>
    <t>44203-6775</t>
  </si>
  <si>
    <t>Mar 6, 2023 11:31:04 AM PST</t>
  </si>
  <si>
    <t>111-8478496-7738660</t>
  </si>
  <si>
    <t>CANTON</t>
  </si>
  <si>
    <t>44703-3025</t>
  </si>
  <si>
    <t>Mar 6, 2023 12:11:36 PM PST</t>
  </si>
  <si>
    <t>112-8397400-0996231</t>
  </si>
  <si>
    <t>NAPLES</t>
  </si>
  <si>
    <t>34112-7253</t>
  </si>
  <si>
    <t>Mar 6, 2023 1:35:09 PM PST</t>
  </si>
  <si>
    <t>113-7433579-7930619</t>
  </si>
  <si>
    <t>78266-2533</t>
  </si>
  <si>
    <t>Mar 6, 2023 1:36:48 PM PST</t>
  </si>
  <si>
    <t>112-1960735-0401814</t>
  </si>
  <si>
    <t>LEBANON</t>
  </si>
  <si>
    <t>40033-8440</t>
  </si>
  <si>
    <t>Mar 6, 2023 1:44:53 PM PST</t>
  </si>
  <si>
    <t>114-0896751-4213826</t>
  </si>
  <si>
    <t>STRAW PLAINS</t>
  </si>
  <si>
    <t>37871-1801</t>
  </si>
  <si>
    <t>Mar 6, 2023 2:28:30 PM PST</t>
  </si>
  <si>
    <t>111-5354372-8170611</t>
  </si>
  <si>
    <t>Cuber-cutter1</t>
  </si>
  <si>
    <t>365Home 2-Pack Avocado Cutter Slicer and Pitter 3 in 1, Avocado Knife Cuber Peeler Dicer Tool</t>
  </si>
  <si>
    <t>BUCKEYE</t>
  </si>
  <si>
    <t>85326-6459</t>
  </si>
  <si>
    <t>Thành - Fruit Cutters</t>
  </si>
  <si>
    <t>Mar 6, 2023 2:31:36 PM PST</t>
  </si>
  <si>
    <t>112-8359009-4899445</t>
  </si>
  <si>
    <t>Raleigh</t>
  </si>
  <si>
    <t>MS</t>
  </si>
  <si>
    <t>Mar 6, 2023 3:12:27 PM PST</t>
  </si>
  <si>
    <t>114-5526604-2618647</t>
  </si>
  <si>
    <t>RIVERDALE</t>
  </si>
  <si>
    <t>30274-5271</t>
  </si>
  <si>
    <t>Mar 6, 2023 5:57:53 PM PST</t>
  </si>
  <si>
    <t>114-0265108-9958676</t>
  </si>
  <si>
    <t>Template-10in</t>
  </si>
  <si>
    <t>ROCHESTER</t>
  </si>
  <si>
    <t>55902-2935</t>
  </si>
  <si>
    <t>Mar 6, 2023 8:06:00 PM PST</t>
  </si>
  <si>
    <t>113-8718971-9601840</t>
  </si>
  <si>
    <t>WINCHESTER</t>
  </si>
  <si>
    <t>22602-6917</t>
  </si>
  <si>
    <t>Mar 6, 2023 8:14:48 PM PST</t>
  </si>
  <si>
    <t>112-4605506-2713830</t>
  </si>
  <si>
    <t>CALDWELL</t>
  </si>
  <si>
    <t>ID</t>
  </si>
  <si>
    <t>Mar 6, 2023 8:54:05 PM PST</t>
  </si>
  <si>
    <t>112-2612323-4440230</t>
  </si>
  <si>
    <t>WILMINGTON</t>
  </si>
  <si>
    <t>DE</t>
  </si>
  <si>
    <t>19804-1258</t>
  </si>
  <si>
    <t>Mar 6, 2023 10:06:20 PM PST</t>
  </si>
  <si>
    <t>113-9012197-3307431</t>
  </si>
  <si>
    <t>JUSTICE</t>
  </si>
  <si>
    <t>60458-1491</t>
  </si>
  <si>
    <t>Mar 7, 2023 1:26:59 AM PST</t>
  </si>
  <si>
    <t>114-0662827-2521018</t>
  </si>
  <si>
    <t>SACRAMENTO</t>
  </si>
  <si>
    <t>95824-2530</t>
  </si>
  <si>
    <t>Mar 7, 2023 1:36:53 AM PST</t>
  </si>
  <si>
    <t>114-9485692-7333830</t>
  </si>
  <si>
    <t>CORONA</t>
  </si>
  <si>
    <t>92879-1939</t>
  </si>
  <si>
    <t>Mar 7, 2023 1:48:55 AM PST</t>
  </si>
  <si>
    <t>114-7030889-3436260</t>
  </si>
  <si>
    <t>ALEXANDRIA</t>
  </si>
  <si>
    <t>22309-1846</t>
  </si>
  <si>
    <t>Mar 7, 2023 2:20:57 AM PST</t>
  </si>
  <si>
    <t>114-3359738-8561828</t>
  </si>
  <si>
    <t>Chopper-BeanSlicer-3in1Peeler</t>
  </si>
  <si>
    <t>365Home 3-Pack Multifunction Vegetable Bean Cutter Slicer Peeler Frencher Stringer, Veggie Green Onion Pepper Slicer Shredder, Cucumber Carrot Potato</t>
  </si>
  <si>
    <t>15217-2106</t>
  </si>
  <si>
    <t>Mar 7, 2023 3:24:07 AM PST</t>
  </si>
  <si>
    <t>113-5265559-0069831</t>
  </si>
  <si>
    <t>DULUTH</t>
  </si>
  <si>
    <t>30097-7177</t>
  </si>
  <si>
    <t>Mar 7, 2023 5:45:56 AM PST</t>
  </si>
  <si>
    <t>114-1468434-2172217</t>
  </si>
  <si>
    <t>Fairfax</t>
  </si>
  <si>
    <t>Mar 7, 2023 7:37:13 AM PST</t>
  </si>
  <si>
    <t>112-8140726-3732205</t>
  </si>
  <si>
    <t>SAN ANGELO</t>
  </si>
  <si>
    <t>76903-2536</t>
  </si>
  <si>
    <t>Mar 7, 2023 7:42:12 AM PST</t>
  </si>
  <si>
    <t>114-0965806-3473808</t>
  </si>
  <si>
    <t>EVERGREEN</t>
  </si>
  <si>
    <t>36401-3014</t>
  </si>
  <si>
    <t>Mar 7, 2023 8:26:23 AM PST</t>
  </si>
  <si>
    <t>111-8423392-5340210</t>
  </si>
  <si>
    <t>Savage</t>
  </si>
  <si>
    <t>Mar 7, 2023 10:17:55 AM PST</t>
  </si>
  <si>
    <t>111-6101331-4766614</t>
  </si>
  <si>
    <t>Littlestown</t>
  </si>
  <si>
    <t>Mar 7, 2023 10:28:51 AM PST</t>
  </si>
  <si>
    <t>113-4342321-7894663</t>
  </si>
  <si>
    <t>ENID</t>
  </si>
  <si>
    <t>73703-4721</t>
  </si>
  <si>
    <t>Mar 7, 2023 10:43:37 AM PST</t>
  </si>
  <si>
    <t>114-5861192-5793014</t>
  </si>
  <si>
    <t>JACKSON</t>
  </si>
  <si>
    <t>38305-6909</t>
  </si>
  <si>
    <t>Mar 7, 2023 11:32:59 AM PST</t>
  </si>
  <si>
    <t>112-8707287-2331434</t>
  </si>
  <si>
    <t>BERLIN</t>
  </si>
  <si>
    <t>08009-9020</t>
  </si>
  <si>
    <t>Mar 7, 2023 11:48:40 AM PST</t>
  </si>
  <si>
    <t>114-0045073-6428200</t>
  </si>
  <si>
    <t>CEDAR RAPIDS</t>
  </si>
  <si>
    <t>52402-7296</t>
  </si>
  <si>
    <t>Mar 7, 2023 12:45:26 PM PST</t>
  </si>
  <si>
    <t>111-6778423-3433048</t>
  </si>
  <si>
    <t>ARNOLD</t>
  </si>
  <si>
    <t>63010-4848</t>
  </si>
  <si>
    <t>Mar 7, 2023 1:52:01 PM PST</t>
  </si>
  <si>
    <t>111-8169196-6809053</t>
  </si>
  <si>
    <t>WADDELL</t>
  </si>
  <si>
    <t>85355-7598</t>
  </si>
  <si>
    <t>Mar 7, 2023 2:29:29 PM PST</t>
  </si>
  <si>
    <t>113-6125706-3900211</t>
  </si>
  <si>
    <t>Template-6in</t>
  </si>
  <si>
    <t>FERNLEY</t>
  </si>
  <si>
    <t>NV</t>
  </si>
  <si>
    <t>89408-7032</t>
  </si>
  <si>
    <t>Mar 7, 2023 4:17:57 PM PST</t>
  </si>
  <si>
    <t>114-0461827-5197828</t>
  </si>
  <si>
    <t>ANAHEIM</t>
  </si>
  <si>
    <t>92807-5117</t>
  </si>
  <si>
    <t>Mar 7, 2023 6:53:54 PM PST</t>
  </si>
  <si>
    <t>112-2333239-0676230</t>
  </si>
  <si>
    <t>IDA</t>
  </si>
  <si>
    <t>AR</t>
  </si>
  <si>
    <t>72546-9328</t>
  </si>
  <si>
    <t>Mar 7, 2023 7:16:08 PM PST</t>
  </si>
  <si>
    <t>112-5008254-7106609</t>
  </si>
  <si>
    <t>WASILLA</t>
  </si>
  <si>
    <t>AK</t>
  </si>
  <si>
    <t>99654-8119</t>
  </si>
  <si>
    <t>Mar 7, 2023 9:41:47 PM PST</t>
  </si>
  <si>
    <t>113-0671071-3172246</t>
  </si>
  <si>
    <t>Mabelvale</t>
  </si>
  <si>
    <t>Arkansas</t>
  </si>
  <si>
    <t>Mar 7, 2023 9:52:04 PM PST</t>
  </si>
  <si>
    <t>114-0604294-5729060</t>
  </si>
  <si>
    <t>MAUMEE</t>
  </si>
  <si>
    <t>43537-2700</t>
  </si>
  <si>
    <t>Mar 7, 2023 9:58:11 PM PST</t>
  </si>
  <si>
    <t>113-6706384-8430664</t>
  </si>
  <si>
    <t>OAKDALE</t>
  </si>
  <si>
    <t>55128-2295</t>
  </si>
  <si>
    <t>Mar 7, 2023 10:24:48 PM PST</t>
  </si>
  <si>
    <t>114-3898421-2164220</t>
  </si>
  <si>
    <t>WOODBRIDGE</t>
  </si>
  <si>
    <t>22192-5514</t>
  </si>
  <si>
    <t>Mar 7, 2023 11:22:09 PM PST</t>
  </si>
  <si>
    <t>113-8426949-2378616</t>
  </si>
  <si>
    <t>ARLINGTON</t>
  </si>
  <si>
    <t>76018-2588</t>
  </si>
  <si>
    <t>Mar 7, 2023 11:32:37 PM PST</t>
  </si>
  <si>
    <t>112-2399169-2259431</t>
  </si>
  <si>
    <t>Dearborn</t>
  </si>
  <si>
    <t>Michigan</t>
  </si>
  <si>
    <t>Mar 8, 2023 2:28:07 AM PST</t>
  </si>
  <si>
    <t>112-9117818-7337818</t>
  </si>
  <si>
    <t>FONTANA</t>
  </si>
  <si>
    <t>Mar 8, 2023 2:51:38 AM PST</t>
  </si>
  <si>
    <t>111-6740903-2016250</t>
  </si>
  <si>
    <t>EL CAJON</t>
  </si>
  <si>
    <t>92021-8985</t>
  </si>
  <si>
    <t>Mar 8, 2023 3:50:10 AM PST</t>
  </si>
  <si>
    <t>112-2018959-3235450</t>
  </si>
  <si>
    <t>ANAHUAC</t>
  </si>
  <si>
    <t>Mar 8, 2023 3:55:52 AM PST</t>
  </si>
  <si>
    <t>113-0948037-7693852</t>
  </si>
  <si>
    <t>NORTHFIELD</t>
  </si>
  <si>
    <t>55057-1361</t>
  </si>
  <si>
    <t>Mar 8, 2023 7:59:29 AM PST</t>
  </si>
  <si>
    <t>114-4191034-5804253</t>
  </si>
  <si>
    <t>FREMONT</t>
  </si>
  <si>
    <t>43420-9768</t>
  </si>
  <si>
    <t>Mar 8, 2023 8:25:59 AM PST</t>
  </si>
  <si>
    <t>111-9554230-1133061</t>
  </si>
  <si>
    <t>COLORADO SPRINGS</t>
  </si>
  <si>
    <t>80911-3123</t>
  </si>
  <si>
    <t>Mar 8, 2023 9:17:31 AM PST</t>
  </si>
  <si>
    <t>111-8803790-6589858</t>
  </si>
  <si>
    <t>RIDGECREST</t>
  </si>
  <si>
    <t>93555-7908</t>
  </si>
  <si>
    <t>Mar 8, 2023 9:26:17 AM PST</t>
  </si>
  <si>
    <t>113-9911904-1370641</t>
  </si>
  <si>
    <t>DERIDDER</t>
  </si>
  <si>
    <t>70634-7010</t>
  </si>
  <si>
    <t>Mar 8, 2023 10:08:13 AM PST</t>
  </si>
  <si>
    <t>113-1131278-6673809</t>
  </si>
  <si>
    <t>CLINTON</t>
  </si>
  <si>
    <t>37716-5503</t>
  </si>
  <si>
    <t>Mar 8, 2023 10:31:23 AM PST</t>
  </si>
  <si>
    <t>113-8080372-3484213</t>
  </si>
  <si>
    <t>WAKEMAN</t>
  </si>
  <si>
    <t>OHIO</t>
  </si>
  <si>
    <t>44889-9698</t>
  </si>
  <si>
    <t>Mar 8, 2023 10:41:37 AM PST</t>
  </si>
  <si>
    <t>113-7305515-1849005</t>
  </si>
  <si>
    <t>Pamplin</t>
  </si>
  <si>
    <t>Mar 8, 2023 10:48:05 AM PST</t>
  </si>
  <si>
    <t>111-1247381-3549818</t>
  </si>
  <si>
    <t>EL PASO</t>
  </si>
  <si>
    <t>79925-2057</t>
  </si>
  <si>
    <t>Mar 8, 2023 11:27:52 AM PST</t>
  </si>
  <si>
    <t>112-4658619-8986653</t>
  </si>
  <si>
    <t>32163-0104</t>
  </si>
  <si>
    <t>Mar 8, 2023 11:50:49 AM PST</t>
  </si>
  <si>
    <t>114-1585313-1101832</t>
  </si>
  <si>
    <t>TUALATIN</t>
  </si>
  <si>
    <t>97062-8097</t>
  </si>
  <si>
    <t>Mar 8, 2023 12:21:35 PM PST</t>
  </si>
  <si>
    <t>112-6460432-5765023</t>
  </si>
  <si>
    <t>NORTH BRANCH</t>
  </si>
  <si>
    <t>55056-6452</t>
  </si>
  <si>
    <t>Mar 8, 2023 1:06:27 PM PST</t>
  </si>
  <si>
    <t>112-7234132-1188257</t>
  </si>
  <si>
    <t>NEW MARKET</t>
  </si>
  <si>
    <t>21774-6702</t>
  </si>
  <si>
    <t>Mar 8, 2023 1:27:30 PM PST</t>
  </si>
  <si>
    <t>113-2526496-4311406</t>
  </si>
  <si>
    <t>COQUILLE</t>
  </si>
  <si>
    <t>97423-8531</t>
  </si>
  <si>
    <t>Mar 8, 2023 2:18:59 PM PST</t>
  </si>
  <si>
    <t>113-4700836-0995439</t>
  </si>
  <si>
    <t>28306-9676</t>
  </si>
  <si>
    <t>Mar 8, 2023 2:43:12 PM PST</t>
  </si>
  <si>
    <t>114-7384219-5699407</t>
  </si>
  <si>
    <t>AURORA</t>
  </si>
  <si>
    <t>80016-4128</t>
  </si>
  <si>
    <t>Mar 8, 2023 2:54:19 PM PST</t>
  </si>
  <si>
    <t>114-7775253-4565828</t>
  </si>
  <si>
    <t>CHICAGO</t>
  </si>
  <si>
    <t>60639-1824</t>
  </si>
  <si>
    <t>Mar 8, 2023 2:58:13 PM PST</t>
  </si>
  <si>
    <t>Mar 8, 2023 3:13:16 PM PST</t>
  </si>
  <si>
    <t>111-4149375-7116258</t>
  </si>
  <si>
    <t>milford</t>
  </si>
  <si>
    <t>connecticut</t>
  </si>
  <si>
    <t>Mar 8, 2023 3:44:04 PM PST</t>
  </si>
  <si>
    <t>111-1617347-6052256</t>
  </si>
  <si>
    <t>ROCKLAKE</t>
  </si>
  <si>
    <t>ND</t>
  </si>
  <si>
    <t>58365-9572</t>
  </si>
  <si>
    <t>Mar 8, 2023 4:59:33 PM PST</t>
  </si>
  <si>
    <t>111-6247513-2548223</t>
  </si>
  <si>
    <t>14625-1120</t>
  </si>
  <si>
    <t>Mar 8, 2023 5:04:29 PM PST</t>
  </si>
  <si>
    <t>111-1649104-5239432</t>
  </si>
  <si>
    <t>ORANGE</t>
  </si>
  <si>
    <t>Mar 8, 2023 6:23:31 PM PST</t>
  </si>
  <si>
    <t>112-2736678-4253823</t>
  </si>
  <si>
    <t>14225-5505</t>
  </si>
  <si>
    <t>Mar 8, 2023 7:15:15 PM PST</t>
  </si>
  <si>
    <t>114-5022303-9115456</t>
  </si>
  <si>
    <t>10455-1201</t>
  </si>
  <si>
    <t>Mar 8, 2023 7:15:52 PM PST</t>
  </si>
  <si>
    <t>112-7565337-4134655</t>
  </si>
  <si>
    <t>WILKES BARRE</t>
  </si>
  <si>
    <t>18705-1602</t>
  </si>
  <si>
    <t>Mar 8, 2023 7:43:04 PM PST</t>
  </si>
  <si>
    <t>113-6919180-6106666</t>
  </si>
  <si>
    <t>NAMPA</t>
  </si>
  <si>
    <t>83651-2319</t>
  </si>
  <si>
    <t>Mar 8, 2023 8:33:25 PM PST</t>
  </si>
  <si>
    <t>112-7620031-5102617</t>
  </si>
  <si>
    <t>SUMMERFIELD</t>
  </si>
  <si>
    <t>34491-6806</t>
  </si>
  <si>
    <t>Mar 8, 2023 8:34:40 PM PST</t>
  </si>
  <si>
    <t>113-1859799-9735416</t>
  </si>
  <si>
    <t>GREER</t>
  </si>
  <si>
    <t>29650-2581</t>
  </si>
  <si>
    <t>Mar 8, 2023 9:22:39 PM PST</t>
  </si>
  <si>
    <t>111-4923902-1152205</t>
  </si>
  <si>
    <t>THIBODAUX</t>
  </si>
  <si>
    <t>70301-6160</t>
  </si>
  <si>
    <t>Mar 8, 2023 10:14:03 PM PST</t>
  </si>
  <si>
    <t>113-3751586-1056206</t>
  </si>
  <si>
    <t>Mar 8, 2023 10:20:11 PM PST</t>
  </si>
  <si>
    <t>113-9626003-5005002</t>
  </si>
  <si>
    <t>SANFORD</t>
  </si>
  <si>
    <t>27330-6401</t>
  </si>
  <si>
    <t>Mar 9, 2023 12:20:18 AM PST</t>
  </si>
  <si>
    <t>114-0549734-7005049</t>
  </si>
  <si>
    <t>SAN PEDRO GARZA GARCIA</t>
  </si>
  <si>
    <t>NUEVO LEON</t>
  </si>
  <si>
    <t>Mar 9, 2023 12:31:07 AM PST</t>
  </si>
  <si>
    <t>114-3158242-5467465</t>
  </si>
  <si>
    <t>OCOEE</t>
  </si>
  <si>
    <t>34761-6958</t>
  </si>
  <si>
    <t>Mar 9, 2023 3:19:08 AM PST</t>
  </si>
  <si>
    <t>114-9183997-8717864</t>
  </si>
  <si>
    <t>MAPLE VALLEY</t>
  </si>
  <si>
    <t>98038-2033</t>
  </si>
  <si>
    <t>Mar 9, 2023 8:41:43 AM PST</t>
  </si>
  <si>
    <t>112-3273437-4703458</t>
  </si>
  <si>
    <t>SANBORN</t>
  </si>
  <si>
    <t>14132-9351</t>
  </si>
  <si>
    <t>Mar 9, 2023 9:48:03 AM PST</t>
  </si>
  <si>
    <t>112-9046295-6096265</t>
  </si>
  <si>
    <t>CLOVER</t>
  </si>
  <si>
    <t>29710-0671</t>
  </si>
  <si>
    <t>Mar 9, 2023 10:52:52 AM PST</t>
  </si>
  <si>
    <t>111-2917489-7566630</t>
  </si>
  <si>
    <t>FLINT</t>
  </si>
  <si>
    <t>48504-7332</t>
  </si>
  <si>
    <t>Mar 9, 2023 11:27:14 AM PST</t>
  </si>
  <si>
    <t>111-0938631-6727424</t>
  </si>
  <si>
    <t>SAINT MICHAEL</t>
  </si>
  <si>
    <t>55376-9105</t>
  </si>
  <si>
    <t>Mar 9, 2023 12:11:32 PM PST</t>
  </si>
  <si>
    <t>112-1229069-7779469</t>
  </si>
  <si>
    <t>ST CHARLES</t>
  </si>
  <si>
    <t>60175-8014</t>
  </si>
  <si>
    <t>Mar 9, 2023 2:22:49 PM PST</t>
  </si>
  <si>
    <t>112-3331927-9613860</t>
  </si>
  <si>
    <t>15209-1259</t>
  </si>
  <si>
    <t>Mar 9, 2023 2:42:23 PM PST</t>
  </si>
  <si>
    <t>Mar 9, 2023 8:24:06 PM PST</t>
  </si>
  <si>
    <t>113-9728296-1869822</t>
  </si>
  <si>
    <t>Mar 9, 2023 8:50:54 PM PST</t>
  </si>
  <si>
    <t>112-4617400-7197006</t>
  </si>
  <si>
    <t>FALLSTON</t>
  </si>
  <si>
    <t>21047-1128</t>
  </si>
  <si>
    <t>Mar 9, 2023 9:29:57 PM PST</t>
  </si>
  <si>
    <t>112-3959046-7190664</t>
  </si>
  <si>
    <t>FUQUAY VARINA</t>
  </si>
  <si>
    <t>27526-6804</t>
  </si>
  <si>
    <t>Mar 9, 2023 9:39:37 PM PST</t>
  </si>
  <si>
    <t>112-2178859-3626649</t>
  </si>
  <si>
    <t>LORANGER</t>
  </si>
  <si>
    <t>70446-2010</t>
  </si>
  <si>
    <t>Mar 9, 2023 10:17:17 PM PST</t>
  </si>
  <si>
    <t>113-0290402-8649030</t>
  </si>
  <si>
    <t>Mar 9, 2023 11:06:50 PM PST</t>
  </si>
  <si>
    <t>113-0010146-6939401</t>
  </si>
  <si>
    <t>MEDFORD</t>
  </si>
  <si>
    <t>97501-7026</t>
  </si>
  <si>
    <t>Mar 10, 2023 12:41:51 AM PST</t>
  </si>
  <si>
    <t>111-6316648-8313845</t>
  </si>
  <si>
    <t>LOS ANGELES</t>
  </si>
  <si>
    <t>90043-2213</t>
  </si>
  <si>
    <t>Mar 10, 2023 1:45:31 AM PST</t>
  </si>
  <si>
    <t>Mar 10, 2023 1:45:34 AM PST</t>
  </si>
  <si>
    <t>Mar 10, 2023 2:58:39 AM PST</t>
  </si>
  <si>
    <t>111-4400923-3082618</t>
  </si>
  <si>
    <t>11214-3030</t>
  </si>
  <si>
    <t>Mar 10, 2023 3:21:29 AM PST</t>
  </si>
  <si>
    <t>114-5564077-5876267</t>
  </si>
  <si>
    <t>WEST VALLEY CITY</t>
  </si>
  <si>
    <t>UT</t>
  </si>
  <si>
    <t>84120-1494</t>
  </si>
  <si>
    <t>Mar 10, 2023 4:18:33 AM PST</t>
  </si>
  <si>
    <t>112-0627416-0459421</t>
  </si>
  <si>
    <t>MASSILLON</t>
  </si>
  <si>
    <t>44646-2210</t>
  </si>
  <si>
    <t>Mar 10, 2023 5:23:40 AM PST</t>
  </si>
  <si>
    <t>112-2480088-8373846</t>
  </si>
  <si>
    <t>BRUNSWICK</t>
  </si>
  <si>
    <t>ME</t>
  </si>
  <si>
    <t>04011-7608</t>
  </si>
  <si>
    <t>Mar 10, 2023 7:25:11 AM PST</t>
  </si>
  <si>
    <t>113-9598156-1001851</t>
  </si>
  <si>
    <t>ARTHUR</t>
  </si>
  <si>
    <t>61911-7008</t>
  </si>
  <si>
    <t>Mar 10, 2023 7:41:44 AM PST</t>
  </si>
  <si>
    <t>114-0680308-4625814</t>
  </si>
  <si>
    <t>WARREN</t>
  </si>
  <si>
    <t>48093-8119</t>
  </si>
  <si>
    <t>Mar 10, 2023 8:50:20 AM PST</t>
  </si>
  <si>
    <t>112-8711726-8674646</t>
  </si>
  <si>
    <t>PELION</t>
  </si>
  <si>
    <t>29123-9303</t>
  </si>
  <si>
    <t>Mar 10, 2023 9:18:28 AM PST</t>
  </si>
  <si>
    <t>112-9246086-2866647</t>
  </si>
  <si>
    <t>29651-6863</t>
  </si>
  <si>
    <t>Mar 10, 2023 9:34:49 AM PST</t>
  </si>
  <si>
    <t>112-8606023-6108239</t>
  </si>
  <si>
    <t>REPUBLIC</t>
  </si>
  <si>
    <t>65738-7584</t>
  </si>
  <si>
    <t>Mar 10, 2023 11:42:41 AM PST</t>
  </si>
  <si>
    <t>Mar 10, 2023 11:59:32 AM PST</t>
  </si>
  <si>
    <t>114-4411794-2253854</t>
  </si>
  <si>
    <t>FORMOSO</t>
  </si>
  <si>
    <t>66942-1509</t>
  </si>
  <si>
    <t>Mar 10, 2023 2:21:18 PM PST</t>
  </si>
  <si>
    <t>111-4554596-8374657</t>
  </si>
  <si>
    <t>SAND SPRINGS</t>
  </si>
  <si>
    <t>74063-2219</t>
  </si>
  <si>
    <t>Mar 10, 2023 3:04:59 PM PST</t>
  </si>
  <si>
    <t>113-5498485-8082656</t>
  </si>
  <si>
    <t>Mar 10, 2023 3:41:44 PM PST</t>
  </si>
  <si>
    <t>113-1442945-9245848</t>
  </si>
  <si>
    <t>PLANO</t>
  </si>
  <si>
    <t>75074-4328</t>
  </si>
  <si>
    <t>Mar 10, 2023 5:41:44 PM PST</t>
  </si>
  <si>
    <t>111-1591824-9879403</t>
  </si>
  <si>
    <t>MILLCREEK</t>
  </si>
  <si>
    <t>84109-2671</t>
  </si>
  <si>
    <t>Mar 10, 2023 6:11:52 PM PST</t>
  </si>
  <si>
    <t>112-6680466-0306653</t>
  </si>
  <si>
    <t>FORT MYERS</t>
  </si>
  <si>
    <t>33916-1400</t>
  </si>
  <si>
    <t>Mar 10, 2023 6:40:54 PM PST</t>
  </si>
  <si>
    <t>114-7073152-0457830</t>
  </si>
  <si>
    <t>THONOTOSASSA</t>
  </si>
  <si>
    <t>33592-2713</t>
  </si>
  <si>
    <t>Mar 10, 2023 6:52:59 PM PST</t>
  </si>
  <si>
    <t>113-0580030-9836251</t>
  </si>
  <si>
    <t>LAND O LAKES</t>
  </si>
  <si>
    <t>34638-0134</t>
  </si>
  <si>
    <t>Mar 10, 2023 7:24:53 PM PST</t>
  </si>
  <si>
    <t>Mar 10, 2023 8:54:09 PM PST</t>
  </si>
  <si>
    <t>112-2931434-2680225</t>
  </si>
  <si>
    <t>MURRELLS INLET</t>
  </si>
  <si>
    <t>29576-7972</t>
  </si>
  <si>
    <t>Mar 10, 2023 10:24:33 PM PST</t>
  </si>
  <si>
    <t>111-1923585-9517843</t>
  </si>
  <si>
    <t>LOUISVILLE</t>
  </si>
  <si>
    <t>40220-1661</t>
  </si>
  <si>
    <t>Mar 10, 2023 11:28:58 PM PST</t>
  </si>
  <si>
    <t>113-8871891-2866637</t>
  </si>
  <si>
    <t>SAN JACINTO</t>
  </si>
  <si>
    <t>92582-3746</t>
  </si>
  <si>
    <t>Mar 10, 2023 11:34:54 PM PST</t>
  </si>
  <si>
    <t>113-7207743-7541816</t>
  </si>
  <si>
    <t>Mar 11, 2023 2:44:55 AM PST</t>
  </si>
  <si>
    <t>114-1946389-0957052</t>
  </si>
  <si>
    <t>ORLANDO</t>
  </si>
  <si>
    <t>32822-2287</t>
  </si>
  <si>
    <t>Mar 11, 2023 3:25:44 AM PST</t>
  </si>
  <si>
    <t>111-7898905-0431411</t>
  </si>
  <si>
    <t>SILVER CITY</t>
  </si>
  <si>
    <t>NM</t>
  </si>
  <si>
    <t>88061-7622</t>
  </si>
  <si>
    <t>Mar 11, 2023 5:53:43 AM PST</t>
  </si>
  <si>
    <t>113-4135402-5050662</t>
  </si>
  <si>
    <t>365Home Bowl Cozy Template 3 Sizes, Clear Acrylic Bowl Wrap, Sewing Pattern Templates for Quilting with Needle Set and Manual Instruction</t>
  </si>
  <si>
    <t>Invoiced Orders</t>
  </si>
  <si>
    <t>MOUNT PLEASANT</t>
  </si>
  <si>
    <t>75455-3601</t>
  </si>
  <si>
    <t>Mar 11, 2023 6:57:25 AM PST</t>
  </si>
  <si>
    <t>113-9373723-0480261</t>
  </si>
  <si>
    <t>TEMPLE</t>
  </si>
  <si>
    <t>30179-5048</t>
  </si>
  <si>
    <t>Mar 11, 2023 8:59:59 AM PST</t>
  </si>
  <si>
    <t>114-0698252-0221059</t>
  </si>
  <si>
    <t>FREDERICKSBURG</t>
  </si>
  <si>
    <t>22406-8442</t>
  </si>
  <si>
    <t>Mar 11, 2023 9:21:12 AM PST</t>
  </si>
  <si>
    <t>112-9605426-5872265</t>
  </si>
  <si>
    <t>Screen-4pcs</t>
  </si>
  <si>
    <t>365Home 4 Packs Macaron Mobile Phone Screen Cleaning Keychain Wipes, Eyeglass Brush Cleaner, Computer Laptop Cell Phone Screen Cleaner Tool - Glass Cl</t>
  </si>
  <si>
    <t>PORT MATILDA</t>
  </si>
  <si>
    <t>16870-7038</t>
  </si>
  <si>
    <t>Thành - Screen Wipes</t>
  </si>
  <si>
    <t>Mar 11, 2023 9:57:02 AM PST</t>
  </si>
  <si>
    <t>112-0790720-0168215</t>
  </si>
  <si>
    <t>Pittsford</t>
  </si>
  <si>
    <t>14534-4515</t>
  </si>
  <si>
    <t>Mar 11, 2023 12:34:08 PM PST</t>
  </si>
  <si>
    <t>113-3756446-2092248</t>
  </si>
  <si>
    <t>STOCKTON</t>
  </si>
  <si>
    <t>95212-2898</t>
  </si>
  <si>
    <t>Mar 11, 2023 3:31:33 PM PST</t>
  </si>
  <si>
    <t>112-9678895-3024205</t>
  </si>
  <si>
    <t>COUNTRYSIDE</t>
  </si>
  <si>
    <t>60525-2856</t>
  </si>
  <si>
    <t>Mar 11, 2023 4:10:56 PM PST</t>
  </si>
  <si>
    <t>112-2411316-9216226</t>
  </si>
  <si>
    <t>Santa Clara</t>
  </si>
  <si>
    <t>95051-6113</t>
  </si>
  <si>
    <t>Mar 11, 2023 6:22:10 PM PST</t>
  </si>
  <si>
    <t>113-6373247-2165031</t>
  </si>
  <si>
    <t>MOUNTAIN VIEW</t>
  </si>
  <si>
    <t>94040-1690</t>
  </si>
  <si>
    <t>Mar 11, 2023 7:10:41 PM PST</t>
  </si>
  <si>
    <t>113-7045521-5053816</t>
  </si>
  <si>
    <t>Rolling Meadows</t>
  </si>
  <si>
    <t>Illinois</t>
  </si>
  <si>
    <t>60008-1735</t>
  </si>
  <si>
    <t>Mar 11, 2023 9:00:01 PM PST</t>
  </si>
  <si>
    <t>114-5927530-3404267</t>
  </si>
  <si>
    <t>80214-1645</t>
  </si>
  <si>
    <t>Mar 11, 2023 10:22:07 PM PST</t>
  </si>
  <si>
    <t>114-9275709-3254654</t>
  </si>
  <si>
    <t>KERMIT</t>
  </si>
  <si>
    <t>79745-3406</t>
  </si>
  <si>
    <t>Mar 11, 2023 10:30:38 PM PST</t>
  </si>
  <si>
    <t>112-3374090-2185832</t>
  </si>
  <si>
    <t>HOLLY SPRINGS</t>
  </si>
  <si>
    <t>27540-5831</t>
  </si>
  <si>
    <t>Mar 11, 2023 10:32:37 PM PST</t>
  </si>
  <si>
    <t>111-1350472-4302662</t>
  </si>
  <si>
    <t>JACKSON HEIGHTS</t>
  </si>
  <si>
    <t>11372-4553</t>
  </si>
  <si>
    <t>Mar 11, 2023 10:55:51 PM PST</t>
  </si>
  <si>
    <t>114-4997444-6443443</t>
  </si>
  <si>
    <t>MAINEVILLE</t>
  </si>
  <si>
    <t>45039-7216</t>
  </si>
  <si>
    <t>Mar 11, 2023 11:16:27 PM PST</t>
  </si>
  <si>
    <t>113-3004958-0305048</t>
  </si>
  <si>
    <t>ALACHUA</t>
  </si>
  <si>
    <t>32615-6744</t>
  </si>
  <si>
    <t>Mar 12, 2023 12:02:38 AM PST</t>
  </si>
  <si>
    <t>Mar 12, 2023 12:28:20 AM PST</t>
  </si>
  <si>
    <t>113-7733505-9866646</t>
  </si>
  <si>
    <t>SEMMES</t>
  </si>
  <si>
    <t>36575-7230</t>
  </si>
  <si>
    <t>Mar 12, 2023 3:26:52 AM PDT</t>
  </si>
  <si>
    <t>111-6257133-1461855</t>
  </si>
  <si>
    <t>MARTIN</t>
  </si>
  <si>
    <t>30557-2934</t>
  </si>
  <si>
    <t>Mar 12, 2023 4:44:54 AM PDT</t>
  </si>
  <si>
    <t>112-8522943-8030631</t>
  </si>
  <si>
    <t>27332-7364</t>
  </si>
  <si>
    <t>Mar 12, 2023 8:38:02 AM PDT</t>
  </si>
  <si>
    <t>114-3980981-3810652</t>
  </si>
  <si>
    <t>AUSTIN</t>
  </si>
  <si>
    <t>78753-6348</t>
  </si>
  <si>
    <t>Mar 12, 2023 12:01:19 PM PDT</t>
  </si>
  <si>
    <t>113-0751007-3876260</t>
  </si>
  <si>
    <t>HAYMARKET</t>
  </si>
  <si>
    <t>20169-2981</t>
  </si>
  <si>
    <t>Mar 12, 2023 12:28:13 PM PDT</t>
  </si>
  <si>
    <t>112-2055246-5761031</t>
  </si>
  <si>
    <t>NORTH RICHLAND HILLS</t>
  </si>
  <si>
    <t>76180-1709</t>
  </si>
  <si>
    <t>Mar 12, 2023 12:40:28 PM PDT</t>
  </si>
  <si>
    <t>114-8703703-6793824</t>
  </si>
  <si>
    <t>28301-2845</t>
  </si>
  <si>
    <t>Mar 12, 2023 12:52:26 PM PDT</t>
  </si>
  <si>
    <t>114-0634265-2568219</t>
  </si>
  <si>
    <t>40218-1214</t>
  </si>
  <si>
    <t>Mar 12, 2023 1:33:35 PM PDT</t>
  </si>
  <si>
    <t>Mar 12, 2023 1:52:16 PM PDT</t>
  </si>
  <si>
    <t>113-6921686-1305002</t>
  </si>
  <si>
    <t>rescue</t>
  </si>
  <si>
    <t>Mar 12, 2023 2:05:41 PM PDT</t>
  </si>
  <si>
    <t>112-2503092-0983464</t>
  </si>
  <si>
    <t>PEORIA</t>
  </si>
  <si>
    <t>61614-4139</t>
  </si>
  <si>
    <t>Mar 12, 2023 2:12:50 PM PDT</t>
  </si>
  <si>
    <t>112-4411801-4263437</t>
  </si>
  <si>
    <t>RIDGELY</t>
  </si>
  <si>
    <t>21660-1772</t>
  </si>
  <si>
    <t>Mar 12, 2023 2:31:33 PM PDT</t>
  </si>
  <si>
    <t>113-0729857-6769018</t>
  </si>
  <si>
    <t>PLACENTIA</t>
  </si>
  <si>
    <t>92870-8209</t>
  </si>
  <si>
    <t>Mar 12, 2023 3:18:08 PM PDT</t>
  </si>
  <si>
    <t>113-4002653-7009838</t>
  </si>
  <si>
    <t>BLUEFIELD</t>
  </si>
  <si>
    <t>24701-7449</t>
  </si>
  <si>
    <t>Mar 12, 2023 4:46:41 PM PDT</t>
  </si>
  <si>
    <t>114-2645552-4343405</t>
  </si>
  <si>
    <t>SHELTON</t>
  </si>
  <si>
    <t>98584-4300</t>
  </si>
  <si>
    <t>Mar 12, 2023 5:07:10 PM PDT</t>
  </si>
  <si>
    <t>112-5540668-9832221</t>
  </si>
  <si>
    <t>YORBA LINDA</t>
  </si>
  <si>
    <t>92886-2314</t>
  </si>
  <si>
    <t>Mar 12, 2023 5:42:11 PM PDT</t>
  </si>
  <si>
    <t>113-3890130-8120201</t>
  </si>
  <si>
    <t>HIGHLAND HEIGHTS</t>
  </si>
  <si>
    <t>41076-8831</t>
  </si>
  <si>
    <t>Mar 12, 2023 5:42:15 PM PDT</t>
  </si>
  <si>
    <t>112-9297406-3330639</t>
  </si>
  <si>
    <t>CHICO</t>
  </si>
  <si>
    <t>95928-5956</t>
  </si>
  <si>
    <t>Mar 12, 2023 5:50:21 PM PDT</t>
  </si>
  <si>
    <t>113-9244503-9675432</t>
  </si>
  <si>
    <t>Mar 12, 2023 6:46:30 PM PDT</t>
  </si>
  <si>
    <t>114-0584047-5797817</t>
  </si>
  <si>
    <t>MECHANICSVILLE</t>
  </si>
  <si>
    <t>20659-4323</t>
  </si>
  <si>
    <t>Mar 12, 2023 7:42:47 PM PDT</t>
  </si>
  <si>
    <t>111-8282767-1997065</t>
  </si>
  <si>
    <t>PEPPERELL</t>
  </si>
  <si>
    <t>01463-1733</t>
  </si>
  <si>
    <t>Mar 12, 2023 8:14:00 PM PDT</t>
  </si>
  <si>
    <t>111-0245474-0269824</t>
  </si>
  <si>
    <t>10463-7846</t>
  </si>
  <si>
    <t>Mar 12, 2023 8:16:04 PM PDT</t>
  </si>
  <si>
    <t>114-5335209-7269819</t>
  </si>
  <si>
    <t>CARPINTERIA</t>
  </si>
  <si>
    <t>93014-7024</t>
  </si>
  <si>
    <t>Mar 12, 2023 9:03:59 PM PDT</t>
  </si>
  <si>
    <t>113-1258340-0723445</t>
  </si>
  <si>
    <t>GLENDALE</t>
  </si>
  <si>
    <t>RI</t>
  </si>
  <si>
    <t>02826-1647</t>
  </si>
  <si>
    <t>Mar 12, 2023 9:38:29 PM PDT</t>
  </si>
  <si>
    <t>114-2666799-6756259</t>
  </si>
  <si>
    <t>DONNELLY</t>
  </si>
  <si>
    <t>83615-4800</t>
  </si>
  <si>
    <t>Mar 12, 2023 10:23:59 PM PDT</t>
  </si>
  <si>
    <t>111-1463011-3600259</t>
  </si>
  <si>
    <t>ROCK STREAM</t>
  </si>
  <si>
    <t>14878-9661</t>
  </si>
  <si>
    <t>Mar 12, 2023 10:58:43 PM PDT</t>
  </si>
  <si>
    <t>111-1335632-4829856</t>
  </si>
  <si>
    <t>EDMOND</t>
  </si>
  <si>
    <t>73034-6795</t>
  </si>
  <si>
    <t>Mar 13, 2023 12:19:07 AM PDT</t>
  </si>
  <si>
    <t>111-7462589-5335421</t>
  </si>
  <si>
    <t>NEW YORK</t>
  </si>
  <si>
    <t>10040-3633</t>
  </si>
  <si>
    <t>Mar 13, 2023 1:55:15 AM PDT</t>
  </si>
  <si>
    <t>112-5828310-2574669</t>
  </si>
  <si>
    <t>HAWTHORNE</t>
  </si>
  <si>
    <t>07506-3757</t>
  </si>
  <si>
    <t>Mar 13, 2023 2:56:54 AM PDT</t>
  </si>
  <si>
    <t>111-2368724-9814641</t>
  </si>
  <si>
    <t>ELM CITY</t>
  </si>
  <si>
    <t>27822-9021</t>
  </si>
  <si>
    <t>Mar 13, 2023 3:30:50 AM PDT</t>
  </si>
  <si>
    <t>Mar 13, 2023 6:33:40 AM PDT</t>
  </si>
  <si>
    <t>112-8132324-0545845</t>
  </si>
  <si>
    <t>LEXINGTON</t>
  </si>
  <si>
    <t>29072-9718</t>
  </si>
  <si>
    <t>Mar 13, 2023 6:59:32 AM PDT</t>
  </si>
  <si>
    <t>Mar 13, 2023 8:30:04 AM PDT</t>
  </si>
  <si>
    <t>112-4968602-9237851</t>
  </si>
  <si>
    <t>AVON PARK</t>
  </si>
  <si>
    <t>33825-8487</t>
  </si>
  <si>
    <t>Mar 13, 2023 9:23:54 AM PDT</t>
  </si>
  <si>
    <t>114-3681998-8819463</t>
  </si>
  <si>
    <t>AvocadoCuber</t>
  </si>
  <si>
    <t>Mar 13, 2023 9:38:22 AM PDT</t>
  </si>
  <si>
    <t>FBA Inventory Reimbursement - General Adjustment</t>
  </si>
  <si>
    <t>Mar 13, 2023 9:58:45 AM PDT</t>
  </si>
  <si>
    <t>113-3323046-8742629</t>
  </si>
  <si>
    <t>TAYLOR</t>
  </si>
  <si>
    <t>48180-6407</t>
  </si>
  <si>
    <t>Mar 13, 2023 10:17:10 AM PDT</t>
  </si>
  <si>
    <t>112-7227060-7802605</t>
  </si>
  <si>
    <t>SANTA MONICA</t>
  </si>
  <si>
    <t>90405-3119</t>
  </si>
  <si>
    <t>Mar 13, 2023 10:34:05 AM PDT</t>
  </si>
  <si>
    <t>111-3751645-7910612</t>
  </si>
  <si>
    <t>Chopper-BeanSlicer</t>
  </si>
  <si>
    <t>Thành - Peelers</t>
  </si>
  <si>
    <t>Mar 13, 2023 10:55:58 AM PDT</t>
  </si>
  <si>
    <t>114-1892167-0653845</t>
  </si>
  <si>
    <t>22407-9352</t>
  </si>
  <si>
    <t>Mar 13, 2023 1:58:45 PM PDT</t>
  </si>
  <si>
    <t>111-5810034-8246605</t>
  </si>
  <si>
    <t>99207-8221</t>
  </si>
  <si>
    <t>Mar 13, 2023 2:59:02 PM PDT</t>
  </si>
  <si>
    <t>112-3641587-8850610</t>
  </si>
  <si>
    <t>Mar 13, 2023 5:05:17 PM PDT</t>
  </si>
  <si>
    <t>113-1697506-0746643</t>
  </si>
  <si>
    <t>Alta</t>
  </si>
  <si>
    <t>Iowa</t>
  </si>
  <si>
    <t>Mar 13, 2023 6:06:46 PM PDT</t>
  </si>
  <si>
    <t>Mar 13, 2023 6:32:38 PM PDT</t>
  </si>
  <si>
    <t>114-7166452-3301859</t>
  </si>
  <si>
    <t>77090-5346</t>
  </si>
  <si>
    <t>Mar 13, 2023 7:52:58 PM PDT</t>
  </si>
  <si>
    <t>113-8129452-0970615</t>
  </si>
  <si>
    <t>PONCHATOULA</t>
  </si>
  <si>
    <t>LOUISIANA</t>
  </si>
  <si>
    <t>70454-4683</t>
  </si>
  <si>
    <t>Mar 13, 2023 8:04:46 PM PDT</t>
  </si>
  <si>
    <t>111-1361801-0626648</t>
  </si>
  <si>
    <t>ARDMORE</t>
  </si>
  <si>
    <t>19003-1905</t>
  </si>
  <si>
    <t>Mar 13, 2023 8:40:45 PM PDT</t>
  </si>
  <si>
    <t>114-7621123-9277816</t>
  </si>
  <si>
    <t>SAN TAN VALLEY</t>
  </si>
  <si>
    <t>85143-1242</t>
  </si>
  <si>
    <t>Mar 13, 2023 8:49:25 PM PDT</t>
  </si>
  <si>
    <t>113-5014538-1989841</t>
  </si>
  <si>
    <t>LAKE WALES</t>
  </si>
  <si>
    <t>33859-4822</t>
  </si>
  <si>
    <t>Mar 13, 2023 9:16:45 PM PDT</t>
  </si>
  <si>
    <t>112-8422469-7707442</t>
  </si>
  <si>
    <t>DENVER</t>
  </si>
  <si>
    <t>17517-8849</t>
  </si>
  <si>
    <t>Mar 13, 2023 9:35:31 PM PDT</t>
  </si>
  <si>
    <t>114-5015620-0001857</t>
  </si>
  <si>
    <t>LOPEZ ISLAND</t>
  </si>
  <si>
    <t>98261-8196</t>
  </si>
  <si>
    <t>Mar 13, 2023 10:11:59 PM PDT</t>
  </si>
  <si>
    <t>111-9417928-2461849</t>
  </si>
  <si>
    <t>VALLEJO</t>
  </si>
  <si>
    <t>94591-6844</t>
  </si>
  <si>
    <t>Mar 13, 2023 10:23:16 PM PDT</t>
  </si>
  <si>
    <t>113-7520702-8979419</t>
  </si>
  <si>
    <t>DETROIT</t>
  </si>
  <si>
    <t>48228-2829</t>
  </si>
  <si>
    <t>Mar 13, 2023 10:34:46 PM PDT</t>
  </si>
  <si>
    <t>112-8378010-7168262</t>
  </si>
  <si>
    <t>PORTLAND</t>
  </si>
  <si>
    <t>97218-2609</t>
  </si>
  <si>
    <t>Mar 13, 2023 10:46:48 PM PDT</t>
  </si>
  <si>
    <t>111-0880319-5002663</t>
  </si>
  <si>
    <t>27616-8911</t>
  </si>
  <si>
    <t>Mar 14, 2023 12:22:54 AM PDT</t>
  </si>
  <si>
    <t>111-5689097-5008250</t>
  </si>
  <si>
    <t>VANCOUVER</t>
  </si>
  <si>
    <t>98685-1775</t>
  </si>
  <si>
    <t>Mar 14, 2023 12:28:16 AM PDT</t>
  </si>
  <si>
    <t>114-2044869-5663432</t>
  </si>
  <si>
    <t>Camanche</t>
  </si>
  <si>
    <t>52730-1134</t>
  </si>
  <si>
    <t>Mar 14, 2023 12:41:09 AM PDT</t>
  </si>
  <si>
    <t>112-6437725-9425807</t>
  </si>
  <si>
    <t>STARKVILLE</t>
  </si>
  <si>
    <t>39759-5508</t>
  </si>
  <si>
    <t>Mar 14, 2023 12:44:15 AM PDT</t>
  </si>
  <si>
    <t>113-5595501-4125030</t>
  </si>
  <si>
    <t>SIOUX FALLS</t>
  </si>
  <si>
    <t>SD</t>
  </si>
  <si>
    <t>57106-2480</t>
  </si>
  <si>
    <t>Mar 14, 2023 2:33:49 AM PDT</t>
  </si>
  <si>
    <t>112-8264628-7052256</t>
  </si>
  <si>
    <t>FALMOUTH</t>
  </si>
  <si>
    <t>41040-9500</t>
  </si>
  <si>
    <t>Mar 14, 2023 2:50:57 AM PDT</t>
  </si>
  <si>
    <t>114-1649483-0965836</t>
  </si>
  <si>
    <t>OCCIDENTAL</t>
  </si>
  <si>
    <t>95465-9211</t>
  </si>
  <si>
    <t>Mar 14, 2023 3:34:45 AM PDT</t>
  </si>
  <si>
    <t>111-0500505-6571451</t>
  </si>
  <si>
    <t>10036-1951</t>
  </si>
  <si>
    <t>Mar 14, 2023 11:07:50 AM PDT</t>
  </si>
  <si>
    <t>111-9968636-7987431</t>
  </si>
  <si>
    <t>83605-5909</t>
  </si>
  <si>
    <t>Mar 14, 2023 12:27:52 PM PDT</t>
  </si>
  <si>
    <t>111-6399320-6301038</t>
  </si>
  <si>
    <t>NASHVILLE</t>
  </si>
  <si>
    <t>37211-3322</t>
  </si>
  <si>
    <t>Mar 14, 2023 1:07:17 PM PDT</t>
  </si>
  <si>
    <t>114-3017582-6274650</t>
  </si>
  <si>
    <t>63146-3079</t>
  </si>
  <si>
    <t>Mar 14, 2023 1:52:41 PM PDT</t>
  </si>
  <si>
    <t>111-8258269-3336213</t>
  </si>
  <si>
    <t>Breaker-green</t>
  </si>
  <si>
    <t>365Home Car Window Breaker Seatbelt Cutter, 3-in-1 Glass Breaker and Seat Belt Cutter, Car Emergency Escape Tool with User Manual for Land and Underwa</t>
  </si>
  <si>
    <t>STONINGTON</t>
  </si>
  <si>
    <t>62567-9714</t>
  </si>
  <si>
    <t>Mar 14, 2023 1:53:15 PM PDT</t>
  </si>
  <si>
    <t>111-5007615-8103438</t>
  </si>
  <si>
    <t>Mar 14, 2023 5:03:32 PM PDT</t>
  </si>
  <si>
    <t>111-8914438-0157857</t>
  </si>
  <si>
    <t>MONROE</t>
  </si>
  <si>
    <t>98272-2309</t>
  </si>
  <si>
    <t>Mar 14, 2023 5:10:28 PM PDT</t>
  </si>
  <si>
    <t>Mar 14, 2023 6:23:33 PM PDT</t>
  </si>
  <si>
    <t>S01-2792551-3918807</t>
  </si>
  <si>
    <t>365Home 2-Pack Multifunctional Vegetable Chopper Dicing &amp; Slitting, Veggie Peeler Chopper Dicer with Container, Cucumber Carrot Potato Onion Chopper Peeler Dicer Slicer Cutter Tool</t>
  </si>
  <si>
    <t>sim1.stores.amazon.com</t>
  </si>
  <si>
    <t>Rochester</t>
  </si>
  <si>
    <t>Mar 14, 2023 6:41:33 PM PDT</t>
  </si>
  <si>
    <t>113-2532298-9993800</t>
  </si>
  <si>
    <t>Creston</t>
  </si>
  <si>
    <t>50801-3608</t>
  </si>
  <si>
    <t>Mar 14, 2023 7:24:12 PM PDT</t>
  </si>
  <si>
    <t>Mar 14, 2023 7:29:38 PM PDT</t>
  </si>
  <si>
    <t>113-2950380-7773869</t>
  </si>
  <si>
    <t>LAKE TAPPS</t>
  </si>
  <si>
    <t>98391-8804</t>
  </si>
  <si>
    <t>Mar 14, 2023 7:34:36 PM PDT</t>
  </si>
  <si>
    <t>112-4436535-1831401</t>
  </si>
  <si>
    <t>SEBASTIAN</t>
  </si>
  <si>
    <t>32958-4105</t>
  </si>
  <si>
    <t>Mar 14, 2023 8:29:36 PM PDT</t>
  </si>
  <si>
    <t>Mar 15, 2023 12:14:52 AM PDT</t>
  </si>
  <si>
    <t>114-9762926-0396201</t>
  </si>
  <si>
    <t>RICHLAND</t>
  </si>
  <si>
    <t>39218-4404</t>
  </si>
  <si>
    <t>Mar 15, 2023 12:19:51 AM PDT</t>
  </si>
  <si>
    <t>Mar 15, 2023 1:25:07 AM PDT</t>
  </si>
  <si>
    <t>112-0579497-5693803</t>
  </si>
  <si>
    <t>Ramat gan</t>
  </si>
  <si>
    <t>Israel</t>
  </si>
  <si>
    <t>Mar 15, 2023 3:00:47 AM PDT</t>
  </si>
  <si>
    <t>112-6683329-2705803</t>
  </si>
  <si>
    <t>LAKE OSWEGO</t>
  </si>
  <si>
    <t>97035-1494</t>
  </si>
  <si>
    <t>Mar 15, 2023 3:44:41 AM PDT</t>
  </si>
  <si>
    <t>113-7631159-4161838</t>
  </si>
  <si>
    <t>44641-1924</t>
  </si>
  <si>
    <t>Mar 15, 2023 5:41:13 AM PDT</t>
  </si>
  <si>
    <t>Mar 15, 2023 5:41:49 AM PDT</t>
  </si>
  <si>
    <t>Mar 15, 2023 8:38:01 AM PDT</t>
  </si>
  <si>
    <t>114-5474041-7039448</t>
  </si>
  <si>
    <t>41001-1123</t>
  </si>
  <si>
    <t>Mar 15, 2023 10:38:58 AM PDT</t>
  </si>
  <si>
    <t>113-8846540-4668232</t>
  </si>
  <si>
    <t>CLEVELAND</t>
  </si>
  <si>
    <t>44119-1747</t>
  </si>
  <si>
    <t>Mar 15, 2023 12:45:48 PM PDT</t>
  </si>
  <si>
    <t>111-5478106-2464243</t>
  </si>
  <si>
    <t>EL MONTE</t>
  </si>
  <si>
    <t>91732-2538</t>
  </si>
  <si>
    <t>Mar 15, 2023 12:47:23 PM PDT</t>
  </si>
  <si>
    <t>112-4866274-9371424</t>
  </si>
  <si>
    <t>29072-3860</t>
  </si>
  <si>
    <t>Mar 15, 2023 12:51:32 PM PDT</t>
  </si>
  <si>
    <t>113-8770844-6947442</t>
  </si>
  <si>
    <t>AUBURN</t>
  </si>
  <si>
    <t>36830-4882</t>
  </si>
  <si>
    <t>Mar 15, 2023 2:22:08 PM PDT</t>
  </si>
  <si>
    <t>111-5136346-8297009</t>
  </si>
  <si>
    <t>INDIANAPOLIS</t>
  </si>
  <si>
    <t>46224-2124</t>
  </si>
  <si>
    <t>Mar 15, 2023 5:00:31 PM PDT</t>
  </si>
  <si>
    <t>114-3125644-9829816</t>
  </si>
  <si>
    <t>GARNER</t>
  </si>
  <si>
    <t>27529-9274</t>
  </si>
  <si>
    <t>Mar 15, 2023 5:07:33 PM PDT</t>
  </si>
  <si>
    <t>113-2339012-1841843</t>
  </si>
  <si>
    <t>SAN DIMAS</t>
  </si>
  <si>
    <t>91773-3834</t>
  </si>
  <si>
    <t>Mar 15, 2023 6:00:20 PM PDT</t>
  </si>
  <si>
    <t>112-4122787-6523463</t>
  </si>
  <si>
    <t>LINCOLN</t>
  </si>
  <si>
    <t>95648-2188</t>
  </si>
  <si>
    <t>Mar 15, 2023 6:08:08 PM PDT</t>
  </si>
  <si>
    <t>111-9271753-8562639</t>
  </si>
  <si>
    <t>DUNN</t>
  </si>
  <si>
    <t>28334-6777</t>
  </si>
  <si>
    <t>Mar 15, 2023 6:22:08 PM PDT</t>
  </si>
  <si>
    <t>111-2160191-1559426</t>
  </si>
  <si>
    <t>LEE</t>
  </si>
  <si>
    <t>03861-6234</t>
  </si>
  <si>
    <t>Mar 15, 2023 6:32:03 PM PDT</t>
  </si>
  <si>
    <t>112-5932335-6225056</t>
  </si>
  <si>
    <t>ANKENY</t>
  </si>
  <si>
    <t>50021-7249</t>
  </si>
  <si>
    <t>Mar 15, 2023 6:42:34 PM PDT</t>
  </si>
  <si>
    <t>114-9930732-1100203</t>
  </si>
  <si>
    <t>PHOENIX</t>
  </si>
  <si>
    <t>85032-2057</t>
  </si>
  <si>
    <t>Mar 15, 2023 7:45:01 PM PDT</t>
  </si>
  <si>
    <t>113-7948636-4677822</t>
  </si>
  <si>
    <t>tracy</t>
  </si>
  <si>
    <t>Mar 15, 2023 7:53:13 PM PDT</t>
  </si>
  <si>
    <t>112-4836454-7309843</t>
  </si>
  <si>
    <t>78264-9229</t>
  </si>
  <si>
    <t>Mar 15, 2023 11:59:14 PM PDT</t>
  </si>
  <si>
    <t>113-4802251-2626645</t>
  </si>
  <si>
    <t>Kenilworth</t>
  </si>
  <si>
    <t>Ut</t>
  </si>
  <si>
    <t>Mar 16, 2023 1:09:54 AM PDT</t>
  </si>
  <si>
    <t>113-5000610-8792204</t>
  </si>
  <si>
    <t>Santo</t>
  </si>
  <si>
    <t>Mar 16, 2023 1:34:39 AM PDT</t>
  </si>
  <si>
    <t>Mar 16, 2023 1:41:05 AM PDT</t>
  </si>
  <si>
    <t>111-2450705-3297829</t>
  </si>
  <si>
    <t>NOVI</t>
  </si>
  <si>
    <t>48375-3554</t>
  </si>
  <si>
    <t>Mar 16, 2023 6:49:59 AM PDT</t>
  </si>
  <si>
    <t>111-7592608-4129007</t>
  </si>
  <si>
    <t>JONESVILLE</t>
  </si>
  <si>
    <t>49250-9421</t>
  </si>
  <si>
    <t>Mar 16, 2023 7:20:44 AM PDT</t>
  </si>
  <si>
    <t>112-7756752-8682658</t>
  </si>
  <si>
    <t>LOCKHART</t>
  </si>
  <si>
    <t>78644-4571</t>
  </si>
  <si>
    <t>Mar 16, 2023 7:37:36 AM PDT</t>
  </si>
  <si>
    <t>111-7495219-6322661</t>
  </si>
  <si>
    <t>CALMAR</t>
  </si>
  <si>
    <t>52132-7759</t>
  </si>
  <si>
    <t>Mar 16, 2023 8:28:21 AM PDT</t>
  </si>
  <si>
    <t>112-0825680-9701022</t>
  </si>
  <si>
    <t>WESLEY CHAPEL</t>
  </si>
  <si>
    <t>33544-5521</t>
  </si>
  <si>
    <t>Mar 16, 2023 8:36:11 AM PDT</t>
  </si>
  <si>
    <t>113-1768127-9509860</t>
  </si>
  <si>
    <t>NEW PORT RICHEY</t>
  </si>
  <si>
    <t>34652-6220</t>
  </si>
  <si>
    <t>Mar 16, 2023 9:32:57 AM PDT</t>
  </si>
  <si>
    <t>114-3576124-6089063</t>
  </si>
  <si>
    <t>WELLINGTON</t>
  </si>
  <si>
    <t>33414-6347</t>
  </si>
  <si>
    <t>Mar 16, 2023 11:38:15 AM PDT</t>
  </si>
  <si>
    <t>113-5683272-3822653</t>
  </si>
  <si>
    <t>BRENTWOOD</t>
  </si>
  <si>
    <t>94513-6401</t>
  </si>
  <si>
    <t>Mar 16, 2023 1:21:52 PM PDT</t>
  </si>
  <si>
    <t>111-5626723-8998608</t>
  </si>
  <si>
    <t>BOSTON</t>
  </si>
  <si>
    <t>15135-1003</t>
  </si>
  <si>
    <t>Mar 16, 2023 2:06:16 PM PDT</t>
  </si>
  <si>
    <t>113-5418936-3070646</t>
  </si>
  <si>
    <t>BEULAH</t>
  </si>
  <si>
    <t>49617-9613</t>
  </si>
  <si>
    <t>Mar 16, 2023 2:57:15 PM PDT</t>
  </si>
  <si>
    <t>113-9589573-9678656</t>
  </si>
  <si>
    <t>RANCHO MIRAGE</t>
  </si>
  <si>
    <t>92270-3800</t>
  </si>
  <si>
    <t>Mar 16, 2023 5:34:45 PM PDT</t>
  </si>
  <si>
    <t>114-8595226-9992230</t>
  </si>
  <si>
    <t>FLUSHING</t>
  </si>
  <si>
    <t>11355-5425</t>
  </si>
  <si>
    <t>Mar 16, 2023 7:43:34 PM PDT</t>
  </si>
  <si>
    <t>113-9738213-3338667</t>
  </si>
  <si>
    <t>Shrewsbury</t>
  </si>
  <si>
    <t>17361-1222</t>
  </si>
  <si>
    <t>Mar 16, 2023 8:19:11 PM PDT</t>
  </si>
  <si>
    <t>112-6338774-4822634</t>
  </si>
  <si>
    <t>PHILADELPHIA</t>
  </si>
  <si>
    <t>19139-1144</t>
  </si>
  <si>
    <t>Mar 16, 2023 8:33:02 PM PDT</t>
  </si>
  <si>
    <t>113-9568431-1523439</t>
  </si>
  <si>
    <t>Mar 16, 2023 9:27:46 PM PDT</t>
  </si>
  <si>
    <t>114-1341129-3831439</t>
  </si>
  <si>
    <t>Mar 17, 2023 12:27:40 AM PDT</t>
  </si>
  <si>
    <t>113-1564528-4688266</t>
  </si>
  <si>
    <t>BOWIE</t>
  </si>
  <si>
    <t>20716-1033</t>
  </si>
  <si>
    <t>Mar 17, 2023 1:44:12 AM PDT</t>
  </si>
  <si>
    <t>111-7584832-4369045</t>
  </si>
  <si>
    <t>77075-1806</t>
  </si>
  <si>
    <t>Mar 17, 2023 2:34:23 AM PDT</t>
  </si>
  <si>
    <t>111-7570855-7647446</t>
  </si>
  <si>
    <t>79927-2610</t>
  </si>
  <si>
    <t>Mar 17, 2023 3:25:43 AM PDT</t>
  </si>
  <si>
    <t>112-3513054-4273045</t>
  </si>
  <si>
    <t>GOFFSTOWN</t>
  </si>
  <si>
    <t>03045-2529</t>
  </si>
  <si>
    <t>Mar 17, 2023 6:35:46 AM PDT</t>
  </si>
  <si>
    <t>114-3397786-0290635</t>
  </si>
  <si>
    <t>FORT MORGAN</t>
  </si>
  <si>
    <t>80701-2301</t>
  </si>
  <si>
    <t>Mar 17, 2023 7:02:11 AM PDT</t>
  </si>
  <si>
    <t>113-4729062-5731423</t>
  </si>
  <si>
    <t>01501-2148</t>
  </si>
  <si>
    <t>Mar 17, 2023 8:53:33 AM PDT</t>
  </si>
  <si>
    <t>111-3585158-8531460</t>
  </si>
  <si>
    <t>Joplin</t>
  </si>
  <si>
    <t>Mar 17, 2023 4:35:47 PM PDT</t>
  </si>
  <si>
    <t>112-9643101-3676243</t>
  </si>
  <si>
    <t>LA JOLLA</t>
  </si>
  <si>
    <t>92037-6706</t>
  </si>
  <si>
    <t>Mar 17, 2023 5:52:38 PM PDT</t>
  </si>
  <si>
    <t>111-7685895-4450646</t>
  </si>
  <si>
    <t>EAGAN</t>
  </si>
  <si>
    <t>55123-1699</t>
  </si>
  <si>
    <t>Mar 17, 2023 11:29:33 PM PDT</t>
  </si>
  <si>
    <t>114-4678255-2681033</t>
  </si>
  <si>
    <t>SYRACUSE</t>
  </si>
  <si>
    <t>13211-1305</t>
  </si>
  <si>
    <t>Mar 17, 2023 11:53:36 PM PDT</t>
  </si>
  <si>
    <t>111-0737944-4353065</t>
  </si>
  <si>
    <t>Ware</t>
  </si>
  <si>
    <t>Mar 18, 2023 8:19:10 AM PDT</t>
  </si>
  <si>
    <t>112-8815443-3335438</t>
  </si>
  <si>
    <t>COLUMBUS</t>
  </si>
  <si>
    <t>43214-1203</t>
  </si>
  <si>
    <t>Mar 18, 2023 9:12:01 AM PDT</t>
  </si>
  <si>
    <t>113-1352832-1717052</t>
  </si>
  <si>
    <t>HICKORY</t>
  </si>
  <si>
    <t>28601-8972</t>
  </si>
  <si>
    <t>Mar 18, 2023 10:09:30 AM PDT</t>
  </si>
  <si>
    <t>111-4720663-4970643</t>
  </si>
  <si>
    <t>SPRINGFIELD GARDENS</t>
  </si>
  <si>
    <t>11413-3641</t>
  </si>
  <si>
    <t>Mar 18, 2023 10:12:14 AM PDT</t>
  </si>
  <si>
    <t>Mar 18, 2023 12:50:56 PM PDT</t>
  </si>
  <si>
    <t>114-3524915-0265820</t>
  </si>
  <si>
    <t>KENT</t>
  </si>
  <si>
    <t>98031-0010</t>
  </si>
  <si>
    <t>Mar 18, 2023 1:20:37 PM PDT</t>
  </si>
  <si>
    <t>112-2988971-4926666</t>
  </si>
  <si>
    <t>LOCKPORT</t>
  </si>
  <si>
    <t>60441-3112</t>
  </si>
  <si>
    <t>Mar 18, 2023 3:07:19 PM PDT</t>
  </si>
  <si>
    <t>111-6580893-1883442</t>
  </si>
  <si>
    <t>HUNTINGTON BEACH</t>
  </si>
  <si>
    <t>92648-5472</t>
  </si>
  <si>
    <t>Mar 18, 2023 4:17:22 PM PDT</t>
  </si>
  <si>
    <t>112-6510343-4080210</t>
  </si>
  <si>
    <t>90001-1118</t>
  </si>
  <si>
    <t>Mar 18, 2023 4:34:14 PM PDT</t>
  </si>
  <si>
    <t>Mar 18, 2023 10:33:59 PM PDT</t>
  </si>
  <si>
    <t>113-6580051-5608257</t>
  </si>
  <si>
    <t>POWELL</t>
  </si>
  <si>
    <t>43065-8770</t>
  </si>
  <si>
    <t>Mar 18, 2023 10:52:38 PM PDT</t>
  </si>
  <si>
    <t>114-2134477-5733014</t>
  </si>
  <si>
    <t>Lowell</t>
  </si>
  <si>
    <t>Mar 18, 2023 11:50:44 PM PDT</t>
  </si>
  <si>
    <t>111-5085442-8865844</t>
  </si>
  <si>
    <t>Rockwall</t>
  </si>
  <si>
    <t>Mar 19, 2023 12:29:48 AM PDT</t>
  </si>
  <si>
    <t>111-2080890-4383413</t>
  </si>
  <si>
    <t>Oak Grove</t>
  </si>
  <si>
    <t>Mar 19, 2023 12:29:57 AM PDT</t>
  </si>
  <si>
    <t>113-9606878-7658657</t>
  </si>
  <si>
    <t>SNOHOMISH</t>
  </si>
  <si>
    <t>98290-6653</t>
  </si>
  <si>
    <t>Mar 19, 2023 3:49:05 AM PDT</t>
  </si>
  <si>
    <t>114-2327898-1517010</t>
  </si>
  <si>
    <t>NEW BRAUNFELS</t>
  </si>
  <si>
    <t>78132-4333</t>
  </si>
  <si>
    <t>Mar 19, 2023 5:09:41 AM PDT</t>
  </si>
  <si>
    <t>111-0886362-6717852</t>
  </si>
  <si>
    <t>FORTUNA</t>
  </si>
  <si>
    <t>95540-1412</t>
  </si>
  <si>
    <t>Mar 19, 2023 6:47:15 AM PDT</t>
  </si>
  <si>
    <t>112-4031416-0855426</t>
  </si>
  <si>
    <t>WHITESBORO</t>
  </si>
  <si>
    <t>13492-1517</t>
  </si>
  <si>
    <t>Mar 19, 2023 8:50:59 AM PDT</t>
  </si>
  <si>
    <t>113-1999585-4168219</t>
  </si>
  <si>
    <t>98597-9427</t>
  </si>
  <si>
    <t>Mar 19, 2023 9:26:16 AM PDT</t>
  </si>
  <si>
    <t>111-3855535-3997817</t>
  </si>
  <si>
    <t>WAUKESHA</t>
  </si>
  <si>
    <t>53189-8411</t>
  </si>
  <si>
    <t>Mar 19, 2023 10:41:23 AM PDT</t>
  </si>
  <si>
    <t>Mar 19, 2023 11:17:14 AM PDT</t>
  </si>
  <si>
    <t>111-7059000-6493012</t>
  </si>
  <si>
    <t>S. Attleboro</t>
  </si>
  <si>
    <t>Mar 19, 2023 11:35:51 AM PDT</t>
  </si>
  <si>
    <t>Mar 19, 2023 12:45:06 PM PDT</t>
  </si>
  <si>
    <t>113-4228554-4713803</t>
  </si>
  <si>
    <t>02021-4208</t>
  </si>
  <si>
    <t>Mar 19, 2023 1:17:53 PM PDT</t>
  </si>
  <si>
    <t>114-4009559-3912266</t>
  </si>
  <si>
    <t>WHEELING</t>
  </si>
  <si>
    <t>60090-6753</t>
  </si>
  <si>
    <t>Mar 19, 2023 1:39:07 PM PDT</t>
  </si>
  <si>
    <t>Mar 19, 2023 1:45:57 PM PDT</t>
  </si>
  <si>
    <t>112-0585035-7290632</t>
  </si>
  <si>
    <t>28405-8391</t>
  </si>
  <si>
    <t>Mar 19, 2023 2:24:29 PM PDT</t>
  </si>
  <si>
    <t>114-5620344-3597838</t>
  </si>
  <si>
    <t>MERRITT ISLAND</t>
  </si>
  <si>
    <t>32952-3022</t>
  </si>
  <si>
    <t>Mar 19, 2023 3:08:15 PM PDT</t>
  </si>
  <si>
    <t>112-4716907-0155421</t>
  </si>
  <si>
    <t>BRANDON</t>
  </si>
  <si>
    <t>39047-7360</t>
  </si>
  <si>
    <t>Mar 19, 2023 3:35:25 PM PDT</t>
  </si>
  <si>
    <t>113-1154523-9545815</t>
  </si>
  <si>
    <t>MORRIS</t>
  </si>
  <si>
    <t>60450-8273</t>
  </si>
  <si>
    <t>Mar 19, 2023 5:09:28 PM PDT</t>
  </si>
  <si>
    <t>113-6106562-4441060</t>
  </si>
  <si>
    <t>30114-7557</t>
  </si>
  <si>
    <t>Mar 19, 2023 5:15:52 PM PDT</t>
  </si>
  <si>
    <t>111-8937413-0397011</t>
  </si>
  <si>
    <t>POMPANO BEACH</t>
  </si>
  <si>
    <t>33060-6457</t>
  </si>
  <si>
    <t>Mar 19, 2023 7:59:35 PM PDT</t>
  </si>
  <si>
    <t>114-9605417-5431440</t>
  </si>
  <si>
    <t>Camano Island</t>
  </si>
  <si>
    <t>98282-6320</t>
  </si>
  <si>
    <t>Mar 20, 2023 12:43:15 AM PDT</t>
  </si>
  <si>
    <t>114-5012390-9601064</t>
  </si>
  <si>
    <t>48211-1584</t>
  </si>
  <si>
    <t>Mar 20, 2023 2:19:58 AM PDT</t>
  </si>
  <si>
    <t>111-6957952-3940240</t>
  </si>
  <si>
    <t>MORTON GROVE</t>
  </si>
  <si>
    <t>60053-2848</t>
  </si>
  <si>
    <t>Mar 20, 2023 3:25:01 AM PDT</t>
  </si>
  <si>
    <t>114-7259412-6722632</t>
  </si>
  <si>
    <t>Summit</t>
  </si>
  <si>
    <t>Mar 20, 2023 9:11:15 AM PDT</t>
  </si>
  <si>
    <t>111-5644691-1784246</t>
  </si>
  <si>
    <t>37334-7108</t>
  </si>
  <si>
    <t>Mar 20, 2023 9:54:16 AM PDT</t>
  </si>
  <si>
    <t>112-7113757-4555437</t>
  </si>
  <si>
    <t>COLLEGE PARK</t>
  </si>
  <si>
    <t>20740-1716</t>
  </si>
  <si>
    <t>Mar 20, 2023 10:22:28 AM PDT</t>
  </si>
  <si>
    <t>111-4698278-2373026</t>
  </si>
  <si>
    <t>HOLLISTER</t>
  </si>
  <si>
    <t>95023-4424</t>
  </si>
  <si>
    <t>Mar 20, 2023 11:36:46 AM PDT</t>
  </si>
  <si>
    <t>Mar 20, 2023 12:27:14 PM PDT</t>
  </si>
  <si>
    <t>112-5068033-4623440</t>
  </si>
  <si>
    <t>10003-5654</t>
  </si>
  <si>
    <t>Mar 20, 2023 1:38:35 PM PDT</t>
  </si>
  <si>
    <t>112-4065377-7693032</t>
  </si>
  <si>
    <t>11218-2063</t>
  </si>
  <si>
    <t>Mar 20, 2023 3:05:33 PM PDT</t>
  </si>
  <si>
    <t>114-9899531-2191428</t>
  </si>
  <si>
    <t>REMER</t>
  </si>
  <si>
    <t>56672-4443</t>
  </si>
  <si>
    <t>Mar 20, 2023 4:23:58 PM PDT</t>
  </si>
  <si>
    <t>112-3739699-9973823</t>
  </si>
  <si>
    <t>Culleoka</t>
  </si>
  <si>
    <t>Mar 20, 2023 4:39:38 PM PDT</t>
  </si>
  <si>
    <t>Mar 20, 2023 5:04:56 PM PDT</t>
  </si>
  <si>
    <t>114-1806396-9273845</t>
  </si>
  <si>
    <t>55901-2092</t>
  </si>
  <si>
    <t>Mar 20, 2023 9:18:30 PM PDT</t>
  </si>
  <si>
    <t>111-9886199-6436256</t>
  </si>
  <si>
    <t>TUCSON</t>
  </si>
  <si>
    <t>85712-4026</t>
  </si>
  <si>
    <t>Mar 21, 2023 12:53:00 AM PDT</t>
  </si>
  <si>
    <t>111-1559486-1641049</t>
  </si>
  <si>
    <t>MIAMI</t>
  </si>
  <si>
    <t>33131-2932</t>
  </si>
  <si>
    <t>Mar 21, 2023 1:07:35 AM PDT</t>
  </si>
  <si>
    <t>114-7078517-9110607</t>
  </si>
  <si>
    <t>Pflugerville</t>
  </si>
  <si>
    <t>Texas</t>
  </si>
  <si>
    <t>Mar 21, 2023 2:23:00 AM PDT</t>
  </si>
  <si>
    <t>111-0130498-8239469</t>
  </si>
  <si>
    <t>NORTH RIDGEVILLE</t>
  </si>
  <si>
    <t>44039-4412</t>
  </si>
  <si>
    <t>Mar 21, 2023 2:37:50 AM PDT</t>
  </si>
  <si>
    <t>111-7362825-4961055</t>
  </si>
  <si>
    <t>GRAND RAPIDS</t>
  </si>
  <si>
    <t>49504-3209</t>
  </si>
  <si>
    <t>Mar 21, 2023 2:45:50 AM PDT</t>
  </si>
  <si>
    <t>111-5606877-8851404</t>
  </si>
  <si>
    <t>Mar 21, 2023 7:06:03 AM PDT</t>
  </si>
  <si>
    <t>Mar 21, 2023 8:19:56 AM PDT</t>
  </si>
  <si>
    <t>114-3735767-7641065</t>
  </si>
  <si>
    <t>YPSILANTI</t>
  </si>
  <si>
    <t>48198-3135</t>
  </si>
  <si>
    <t>Mar 21, 2023 10:26:07 AM PDT</t>
  </si>
  <si>
    <t>Mar 21, 2023 11:14:19 AM PDT</t>
  </si>
  <si>
    <t>111-4357036-8698606</t>
  </si>
  <si>
    <t>TORRANCE</t>
  </si>
  <si>
    <t>90501-1801</t>
  </si>
  <si>
    <t>Mar 21, 2023 12:18:19 PM PDT</t>
  </si>
  <si>
    <t>112-9419373-3364268</t>
  </si>
  <si>
    <t>Midland</t>
  </si>
  <si>
    <t>Tx</t>
  </si>
  <si>
    <t>Mar 21, 2023 1:30:37 PM PDT</t>
  </si>
  <si>
    <t>113-0898659-7969866</t>
  </si>
  <si>
    <t>33185-5944</t>
  </si>
  <si>
    <t>Mar 21, 2023 2:41:39 PM PDT</t>
  </si>
  <si>
    <t>113-5652439-2218613</t>
  </si>
  <si>
    <t>BENSENVILLE</t>
  </si>
  <si>
    <t>60106-2430</t>
  </si>
  <si>
    <t>Mar 21, 2023 8:59:16 PM PDT</t>
  </si>
  <si>
    <t>111-5938405-9045028</t>
  </si>
  <si>
    <t>48224-4010</t>
  </si>
  <si>
    <t>Mar 21, 2023 10:48:40 PM PDT</t>
  </si>
  <si>
    <t>113-4194874-8239426</t>
  </si>
  <si>
    <t>DECATUR</t>
  </si>
  <si>
    <t>30032-1045</t>
  </si>
  <si>
    <t>Mar 21, 2023 11:58:57 PM PDT</t>
  </si>
  <si>
    <t>112-9200040-6601858</t>
  </si>
  <si>
    <t>VIRGINIA BEACH</t>
  </si>
  <si>
    <t>23452-3220</t>
  </si>
  <si>
    <t>Mar 22, 2023 12:56:14 AM PDT</t>
  </si>
  <si>
    <t>114-9688086-8752234</t>
  </si>
  <si>
    <t>SUGAR LAND</t>
  </si>
  <si>
    <t>77498-4857</t>
  </si>
  <si>
    <t>Mar 22, 2023 1:47:56 AM PDT</t>
  </si>
  <si>
    <t>111-1585023-1374633</t>
  </si>
  <si>
    <t>DAVISBURG</t>
  </si>
  <si>
    <t>48350-3922</t>
  </si>
  <si>
    <t>Mar 22, 2023 3:19:52 AM PDT</t>
  </si>
  <si>
    <t>114-0651751-8925805</t>
  </si>
  <si>
    <t>ANDOVER</t>
  </si>
  <si>
    <t>MINNESOTA</t>
  </si>
  <si>
    <t>55304-3194</t>
  </si>
  <si>
    <t>Mar 22, 2023 5:13:21 AM PDT</t>
  </si>
  <si>
    <t>113-9542119-2735468</t>
  </si>
  <si>
    <t>EWA BEACH</t>
  </si>
  <si>
    <t>HI</t>
  </si>
  <si>
    <t>96706-2239</t>
  </si>
  <si>
    <t>Mar 22, 2023 8:12:04 AM PDT</t>
  </si>
  <si>
    <t>113-9509192-0310618</t>
  </si>
  <si>
    <t>EVANSVILLE</t>
  </si>
  <si>
    <t>47711-4737</t>
  </si>
  <si>
    <t>Mar 22, 2023 8:23:19 AM PDT</t>
  </si>
  <si>
    <t>113-1942116-9360226</t>
  </si>
  <si>
    <t>HELENA</t>
  </si>
  <si>
    <t>59601-0424</t>
  </si>
  <si>
    <t>Mar 22, 2023 9:59:21 AM PDT</t>
  </si>
  <si>
    <t>Mar 22, 2023 12:29:31 PM PDT</t>
  </si>
  <si>
    <t>113-8884453-0435422</t>
  </si>
  <si>
    <t>COARSEGOLD</t>
  </si>
  <si>
    <t>93614-9042</t>
  </si>
  <si>
    <t>Mar 22, 2023 12:56:13 PM PDT</t>
  </si>
  <si>
    <t>113-8030919-3114615</t>
  </si>
  <si>
    <t>SALEM</t>
  </si>
  <si>
    <t>44460-7638</t>
  </si>
  <si>
    <t>Mar 22, 2023 2:30:15 PM PDT</t>
  </si>
  <si>
    <t>111-9164506-9197008</t>
  </si>
  <si>
    <t>DEARBORN</t>
  </si>
  <si>
    <t>48126-2285</t>
  </si>
  <si>
    <t>Mar 22, 2023 3:44:36 PM PDT</t>
  </si>
  <si>
    <t>113-7005274-0874641</t>
  </si>
  <si>
    <t>NEW HYDE PARK</t>
  </si>
  <si>
    <t>11040-1010</t>
  </si>
  <si>
    <t>Mar 22, 2023 6:54:23 PM PDT</t>
  </si>
  <si>
    <t>112-1563579-7202650</t>
  </si>
  <si>
    <t>ROCHESTER HILLS</t>
  </si>
  <si>
    <t>48307-3506</t>
  </si>
  <si>
    <t>Mar 22, 2023 7:39:01 PM PDT</t>
  </si>
  <si>
    <t>114-2546545-9849853</t>
  </si>
  <si>
    <t>TACOMA</t>
  </si>
  <si>
    <t>98446-2245</t>
  </si>
  <si>
    <t>Mar 22, 2023 8:13:38 PM PDT</t>
  </si>
  <si>
    <t>111-7386514-7597839</t>
  </si>
  <si>
    <t>19142-1905</t>
  </si>
  <si>
    <t>Mar 22, 2023 8:47:15 PM PDT</t>
  </si>
  <si>
    <t>112-8731215-2365063</t>
  </si>
  <si>
    <t>BROOKSVILLE</t>
  </si>
  <si>
    <t>04617-3544</t>
  </si>
  <si>
    <t>Mar 23, 2023 12:31:23 AM PDT</t>
  </si>
  <si>
    <t>113-1217162-7736225</t>
  </si>
  <si>
    <t>St. Joseph</t>
  </si>
  <si>
    <t>Mar 23, 2023 2:20:09 AM PDT</t>
  </si>
  <si>
    <t>112-6258794-5613844</t>
  </si>
  <si>
    <t>LIHUE</t>
  </si>
  <si>
    <t>96766-6921</t>
  </si>
  <si>
    <t>Mar 23, 2023 2:31:25 AM PDT</t>
  </si>
  <si>
    <t>112-8491245-4167404</t>
  </si>
  <si>
    <t>92336-0727</t>
  </si>
  <si>
    <t>Mar 23, 2023 5:02:37 AM PDT</t>
  </si>
  <si>
    <t>111-7780612-8765062</t>
  </si>
  <si>
    <t>79745-2630</t>
  </si>
  <si>
    <t>Mar 23, 2023 5:22:56 AM PDT</t>
  </si>
  <si>
    <t>113-3096007-8435447</t>
  </si>
  <si>
    <t>ASTORIA</t>
  </si>
  <si>
    <t>97103-8230</t>
  </si>
  <si>
    <t>Mar 23, 2023 5:57:47 AM PDT</t>
  </si>
  <si>
    <t>114-7629730-1700221</t>
  </si>
  <si>
    <t>11368-5336</t>
  </si>
  <si>
    <t>Mar 23, 2023 7:40:25 AM PDT</t>
  </si>
  <si>
    <t>112-5528391-6686645</t>
  </si>
  <si>
    <t>WINTER PARK</t>
  </si>
  <si>
    <t>32792-1193</t>
  </si>
  <si>
    <t>Mar 23, 2023 7:48:48 AM PDT</t>
  </si>
  <si>
    <t>111-4227104-0026649</t>
  </si>
  <si>
    <t>22206-3014</t>
  </si>
  <si>
    <t>Mar 23, 2023 10:16:05 AM PDT</t>
  </si>
  <si>
    <t>113-3137110-4860231</t>
  </si>
  <si>
    <t>SPRINGFIELD</t>
  </si>
  <si>
    <t>07081-2174</t>
  </si>
  <si>
    <t>Mar 23, 2023 11:20:28 AM PDT</t>
  </si>
  <si>
    <t>113-0189090-7321839</t>
  </si>
  <si>
    <t>Mar 23, 2023 11:31:03 AM PDT</t>
  </si>
  <si>
    <t>113-4634759-1129063</t>
  </si>
  <si>
    <t>Allentown</t>
  </si>
  <si>
    <t>Pa</t>
  </si>
  <si>
    <t>Mar 23, 2023 12:07:27 PM PDT</t>
  </si>
  <si>
    <t>X003A8GAYP</t>
  </si>
  <si>
    <t>Mar 23, 2023 1:17:52 PM PDT</t>
  </si>
  <si>
    <t>112-1680568-6980253</t>
  </si>
  <si>
    <t>WARWICK</t>
  </si>
  <si>
    <t>02889-1157</t>
  </si>
  <si>
    <t>Mar 23, 2023 1:37:54 PM PDT</t>
  </si>
  <si>
    <t>113-4472558-3240206</t>
  </si>
  <si>
    <t>BRANCHVILLE</t>
  </si>
  <si>
    <t>07826-5037</t>
  </si>
  <si>
    <t>Mar 23, 2023 2:51:31 PM PDT</t>
  </si>
  <si>
    <t>114-4876727-7476254</t>
  </si>
  <si>
    <t>KENNESAW</t>
  </si>
  <si>
    <t>Mar 23, 2023 3:33:45 PM PDT</t>
  </si>
  <si>
    <t>111-5580090-4928232</t>
  </si>
  <si>
    <t>JASPER</t>
  </si>
  <si>
    <t>75951-7743</t>
  </si>
  <si>
    <t>Mar 23, 2023 4:35:16 PM PDT</t>
  </si>
  <si>
    <t>112-6001829-1856249</t>
  </si>
  <si>
    <t>Mar 23, 2023 5:05:33 PM PDT</t>
  </si>
  <si>
    <t>Mar 23, 2023 6:40:05 PM PDT</t>
  </si>
  <si>
    <t>114-7936418-9892221</t>
  </si>
  <si>
    <t>BeanSlicer</t>
  </si>
  <si>
    <t>365Home Multifunction Vegetable Green Bean Cutter Slicer Frencher Stringer, Green Onion Pepper Slicer Shredder, Veggie Slicer Cutter Shredder Tool</t>
  </si>
  <si>
    <t>29464-3168</t>
  </si>
  <si>
    <t>Mar 23, 2023 6:41:32 PM PDT</t>
  </si>
  <si>
    <t>114-6259907-2373044</t>
  </si>
  <si>
    <t>TEXARKANA</t>
  </si>
  <si>
    <t>75501-7544</t>
  </si>
  <si>
    <t>Mar 23, 2023 10:26:09 PM PDT</t>
  </si>
  <si>
    <t>113-7581616-1876256</t>
  </si>
  <si>
    <t>CHATHAM</t>
  </si>
  <si>
    <t>62629-1470</t>
  </si>
  <si>
    <t>Mar 23, 2023 11:08:57 PM PDT</t>
  </si>
  <si>
    <t>113-5005417-3697826</t>
  </si>
  <si>
    <t>RINEYVILLE</t>
  </si>
  <si>
    <t>40162-9514</t>
  </si>
  <si>
    <t>Mar 24, 2023 12:51:10 AM PDT</t>
  </si>
  <si>
    <t>113-5292252-9897830</t>
  </si>
  <si>
    <t>Mar 24, 2023 1:35:26 AM PDT</t>
  </si>
  <si>
    <t>112-4982292-7849054</t>
  </si>
  <si>
    <t>Burien</t>
  </si>
  <si>
    <t>Washington</t>
  </si>
  <si>
    <t>98168-3606</t>
  </si>
  <si>
    <t>Mar 24, 2023 1:51:23 AM PDT</t>
  </si>
  <si>
    <t>114-0732323-2047418</t>
  </si>
  <si>
    <t>MANSFIELD</t>
  </si>
  <si>
    <t>44905-1318</t>
  </si>
  <si>
    <t>Mar 24, 2023 3:27:01 AM PDT</t>
  </si>
  <si>
    <t>112-4878868-3721051</t>
  </si>
  <si>
    <t>DOWNERS GROVE</t>
  </si>
  <si>
    <t>60516-5131</t>
  </si>
  <si>
    <t>Mar 24, 2023 5:43:59 AM PDT</t>
  </si>
  <si>
    <t>114-4032612-5928200</t>
  </si>
  <si>
    <t>ASHEVILLE</t>
  </si>
  <si>
    <t>28803-4620</t>
  </si>
  <si>
    <t>Mar 24, 2023 8:27:35 AM PDT</t>
  </si>
  <si>
    <t>111-0514903-7050624</t>
  </si>
  <si>
    <t>FRANKLIN</t>
  </si>
  <si>
    <t>37069-4622</t>
  </si>
  <si>
    <t>Mar 24, 2023 8:31:40 AM PDT</t>
  </si>
  <si>
    <t>111-0392132-7380261</t>
  </si>
  <si>
    <t>SAINT ALBANS</t>
  </si>
  <si>
    <t>11412-2142</t>
  </si>
  <si>
    <t>Mar 24, 2023 10:53:49 AM PDT</t>
  </si>
  <si>
    <t>Mar 24, 2023 11:56:52 AM PDT</t>
  </si>
  <si>
    <t>113-9881249-5297068</t>
  </si>
  <si>
    <t>SEVIERVILLE</t>
  </si>
  <si>
    <t>37876-2322</t>
  </si>
  <si>
    <t>Mar 24, 2023 12:11:50 PM PDT</t>
  </si>
  <si>
    <t>Mar 24, 2023 2:24:20 PM PDT</t>
  </si>
  <si>
    <t>114-1062516-5989067</t>
  </si>
  <si>
    <t>STATEN ISLAND</t>
  </si>
  <si>
    <t>10314-4870</t>
  </si>
  <si>
    <t>Mar 24, 2023 2:24:27 PM PDT</t>
  </si>
  <si>
    <t>111-2519601-2993813</t>
  </si>
  <si>
    <t>Snyder</t>
  </si>
  <si>
    <t>Mar 24, 2023 7:57:54 PM PDT</t>
  </si>
  <si>
    <t>112-1101822-6059416</t>
  </si>
  <si>
    <t>MAYSVILLE</t>
  </si>
  <si>
    <t>28555-9102</t>
  </si>
  <si>
    <t>Mar 24, 2023 8:12:29 PM PDT</t>
  </si>
  <si>
    <t>114-7207215-2263467</t>
  </si>
  <si>
    <t>VIENNA</t>
  </si>
  <si>
    <t>22182-1752</t>
  </si>
  <si>
    <t>Mar 24, 2023 8:46:40 PM PDT</t>
  </si>
  <si>
    <t>112-4370350-9734649</t>
  </si>
  <si>
    <t>80013-3523</t>
  </si>
  <si>
    <t>Mar 24, 2023 9:24:30 PM PDT</t>
  </si>
  <si>
    <t>114-5260192-3830640</t>
  </si>
  <si>
    <t>OLATHE</t>
  </si>
  <si>
    <t>66061-2624</t>
  </si>
  <si>
    <t>Mar 24, 2023 11:25:23 PM PDT</t>
  </si>
  <si>
    <t>111-2805108-5604205</t>
  </si>
  <si>
    <t>MOSS POINT</t>
  </si>
  <si>
    <t>39562-9558</t>
  </si>
  <si>
    <t>Mar 25, 2023 1:27:18 AM PDT</t>
  </si>
  <si>
    <t>111-9892317-4494647</t>
  </si>
  <si>
    <t>HUTTO</t>
  </si>
  <si>
    <t>78634-2158</t>
  </si>
  <si>
    <t>Mar 25, 2023 6:58:11 AM PDT</t>
  </si>
  <si>
    <t>Mar 25, 2023 7:07:04 AM PDT</t>
  </si>
  <si>
    <t>111-4224432-7999467</t>
  </si>
  <si>
    <t>19143-2907</t>
  </si>
  <si>
    <t>Mar 25, 2023 11:41:26 AM PDT</t>
  </si>
  <si>
    <t>111-7625838-6145834</t>
  </si>
  <si>
    <t>ANSONIA</t>
  </si>
  <si>
    <t>06401-3020</t>
  </si>
  <si>
    <t>Mar 25, 2023 1:35:00 PM PDT</t>
  </si>
  <si>
    <t>114-5307687-5230624</t>
  </si>
  <si>
    <t>60659-3416</t>
  </si>
  <si>
    <t>Mar 25, 2023 2:29:52 PM PDT</t>
  </si>
  <si>
    <t>112-0580921-6395461</t>
  </si>
  <si>
    <t>ALAMEDA</t>
  </si>
  <si>
    <t>94501-1887</t>
  </si>
  <si>
    <t>Mar 25, 2023 8:37:27 PM PDT</t>
  </si>
  <si>
    <t>114-0348805-5852267</t>
  </si>
  <si>
    <t>21214-2538</t>
  </si>
  <si>
    <t>Mar 25, 2023 8:43:12 PM PDT</t>
  </si>
  <si>
    <t>111-9369725-6689044</t>
  </si>
  <si>
    <t>DERBY</t>
  </si>
  <si>
    <t>67037-6601</t>
  </si>
  <si>
    <t>Mar 25, 2023 8:50:08 PM PDT</t>
  </si>
  <si>
    <t>111-8740053-1703402</t>
  </si>
  <si>
    <t>Mar 26, 2023 12:44:12 AM PDT</t>
  </si>
  <si>
    <t>112-0381878-4908200</t>
  </si>
  <si>
    <t>FULTON</t>
  </si>
  <si>
    <t>65251-5066</t>
  </si>
  <si>
    <t>Mar 26, 2023 2:45:35 AM PDT</t>
  </si>
  <si>
    <t>112-8925496-4701040</t>
  </si>
  <si>
    <t>SUPERIOR</t>
  </si>
  <si>
    <t>80027-8679</t>
  </si>
  <si>
    <t>Mar 26, 2023 7:48:44 AM PDT</t>
  </si>
  <si>
    <t>112-8374011-0224205</t>
  </si>
  <si>
    <t>TYRONE</t>
  </si>
  <si>
    <t>30290-2242</t>
  </si>
  <si>
    <t>Mar 26, 2023 11:09:23 AM PDT</t>
  </si>
  <si>
    <t>114-1413717-7340255</t>
  </si>
  <si>
    <t>SAN LEANDRO</t>
  </si>
  <si>
    <t>94578-1634</t>
  </si>
  <si>
    <t>Mar 26, 2023 11:46:10 AM PDT</t>
  </si>
  <si>
    <t>113-6454467-9017007</t>
  </si>
  <si>
    <t>SOMERVILLE</t>
  </si>
  <si>
    <t>08876-3101</t>
  </si>
  <si>
    <t>Mar 26, 2023 12:24:58 PM PDT</t>
  </si>
  <si>
    <t>112-6874227-4446647</t>
  </si>
  <si>
    <t>APO</t>
  </si>
  <si>
    <t>AE</t>
  </si>
  <si>
    <t>09227-0017</t>
  </si>
  <si>
    <t>Mar 26, 2023 1:02:43 PM PDT</t>
  </si>
  <si>
    <t>113-0674410-6525045</t>
  </si>
  <si>
    <t>DARDANELLE</t>
  </si>
  <si>
    <t>72834-3840</t>
  </si>
  <si>
    <t>Mar 26, 2023 6:42:44 PM PDT</t>
  </si>
  <si>
    <t>114-6826489-1940202</t>
  </si>
  <si>
    <t>VISALIA</t>
  </si>
  <si>
    <t>93291-3168</t>
  </si>
  <si>
    <t>Mar 26, 2023 7:57:02 PM PDT</t>
  </si>
  <si>
    <t>113-1439156-5119407</t>
  </si>
  <si>
    <t>North Logan</t>
  </si>
  <si>
    <t>84341-8347</t>
  </si>
  <si>
    <t>Mar 26, 2023 9:40:53 PM PDT</t>
  </si>
  <si>
    <t>112-0863165-0384242</t>
  </si>
  <si>
    <t>Southington</t>
  </si>
  <si>
    <t>Mar 27, 2023 3:36:10 AM PDT</t>
  </si>
  <si>
    <t>111-7990756-9805826</t>
  </si>
  <si>
    <t>CHARLOTTE</t>
  </si>
  <si>
    <t>28205-8006</t>
  </si>
  <si>
    <t>Mar 27, 2023 4:22:45 AM PDT</t>
  </si>
  <si>
    <t>Mar 27, 2023 4:22:56 AM PDT</t>
  </si>
  <si>
    <t>Mar 27, 2023 8:08:04 AM PDT</t>
  </si>
  <si>
    <t>114-0680395-0516231</t>
  </si>
  <si>
    <t>28210-5235</t>
  </si>
  <si>
    <t>Mar 27, 2023 12:10:19 PM PDT</t>
  </si>
  <si>
    <t>111-3596377-6095437</t>
  </si>
  <si>
    <t>TINLEY PARK</t>
  </si>
  <si>
    <t>60487-9571</t>
  </si>
  <si>
    <t>Mar 27, 2023 12:45:17 PM PDT</t>
  </si>
  <si>
    <t>112-7488683-0335435</t>
  </si>
  <si>
    <t>WINDSOR</t>
  </si>
  <si>
    <t>17366-8502</t>
  </si>
  <si>
    <t>Mar 27, 2023 12:48:46 PM PDT</t>
  </si>
  <si>
    <t>114-5159649-2623415</t>
  </si>
  <si>
    <t>365Home Dumpling Skin Artifact DIY Dumpling Maker, 2-in-1 Portable Dumpling Wrappers Maker and Press Dumpling Skin Machine - Multi-function DIY Manual</t>
  </si>
  <si>
    <t>LEWISVILLE</t>
  </si>
  <si>
    <t>75067-4086</t>
  </si>
  <si>
    <t>Mar 27, 2023 2:13:36 PM PDT</t>
  </si>
  <si>
    <t>112-0114578-9285875</t>
  </si>
  <si>
    <t>Mesa</t>
  </si>
  <si>
    <t>Mar 27, 2023 2:46:45 PM PDT</t>
  </si>
  <si>
    <t>113-6910354-6581045</t>
  </si>
  <si>
    <t>Owasso</t>
  </si>
  <si>
    <t>74055-2370</t>
  </si>
  <si>
    <t>Mar 27, 2023 4:43:49 PM PDT</t>
  </si>
  <si>
    <t>111-4833393-3044247</t>
  </si>
  <si>
    <t>85086-1417</t>
  </si>
  <si>
    <t>Mar 27, 2023 4:52:03 PM PDT</t>
  </si>
  <si>
    <t>113-9319993-8437811</t>
  </si>
  <si>
    <t>Mar 27, 2023 6:32:59 PM PDT</t>
  </si>
  <si>
    <t>112-4527238-6336257</t>
  </si>
  <si>
    <t>PARRISH</t>
  </si>
  <si>
    <t>34219-1921</t>
  </si>
  <si>
    <t>Mar 27, 2023 7:19:46 PM PDT</t>
  </si>
  <si>
    <t>113-8670959-0974627</t>
  </si>
  <si>
    <t>CHANTILLY</t>
  </si>
  <si>
    <t>20151-3414</t>
  </si>
  <si>
    <t>Mar 27, 2023 8:30:55 PM PDT</t>
  </si>
  <si>
    <t>114-8335549-0164238</t>
  </si>
  <si>
    <t>SPOKANE VALLEY</t>
  </si>
  <si>
    <t>99216-2442</t>
  </si>
  <si>
    <t>Mar 27, 2023 8:58:27 PM PDT</t>
  </si>
  <si>
    <t>112-8442066-2903466</t>
  </si>
  <si>
    <t>San Antonio</t>
  </si>
  <si>
    <t>Mar 27, 2023 10:19:52 PM PDT</t>
  </si>
  <si>
    <t>113-8654399-7256258</t>
  </si>
  <si>
    <t>YORK</t>
  </si>
  <si>
    <t>17403-3634</t>
  </si>
  <si>
    <t>Mar 27, 2023 11:15:55 PM PDT</t>
  </si>
  <si>
    <t>114-6510509-7260223</t>
  </si>
  <si>
    <t>RIVERSIDE</t>
  </si>
  <si>
    <t>02915-3519</t>
  </si>
  <si>
    <t>Mar 28, 2023 12:21:04 AM PDT</t>
  </si>
  <si>
    <t>111-2400475-1017820</t>
  </si>
  <si>
    <t>HOUMA</t>
  </si>
  <si>
    <t>70363-6015</t>
  </si>
  <si>
    <t>Mar 28, 2023 1:46:14 AM PDT</t>
  </si>
  <si>
    <t>Mar 28, 2023 2:28:59 AM PDT</t>
  </si>
  <si>
    <t>114-6588169-9115418</t>
  </si>
  <si>
    <t>ELK GROVE</t>
  </si>
  <si>
    <t>95624-3127</t>
  </si>
  <si>
    <t>Mar 28, 2023 3:24:57 AM PDT</t>
  </si>
  <si>
    <t>112-3931447-6297858</t>
  </si>
  <si>
    <t>LAS VEGAS</t>
  </si>
  <si>
    <t>89178-9204</t>
  </si>
  <si>
    <t>Mar 28, 2023 9:20:05 AM PDT</t>
  </si>
  <si>
    <t>112-2116233-3196200</t>
  </si>
  <si>
    <t>McMillan</t>
  </si>
  <si>
    <t>Mar 28, 2023 9:36:50 AM PDT</t>
  </si>
  <si>
    <t>113-9496964-2507438</t>
  </si>
  <si>
    <t>10031-3735</t>
  </si>
  <si>
    <t>Mar 28, 2023 11:33:51 AM PDT</t>
  </si>
  <si>
    <t>113-3464877-2364245</t>
  </si>
  <si>
    <t>33195-6414</t>
  </si>
  <si>
    <t>Mar 28, 2023 4:42:22 PM PDT</t>
  </si>
  <si>
    <t>Mar 28, 2023 5:19:24 PM PDT</t>
  </si>
  <si>
    <t>111-2674223-5829809</t>
  </si>
  <si>
    <t>EDGARTOWN</t>
  </si>
  <si>
    <t>Mar 28, 2023 8:28:29 PM PDT</t>
  </si>
  <si>
    <t>111-7598241-1640260</t>
  </si>
  <si>
    <t>Omro</t>
  </si>
  <si>
    <t>Wi</t>
  </si>
  <si>
    <t>Mar 28, 2023 8:48:49 PM PDT</t>
  </si>
  <si>
    <t>112-6258864-9898636</t>
  </si>
  <si>
    <t>HOSKINS</t>
  </si>
  <si>
    <t>NE</t>
  </si>
  <si>
    <t>68740-4140</t>
  </si>
  <si>
    <t>Mar 28, 2023 9:24:30 PM PDT</t>
  </si>
  <si>
    <t>114-4880470-3541825</t>
  </si>
  <si>
    <t>Los Angeles</t>
  </si>
  <si>
    <t>90032-1919</t>
  </si>
  <si>
    <t>Mar 28, 2023 10:14:42 PM PDT</t>
  </si>
  <si>
    <t>111-9128601-9139459</t>
  </si>
  <si>
    <t>weatherly</t>
  </si>
  <si>
    <t>Mar 29, 2023 2:39:59 AM PDT</t>
  </si>
  <si>
    <t>Mar 29, 2023 12:28:22 PM PDT</t>
  </si>
  <si>
    <t>113-5185810-2517828</t>
  </si>
  <si>
    <t>LAKE PLACID</t>
  </si>
  <si>
    <t>33852-8440</t>
  </si>
  <si>
    <t>Mar 29, 2023 1:01:26 PM PDT</t>
  </si>
  <si>
    <t>112-4134053-3273065</t>
  </si>
  <si>
    <t>WOONSOCKET</t>
  </si>
  <si>
    <t>02895-5700</t>
  </si>
  <si>
    <t>Mar 29, 2023 2:14:15 PM PDT</t>
  </si>
  <si>
    <t>Mar 29, 2023 3:51:06 PM PDT</t>
  </si>
  <si>
    <t>111-4787535-0241805</t>
  </si>
  <si>
    <t>DAVENPORT</t>
  </si>
  <si>
    <t>52803-2033</t>
  </si>
  <si>
    <t>Mar 29, 2023 4:47:11 PM PDT</t>
  </si>
  <si>
    <t>111-6832321-0395439</t>
  </si>
  <si>
    <t>SANTEE</t>
  </si>
  <si>
    <t>92071-1926</t>
  </si>
  <si>
    <t>Mar 29, 2023 5:31:36 PM PDT</t>
  </si>
  <si>
    <t>112-8172510-0618637</t>
  </si>
  <si>
    <t>98092-9490</t>
  </si>
  <si>
    <t>Mar 29, 2023 5:46:48 PM PDT</t>
  </si>
  <si>
    <t>113-1175191-9005847</t>
  </si>
  <si>
    <t>Granbury</t>
  </si>
  <si>
    <t>Mar 29, 2023 8:26:59 PM PDT</t>
  </si>
  <si>
    <t>113-6427481-1407448</t>
  </si>
  <si>
    <t>CLARKSVILLE</t>
  </si>
  <si>
    <t>21029-1831</t>
  </si>
  <si>
    <t>Mar 29, 2023 8:47:13 PM PDT</t>
  </si>
  <si>
    <t>111-2190777-2873868</t>
  </si>
  <si>
    <t>OVIEDO</t>
  </si>
  <si>
    <t>32765-7447</t>
  </si>
  <si>
    <t>Mar 29, 2023 9:30:41 PM PDT</t>
  </si>
  <si>
    <t>113-1767095-1119426</t>
  </si>
  <si>
    <t>Mar 30, 2023 1:16:13 AM PDT</t>
  </si>
  <si>
    <t>112-8124022-3068254</t>
  </si>
  <si>
    <t>GRAND PRAIRIE</t>
  </si>
  <si>
    <t>75052-6733</t>
  </si>
  <si>
    <t>Mar 30, 2023 1:32:06 AM PDT</t>
  </si>
  <si>
    <t>113-4269795-8453033</t>
  </si>
  <si>
    <t>ISELIN</t>
  </si>
  <si>
    <t>08830-1409</t>
  </si>
  <si>
    <t>Mar 30, 2023 1:43:25 AM PDT</t>
  </si>
  <si>
    <t>114-2557047-5380252</t>
  </si>
  <si>
    <t>PARSIPPANY</t>
  </si>
  <si>
    <t>07054-2114</t>
  </si>
  <si>
    <t>Mar 30, 2023 1:50:29 AM PDT</t>
  </si>
  <si>
    <t>Mar 30, 2023 2:19:59 AM PDT</t>
  </si>
  <si>
    <t>113-4351106-9653019</t>
  </si>
  <si>
    <t>NEW CANEY</t>
  </si>
  <si>
    <t>77357-1693</t>
  </si>
  <si>
    <t>Mar 30, 2023 11:39:44 AM PDT</t>
  </si>
  <si>
    <t>111-4722056-6417849</t>
  </si>
  <si>
    <t>KANSAS CITY</t>
  </si>
  <si>
    <t>Mar 30, 2023 1:37:04 PM PDT</t>
  </si>
  <si>
    <t>111-6544746-8605059</t>
  </si>
  <si>
    <t>MESA</t>
  </si>
  <si>
    <t>83643-5000</t>
  </si>
  <si>
    <t>Mar 30, 2023 7:14:46 PM PDT</t>
  </si>
  <si>
    <t>113-5123515-1769829</t>
  </si>
  <si>
    <t>PUEBLO</t>
  </si>
  <si>
    <t>81005-3282</t>
  </si>
  <si>
    <t>Mar 30, 2023 10:49:43 PM PDT</t>
  </si>
  <si>
    <t>113-3634154-4218621</t>
  </si>
  <si>
    <t>REIDSVILLE</t>
  </si>
  <si>
    <t>NORTH CAROLINA</t>
  </si>
  <si>
    <t>27320-6732</t>
  </si>
  <si>
    <t>Mar 31, 2023 12:09:51 AM PDT</t>
  </si>
  <si>
    <t>112-6629100-1539406</t>
  </si>
  <si>
    <t>UTICA</t>
  </si>
  <si>
    <t>13502-1705</t>
  </si>
  <si>
    <t>Mar 31, 2023 1:03:02 AM PDT</t>
  </si>
  <si>
    <t>112-9490916-1005801</t>
  </si>
  <si>
    <t>FALLING WATERS</t>
  </si>
  <si>
    <t>25419-6931</t>
  </si>
  <si>
    <t>Mar 31, 2023 4:14:58 AM PDT</t>
  </si>
  <si>
    <t>114-1189928-2707444</t>
  </si>
  <si>
    <t>97301-2516</t>
  </si>
  <si>
    <t>Mar 31, 2023 10:12:26 AM PDT</t>
  </si>
  <si>
    <t>112-2796451-6146658</t>
  </si>
  <si>
    <t>NUTLEY</t>
  </si>
  <si>
    <t>07110-3118</t>
  </si>
  <si>
    <t>Mar 31, 2023 10:27:34 AM PDT</t>
  </si>
  <si>
    <t>Mar 31, 2023 11:43:04 AM PDT</t>
  </si>
  <si>
    <t>Mar 31, 2023 12:42:47 PM PDT</t>
  </si>
  <si>
    <t>Mar 31, 2023 6:59:30 PM PDT</t>
  </si>
  <si>
    <t>114-7121278-3547429</t>
  </si>
  <si>
    <t>SIMS</t>
  </si>
  <si>
    <t>27880-9518</t>
  </si>
  <si>
    <t>Mar 31, 2023 8:38:20 PM PDT</t>
  </si>
  <si>
    <t>Mar 31, 2023 9:01:34 PM PDT</t>
  </si>
  <si>
    <t>111-4770916-0647428</t>
  </si>
  <si>
    <t>75024-5921</t>
  </si>
  <si>
    <t>Mar 31, 2023 9:18:05 PM PDT</t>
  </si>
  <si>
    <t>113-4118067-5180222</t>
  </si>
  <si>
    <t>GOSHEN</t>
  </si>
  <si>
    <t>46526-7610</t>
  </si>
  <si>
    <t>Portfolio</t>
  </si>
  <si>
    <t>Templates - Thành</t>
  </si>
  <si>
    <t>Dumpling Makers - Thành</t>
  </si>
  <si>
    <t>Window Breakers - Thành</t>
  </si>
  <si>
    <t>Chopper - Thành</t>
  </si>
  <si>
    <t>Avocado - Thành</t>
  </si>
  <si>
    <t>Screen-8pcs</t>
  </si>
  <si>
    <t>Screen Wipes - Thành</t>
  </si>
  <si>
    <t>Melon-Scoop</t>
  </si>
  <si>
    <t>Cutters - Thành</t>
  </si>
  <si>
    <t>State</t>
  </si>
  <si>
    <t>Status</t>
  </si>
  <si>
    <t>Budget type</t>
  </si>
  <si>
    <t>Budget(USD)</t>
  </si>
  <si>
    <t>Budget start</t>
  </si>
  <si>
    <t>Budget end</t>
  </si>
  <si>
    <t>Campaign count</t>
  </si>
  <si>
    <t>Impressions</t>
  </si>
  <si>
    <t>Clicks</t>
  </si>
  <si>
    <t>CTR</t>
  </si>
  <si>
    <t>Spend(USD)</t>
  </si>
  <si>
    <t>CPC(USD)</t>
  </si>
  <si>
    <t>Orders</t>
  </si>
  <si>
    <t>Sales(USD)</t>
  </si>
  <si>
    <t>ACOS</t>
  </si>
  <si>
    <t>ROAS</t>
  </si>
  <si>
    <t>NTB orders</t>
  </si>
  <si>
    <t>% of orders NTB</t>
  </si>
  <si>
    <t>NTB sales(USD)</t>
  </si>
  <si>
    <t>% of sales NTB</t>
  </si>
  <si>
    <t>Viewable impressions</t>
  </si>
  <si>
    <t>VCPM(USD)</t>
  </si>
  <si>
    <t>PORTFOLIO_STATUS_ENABLED</t>
  </si>
  <si>
    <t>NO_CAP</t>
  </si>
  <si>
    <t>653.56</t>
  </si>
  <si>
    <t>0.52</t>
  </si>
  <si>
    <t>1771.55</t>
  </si>
  <si>
    <t>620.59</t>
  </si>
  <si>
    <t>0.38</t>
  </si>
  <si>
    <t>2162.93</t>
  </si>
  <si>
    <t>93.49</t>
  </si>
  <si>
    <t>0.71</t>
  </si>
  <si>
    <t>267.86</t>
  </si>
  <si>
    <t>56.54</t>
  </si>
  <si>
    <t>0.16</t>
  </si>
  <si>
    <t>116.9</t>
  </si>
  <si>
    <t>2.0676</t>
  </si>
  <si>
    <t>38.39</t>
  </si>
  <si>
    <t>95.92</t>
  </si>
  <si>
    <t>asin</t>
  </si>
  <si>
    <t>fnsku</t>
  </si>
  <si>
    <t>product_name</t>
  </si>
  <si>
    <t>fulfillment_center</t>
  </si>
  <si>
    <t>country_code</t>
  </si>
  <si>
    <t>longest_side</t>
  </si>
  <si>
    <t>median_side</t>
  </si>
  <si>
    <t>shortest_side</t>
  </si>
  <si>
    <t>measurement_units</t>
  </si>
  <si>
    <t>weight</t>
  </si>
  <si>
    <t>weight_units</t>
  </si>
  <si>
    <t>item_volume</t>
  </si>
  <si>
    <t>volume_units</t>
  </si>
  <si>
    <t>product_size_tier</t>
  </si>
  <si>
    <t>average_quantity_on_hand</t>
  </si>
  <si>
    <t>average_quantity_pending_removal</t>
  </si>
  <si>
    <t>estimated_total_item_volume</t>
  </si>
  <si>
    <t>month_of_charge</t>
  </si>
  <si>
    <t>storage_rate</t>
  </si>
  <si>
    <t>currency</t>
  </si>
  <si>
    <t>estimated_monthly_storage_fee</t>
  </si>
  <si>
    <t>dangerous_goods_storage_type</t>
  </si>
  <si>
    <t>eligible_for_inventory_discount</t>
  </si>
  <si>
    <t>qualifies_for_inventory_discount</t>
  </si>
  <si>
    <t>total_incentive_fee_amount</t>
  </si>
  <si>
    <t>breakdown_incentive_fee_amount</t>
  </si>
  <si>
    <t>average_quantity_customer_orders</t>
  </si>
  <si>
    <t>B0B42HXW3P</t>
  </si>
  <si>
    <t>ABQ1</t>
  </si>
  <si>
    <t>US</t>
  </si>
  <si>
    <t>inches</t>
  </si>
  <si>
    <t>pounds</t>
  </si>
  <si>
    <t>cubic feet</t>
  </si>
  <si>
    <t>Standard-Size</t>
  </si>
  <si>
    <t>USD</t>
  </si>
  <si>
    <t>--</t>
  </si>
  <si>
    <t>N</t>
  </si>
  <si>
    <t>B0BJPWWT92</t>
  </si>
  <si>
    <t>X003FSGFHH</t>
  </si>
  <si>
    <t>365Home 8 Packs Macaron Mobile Phone Screen Cleaning Keychain Wipes, Eyeglass Brush Cleaner, Computer Laptop Cell Phone Screen Cleaner Tool - Glass Cleaning Cloth</t>
  </si>
  <si>
    <t>B0BNT3972V</t>
  </si>
  <si>
    <t>X003K4UM4X</t>
  </si>
  <si>
    <t>365Home 16 Packs Macaron Mobile Phone Screen Cleaning Keychain Wipes, Eyeglass Brush Cleaner, Computer Laptop Cell Phone Screen Cleaner Tool - Glass Cleaning Cloth</t>
  </si>
  <si>
    <t>B0BNQT3YN6</t>
  </si>
  <si>
    <t>X003K54XY7</t>
  </si>
  <si>
    <t>365Home 4-Packs Car Window Breaker Seatbelt Cutter, 3-in-1 Glass Breaker and Seat Belt Cutter, Car Emergency Escape Tool with User Manual for Land and Underwater (Black Red Blue Yellow)</t>
  </si>
  <si>
    <t>ACY1</t>
  </si>
  <si>
    <t>B0B42L59Q7</t>
  </si>
  <si>
    <t>X003A8B6O9</t>
  </si>
  <si>
    <t>365Home Bowl Cozy Template 3 Sizes, Bowl Cozy Pattern Template, Bowl Cozy Template Cutting Ruler Set with 40 Pcs of Sewing Pin, Roller Cutter and Manual Instruction</t>
  </si>
  <si>
    <t>AKC1</t>
  </si>
  <si>
    <t>B0BC8YQDHF</t>
  </si>
  <si>
    <t>X003DL1VHZ</t>
  </si>
  <si>
    <t>365Home 2-Pack Vegetable Green Bean Onion Pepper Cutter Slicer Frencher Shredder, 3-in-1 Multifunctional Fruit Vegetable Apple Cucumber Tomato Carrot Potato Peeler with Rotating Head</t>
  </si>
  <si>
    <t>B0B42LPW36</t>
  </si>
  <si>
    <t>X003A8GAYF</t>
  </si>
  <si>
    <t>ATL2</t>
  </si>
  <si>
    <t>B0B42JF83D</t>
  </si>
  <si>
    <t>X003A8K93X</t>
  </si>
  <si>
    <t>B0BC8XM5TQ</t>
  </si>
  <si>
    <t>X003DL1VI9</t>
  </si>
  <si>
    <t>365Home 2-Pack Fruit Vegetable Peeler with Container, Veggie Apple Cucumber Carrot Potato Peeler Hand, Green Bean Onion Pepper Cutter Slicer Frencher Shredder</t>
  </si>
  <si>
    <t>B0BNSWKG5N</t>
  </si>
  <si>
    <t>X003K4UJW3</t>
  </si>
  <si>
    <t>365Home 12 Packs Macaron Mobile Phone Screen Cleaning Keychain Wipes, Eyeglass Brush Cleaner, Computer Laptop Cell Phone Screen Cleaner Tool - Glass Cleaning Cloth</t>
  </si>
  <si>
    <t>B0BC82J65L</t>
  </si>
  <si>
    <t>X003DL3WIL</t>
  </si>
  <si>
    <t>365Home 2-Pack Multifunctional Vegetable Chopper Dicing &amp; Slitting, Veggie Peeler Chopper Dicer With Container, Cucumber Carrot Potato Onion Apple Peeler Chopper Dicer Slicer Cutter Tool</t>
  </si>
  <si>
    <t>ATL7</t>
  </si>
  <si>
    <t>B0B42K8BKS</t>
  </si>
  <si>
    <t>X003A8B6OJ</t>
  </si>
  <si>
    <t>AUS2</t>
  </si>
  <si>
    <t>B0BPGJWBX2</t>
  </si>
  <si>
    <t>X003KCWVET</t>
  </si>
  <si>
    <t>365Home 2-Pack 2 in 1 Dumpling Maker Press, Dumpling Skin Maker Machine, Empanada Maker Press, Multifunctional DIY Manual Dumpling Press Mold Set (Green, Orange)</t>
  </si>
  <si>
    <t>B0B42KWPRX</t>
  </si>
  <si>
    <t>X003A8FB8B</t>
  </si>
  <si>
    <t>365Home Bowl Cozy Template 3 Sizes, Bowl Cozy Pattern Template, Bowl Cozy Template Cutting Ruler Set with 40 Pcs of Sewing Pin, Rotary Cutter and Manual Instruction</t>
  </si>
  <si>
    <t>AUS3</t>
  </si>
  <si>
    <t>B0BC8WW3KP</t>
  </si>
  <si>
    <t>X003DKUBQ3</t>
  </si>
  <si>
    <t>365Home 3-in-1 Multifunctional Fruit Vegetable Peeler with Rotating Head, Straight Serrated Julienne Peeler, Apple Cucumber Tomato Carrot Potato Peeler Hand, Veggie Peelers for Kitchen</t>
  </si>
  <si>
    <t>B0BC82PT7P</t>
  </si>
  <si>
    <t>X003DKUC8F</t>
  </si>
  <si>
    <t>365Home 3-Pack Multifunction Vegetable Bean Cutter Slicer Peeler Frencher Stringer, Veggie Green Onion Pepper Slicer Shredder, Cucumber Carrot Potato Onion Chopper Dicer Cutter Tool with Container.</t>
  </si>
  <si>
    <t>B0BC81ZZS8</t>
  </si>
  <si>
    <t>X003DL1W0L</t>
  </si>
  <si>
    <t>B0BC8WZ3YB</t>
  </si>
  <si>
    <t>X003DL3PLF</t>
  </si>
  <si>
    <t>365Home Multifunction Vegetable Bean Slicer Cutter Dicer Knife, Long French Bean Shredder Grater, Vegetable 3 In 1 Peeler With Storage, Kitchen Hand Tool</t>
  </si>
  <si>
    <t>B0BC823Y5R</t>
  </si>
  <si>
    <t>X003DL3Q19</t>
  </si>
  <si>
    <t>365Home Multifunctional Vegetable Chopper Dicing &amp; Slitting, Veggie Chopper Dicer With Container, New Hand Pressure Cucumber Carrot Potato Onion Chopper Dicer Slicer Cutter Tool</t>
  </si>
  <si>
    <t>B0BC8YPVZZ</t>
  </si>
  <si>
    <t>X003DL3W13</t>
  </si>
  <si>
    <t>B0BPGJCJ4L</t>
  </si>
  <si>
    <t>X003KCT0FR</t>
  </si>
  <si>
    <t>B0BQ37LC97</t>
  </si>
  <si>
    <t>X003KK5M2T</t>
  </si>
  <si>
    <t>365Home?Upgrade?4-Pack 2 in 1 Dumpling Maker Press, Dumpling Skin Maker Machine, Empanada Maker Press, Multifunctional DIY Manual Dumpling Press Mold Set (Blue, Green, Yellow, Beige)</t>
  </si>
  <si>
    <t>B0BQ37X5M1</t>
  </si>
  <si>
    <t>X003KK8B59</t>
  </si>
  <si>
    <t>365Home?Upgrade?2 in 1 Dumpling Maker Press, Dumpling Skin Maker Machine, Empanada Maker Press, Multifunctional DIY Manual Dumpling Press Mold Set (Blue)</t>
  </si>
  <si>
    <t>AVP8</t>
  </si>
  <si>
    <t>BDL2</t>
  </si>
  <si>
    <t>COVID-19:0.0439</t>
  </si>
  <si>
    <t>BDL3</t>
  </si>
  <si>
    <t>BDL4</t>
  </si>
  <si>
    <t>BFI4</t>
  </si>
  <si>
    <t>BFL1</t>
  </si>
  <si>
    <t>BFL2</t>
  </si>
  <si>
    <t>BFN2</t>
  </si>
  <si>
    <t>BHM1</t>
  </si>
  <si>
    <t>BOI2</t>
  </si>
  <si>
    <t>BWI2</t>
  </si>
  <si>
    <t>CAE1</t>
  </si>
  <si>
    <t>CHA1</t>
  </si>
  <si>
    <t>COVID-19:0.0041</t>
  </si>
  <si>
    <t>COVID-19:0.0065</t>
  </si>
  <si>
    <t>CLE2</t>
  </si>
  <si>
    <t>CLE3</t>
  </si>
  <si>
    <t>CLT4</t>
  </si>
  <si>
    <t>B0BPGC1SZD</t>
  </si>
  <si>
    <t>X003KCYD63</t>
  </si>
  <si>
    <t>CMH1</t>
  </si>
  <si>
    <t>CMH4</t>
  </si>
  <si>
    <t>DAL3</t>
  </si>
  <si>
    <t>DCA1</t>
  </si>
  <si>
    <t>DEN3</t>
  </si>
  <si>
    <t>DEN4</t>
  </si>
  <si>
    <t>B0BHVP5HFS</t>
  </si>
  <si>
    <t>X003FHUO7P</t>
  </si>
  <si>
    <t>365Home Car Window Breaker Seatbelt Cutter, 3-in-1 Glass Breaker and Seat Belt Cutter, Car Emergency Escape Tool with User Manual for Land and Underwater (Green)</t>
  </si>
  <si>
    <t>DET3</t>
  </si>
  <si>
    <t>DET6</t>
  </si>
  <si>
    <t>DFW7</t>
  </si>
  <si>
    <t>B0BJZT41VF</t>
  </si>
  <si>
    <t>X003FVUB97</t>
  </si>
  <si>
    <t>DFW9</t>
  </si>
  <si>
    <t>DPA7</t>
  </si>
  <si>
    <t>DSM5</t>
  </si>
  <si>
    <t>DTW1</t>
  </si>
  <si>
    <t>ELP1</t>
  </si>
  <si>
    <t>EWR4</t>
  </si>
  <si>
    <t>EWR7</t>
  </si>
  <si>
    <t>EWR9</t>
  </si>
  <si>
    <t>FAT1</t>
  </si>
  <si>
    <t>FSD1</t>
  </si>
  <si>
    <t>FTW1</t>
  </si>
  <si>
    <t>FTW6</t>
  </si>
  <si>
    <t>FWA6</t>
  </si>
  <si>
    <t>GEG1</t>
  </si>
  <si>
    <t>GRR1</t>
  </si>
  <si>
    <t>GYR1</t>
  </si>
  <si>
    <t>HDC3</t>
  </si>
  <si>
    <t>HOU2</t>
  </si>
  <si>
    <t>HOU3</t>
  </si>
  <si>
    <t>HOU6</t>
  </si>
  <si>
    <t>IAH1</t>
  </si>
  <si>
    <t>IGQ1</t>
  </si>
  <si>
    <t>IND1</t>
  </si>
  <si>
    <t>IND8</t>
  </si>
  <si>
    <t>JAX2</t>
  </si>
  <si>
    <t>JFK8</t>
  </si>
  <si>
    <t>LAS2</t>
  </si>
  <si>
    <t>LAS7</t>
  </si>
  <si>
    <t>LEX1</t>
  </si>
  <si>
    <t>LEX2</t>
  </si>
  <si>
    <t>LGA9</t>
  </si>
  <si>
    <t>LGB3</t>
  </si>
  <si>
    <t>LGB7</t>
  </si>
  <si>
    <t>LIT1</t>
  </si>
  <si>
    <t>LUK7</t>
  </si>
  <si>
    <t>MCO1</t>
  </si>
  <si>
    <t>MCO6</t>
  </si>
  <si>
    <t>MDW7</t>
  </si>
  <si>
    <t>MEM3</t>
  </si>
  <si>
    <t>MEM4</t>
  </si>
  <si>
    <t>MIA1</t>
  </si>
  <si>
    <t>MKC6</t>
  </si>
  <si>
    <t>MKE1</t>
  </si>
  <si>
    <t>MKE2</t>
  </si>
  <si>
    <t>MMU9</t>
  </si>
  <si>
    <t>MQY1</t>
  </si>
  <si>
    <t>MSP1</t>
  </si>
  <si>
    <t>MTN1</t>
  </si>
  <si>
    <t>OAK4</t>
  </si>
  <si>
    <t>OAK7</t>
  </si>
  <si>
    <t>OKC1</t>
  </si>
  <si>
    <t>OMA2</t>
  </si>
  <si>
    <t>ONT2</t>
  </si>
  <si>
    <t>ORD5</t>
  </si>
  <si>
    <t>ORF3</t>
  </si>
  <si>
    <t>OXR1</t>
  </si>
  <si>
    <t>PCW1</t>
  </si>
  <si>
    <t>COVID-19:0.0462</t>
  </si>
  <si>
    <t>PDX9</t>
  </si>
  <si>
    <t>PGA1</t>
  </si>
  <si>
    <t>PHL7</t>
  </si>
  <si>
    <t>PHX6</t>
  </si>
  <si>
    <t>QXX6</t>
  </si>
  <si>
    <t>RDU1</t>
  </si>
  <si>
    <t>RIC2</t>
  </si>
  <si>
    <t>SAN3</t>
  </si>
  <si>
    <t>SAT2</t>
  </si>
  <si>
    <t>SCK6</t>
  </si>
  <si>
    <t>SDF6</t>
  </si>
  <si>
    <t>SDF9</t>
  </si>
  <si>
    <t>SLC1</t>
  </si>
  <si>
    <t>SMF1</t>
  </si>
  <si>
    <t>STL8</t>
  </si>
  <si>
    <t>SYR1</t>
  </si>
  <si>
    <t>TEN1</t>
  </si>
  <si>
    <t>TPA1</t>
  </si>
  <si>
    <t>TPA4</t>
  </si>
  <si>
    <t>TUL2</t>
  </si>
  <si>
    <t>TUS2</t>
  </si>
  <si>
    <t>VGT1</t>
  </si>
  <si>
    <t>request-date</t>
  </si>
  <si>
    <t>order-id</t>
  </si>
  <si>
    <t>order-type</t>
  </si>
  <si>
    <t>order-status</t>
  </si>
  <si>
    <t>last-updated-date</t>
  </si>
  <si>
    <t>disposition</t>
  </si>
  <si>
    <t>requested-quantity</t>
  </si>
  <si>
    <t>cancelled-quantity</t>
  </si>
  <si>
    <t>disposed-quantity</t>
  </si>
  <si>
    <t>shipped-quantity</t>
  </si>
  <si>
    <t>in-process-quantity</t>
  </si>
  <si>
    <t>removal-fee</t>
  </si>
  <si>
    <t>2023-03-29T22:35:20-07:00</t>
  </si>
  <si>
    <t>230330YWG</t>
  </si>
  <si>
    <t>Pending</t>
  </si>
  <si>
    <t>2023-03-29T22:58:20-07:00</t>
  </si>
  <si>
    <t>3in1 Peeler</t>
  </si>
  <si>
    <t>Sellable</t>
  </si>
  <si>
    <t>BeanSlicer-3in1Peeler</t>
  </si>
  <si>
    <t>BeanSlicer-StoragePeeler</t>
  </si>
  <si>
    <t>StoragePeeler</t>
  </si>
  <si>
    <t>Screen-12packs</t>
  </si>
  <si>
    <t>Screen-16packs</t>
  </si>
  <si>
    <t>2023-03-27T09:57:03-07:00</t>
  </si>
  <si>
    <t>2303271UII</t>
  </si>
  <si>
    <t>2023-03-27T10:21:41-07:00</t>
  </si>
  <si>
    <t>2023-03-27T09:52:06-07:00</t>
  </si>
  <si>
    <t>2303271U7B</t>
  </si>
  <si>
    <t>2023-03-27T10:17:27-07:00</t>
  </si>
  <si>
    <t>Unsellable</t>
  </si>
  <si>
    <t>2023-03-20T19:45:46-07:00</t>
  </si>
  <si>
    <t>uSgHOrBgoP</t>
  </si>
  <si>
    <t>Disposal</t>
  </si>
  <si>
    <t>Completed</t>
  </si>
  <si>
    <t>2023-04-12T05:19:58-07:00</t>
  </si>
  <si>
    <t>2023-03-20T18:15:48-07:00</t>
  </si>
  <si>
    <t>K0eQXiouMW</t>
  </si>
  <si>
    <t>Cancelled</t>
  </si>
  <si>
    <t>2023-03-21T04:00:37-07:00</t>
  </si>
  <si>
    <t>2023-03-20T07:17:53-07:00</t>
  </si>
  <si>
    <t>2303201N4L</t>
  </si>
  <si>
    <t>2023-03-20T07:38:46-07:00</t>
  </si>
  <si>
    <t>2023-03-14T03:55:57-07:00</t>
  </si>
  <si>
    <t>2303141DRV</t>
  </si>
  <si>
    <t>2023-03-14T04:17:52-07:00</t>
  </si>
  <si>
    <t>2023-03-11T07:35:09-08:00</t>
  </si>
  <si>
    <t>2303111QOY</t>
  </si>
  <si>
    <t>2023-03-11T08:00:44-08:00</t>
  </si>
  <si>
    <t>Pitter-Cutter-Slicer1</t>
  </si>
  <si>
    <t>X003AH7TZF</t>
  </si>
  <si>
    <t>Pitter-Cutter-Slicer1-Watermelon</t>
  </si>
  <si>
    <t>X003AH7VKN</t>
  </si>
  <si>
    <t>2023-03-07T19:44:25-08:00</t>
  </si>
  <si>
    <t>230308TDF</t>
  </si>
  <si>
    <t>2023-04-16T08:07:35-07:00</t>
  </si>
  <si>
    <t>2023-03-05T19:42:22-08:00</t>
  </si>
  <si>
    <t>PQEuHli7gq</t>
  </si>
  <si>
    <t>2023-03-19T01:02:58-07:00</t>
  </si>
  <si>
    <t>2023-03-05T06:06:18-08:00</t>
  </si>
  <si>
    <t>2303051MKS</t>
  </si>
  <si>
    <t>2023-03-05T06:31:32-08:00</t>
  </si>
  <si>
    <t>2023-02-08T01:53:42-08:00</t>
  </si>
  <si>
    <t>2302081AUA</t>
  </si>
  <si>
    <t>Return</t>
  </si>
  <si>
    <t>2023-04-15T01:06:25-07:00</t>
  </si>
  <si>
    <t>2022-11-21T00:43:00-08:00</t>
  </si>
  <si>
    <t>22112117KF</t>
  </si>
  <si>
    <t>2022-11-21T18:51:36-08:00</t>
  </si>
  <si>
    <t>Melon</t>
  </si>
  <si>
    <t>X003AHCZF9</t>
  </si>
  <si>
    <t>X003AHETDP</t>
  </si>
  <si>
    <t>snapshot-date</t>
  </si>
  <si>
    <t>product-name</t>
  </si>
  <si>
    <t>condition</t>
  </si>
  <si>
    <t>qty-charged-long-time-range-long-term-storage-fee</t>
  </si>
  <si>
    <t>per-unit-volume</t>
  </si>
  <si>
    <t>long-time-range-long-term-storage-fee</t>
  </si>
  <si>
    <t>qty-charged-short-time-range-long-term-storage-fee</t>
  </si>
  <si>
    <t>short-time-range-long-term-storage-fee</t>
  </si>
  <si>
    <t>volume-unit</t>
  </si>
  <si>
    <t>country</t>
  </si>
  <si>
    <t>enrolled-in-small-and-light</t>
  </si>
  <si>
    <t>2023-03-15T08:00:00+00:00</t>
  </si>
  <si>
    <t>ZW-QWQO-GLBK</t>
  </si>
  <si>
    <t>X0032LIU4D</t>
  </si>
  <si>
    <t>B09644ZKN9</t>
  </si>
  <si>
    <t>365Home Bamboo Silverware Organizer Countertop, Flatware Caddy, Bamboo Utensil Holder for Party, Kitchen Table, Farmhouse</t>
  </si>
  <si>
    <t>New</t>
  </si>
  <si>
    <t>cubic_feet</t>
  </si>
  <si>
    <t>YN-S0RG-YT33</t>
  </si>
  <si>
    <t>X0032LHFBH</t>
  </si>
  <si>
    <t>B09LCPZDBY</t>
  </si>
  <si>
    <t>NA-IJIA-SZS9</t>
  </si>
  <si>
    <t>X002GW0GM3</t>
  </si>
  <si>
    <t>B084Z4Y8ZY</t>
  </si>
  <si>
    <t>365Home 2-Pack Our First Home 2022 Keychain Housewarming Gift New Home Gift Realtor Closing Gifts (Our First Home 2)</t>
  </si>
  <si>
    <t>No Listing</t>
  </si>
  <si>
    <t>return-date</t>
  </si>
  <si>
    <t>fulfillment-center-id</t>
  </si>
  <si>
    <t>detailed-disposition</t>
  </si>
  <si>
    <t>reason</t>
  </si>
  <si>
    <t>status</t>
  </si>
  <si>
    <t>license-plate-number</t>
  </si>
  <si>
    <t>customer-comments</t>
  </si>
  <si>
    <t>2023-03-31T18:42:07-07:00</t>
  </si>
  <si>
    <t>114-2156609-1685010</t>
  </si>
  <si>
    <t>VE-H5R9-CDYW</t>
  </si>
  <si>
    <t>B07Y8DR1KJ</t>
  </si>
  <si>
    <t>X002BMC33N</t>
  </si>
  <si>
    <t>365Home 3-Pack Silver Axe Keychain Red Glove Keychain Silver Hammer Keychain, Cool Gifts for Men, Husband, Boyfriend</t>
  </si>
  <si>
    <t>SMF9</t>
  </si>
  <si>
    <t>SELLABLE</t>
  </si>
  <si>
    <t>UNWANTED_ITEM</t>
  </si>
  <si>
    <t>Unit returned to inventory</t>
  </si>
  <si>
    <t>LPNPMAA2103883</t>
  </si>
  <si>
    <t>2023-03-31T09:23:53-07:00</t>
  </si>
  <si>
    <t>UNDELIVERABLE_UNKNOWN</t>
  </si>
  <si>
    <t>LPNRRFJ4483025</t>
  </si>
  <si>
    <t>2023-03-31T09:17:00-07:00</t>
  </si>
  <si>
    <t>113-8930719-6776269</t>
  </si>
  <si>
    <t>2pack-Bathtub-1.3-1.6in</t>
  </si>
  <si>
    <t>B0BJ7J8NF4</t>
  </si>
  <si>
    <t>X003FLVCYP</t>
  </si>
  <si>
    <t>365Home 2-Pack Universal Bathtub Stopper with Drain Hair Catcher, Upgraded Bathroom Shower Drain Hair Trap, Pop-Up Drain Filter for 1.3 - 1.6 Inch</t>
  </si>
  <si>
    <t>CUSTOMER_DAMAGED</t>
  </si>
  <si>
    <t>ORDERED_WRONG_ITEM</t>
  </si>
  <si>
    <t>LPNO110534290</t>
  </si>
  <si>
    <t>2023-03-31T08:00:04-07:00</t>
  </si>
  <si>
    <t>LPNPMDB8648039</t>
  </si>
  <si>
    <t>No funciona</t>
  </si>
  <si>
    <t>2023-03-31T07:34:11-07:00</t>
  </si>
  <si>
    <t>111-8190682-8873836</t>
  </si>
  <si>
    <t>4pack-chargerprotector</t>
  </si>
  <si>
    <t>B0BPHZ362T</t>
  </si>
  <si>
    <t>X003KD97CR</t>
  </si>
  <si>
    <t>365Home 4-Pack 2 in 1 Silicone Charger Protector with Cord Wrap, iPhone Silicone Power Adapter Case, Snapback Charger Winder, Compatible with iPhone 1</t>
  </si>
  <si>
    <t>LPNPMUE3534112</t>
  </si>
  <si>
    <t>2023-03-31T06:46:10-07:00</t>
  </si>
  <si>
    <t>111-4637621-6009038</t>
  </si>
  <si>
    <t>NOT_AS_DESCRIBED</t>
  </si>
  <si>
    <t>LPNO116065359</t>
  </si>
  <si>
    <t>2023-03-30T06:21:52-07:00</t>
  </si>
  <si>
    <t>111-4043047-5349866</t>
  </si>
  <si>
    <t>DEFECTIVE</t>
  </si>
  <si>
    <t>DAMAGED_BY_FC</t>
  </si>
  <si>
    <t>LPNO121387214</t>
  </si>
  <si>
    <t>Large template broken. Can’t use it without the cutter catching needs replaced</t>
  </si>
  <si>
    <t>2023-03-30T05:33:02-07:00</t>
  </si>
  <si>
    <t>113-1824791-2587401</t>
  </si>
  <si>
    <t>2pack-Bathtub-1.6-2.0in</t>
  </si>
  <si>
    <t>B0BJ7HB8SC</t>
  </si>
  <si>
    <t>X003FLNV5N</t>
  </si>
  <si>
    <t>365Home 2-Pack Universal Bathtub Stopper with Drain Hair Catcher, Upgraded Bathroom Shower Drain Hair Trap, Pop-Up Drain Filter for 1.6 - 2.0 Inch</t>
  </si>
  <si>
    <t>LPNPMUU7444469</t>
  </si>
  <si>
    <t>The dimensions are inaccurate.</t>
  </si>
  <si>
    <t>2023-03-30T03:53:43-07:00</t>
  </si>
  <si>
    <t>112-8091542-2748218</t>
  </si>
  <si>
    <t>2pack-chargerprotector-pink&amp;amp;black</t>
  </si>
  <si>
    <t>B0BPHZT4JJ</t>
  </si>
  <si>
    <t>X003KD945H</t>
  </si>
  <si>
    <t>365Home 2-Pack 2 in 1 Silicone Charger Protector with Cord Wrap, iPhone Silicone Power Adapter Case, Snapback Charger Winder, Compatible with iPhone 1</t>
  </si>
  <si>
    <t>LPNRRFO0641089</t>
  </si>
  <si>
    <t>doesn&amp;#39;t fit</t>
  </si>
  <si>
    <t>2023-03-30T01:59:56-07:00</t>
  </si>
  <si>
    <t>111-6582977-5299412</t>
  </si>
  <si>
    <t>LPNPMUI1424647</t>
  </si>
  <si>
    <t>Bought thinking the outlets were included</t>
  </si>
  <si>
    <t>2023-03-29T23:14:37-07:00</t>
  </si>
  <si>
    <t>111-1124538-9971450</t>
  </si>
  <si>
    <t>KR-RB46-THOW</t>
  </si>
  <si>
    <t>B08Y5PSHJ9</t>
  </si>
  <si>
    <t>X002TPQ8ZL</t>
  </si>
  <si>
    <t>365Home Multifunction Barbecue Meat Skewer Machine BBQ Meat String Device Quick Portable Meat Skewer Box Easy Skewer Tools Kebab Maker BBQ Gadget</t>
  </si>
  <si>
    <t>LPNO109371382</t>
  </si>
  <si>
    <t>2023-03-29T18:57:59-07:00</t>
  </si>
  <si>
    <t>112-5850088-0253827</t>
  </si>
  <si>
    <t>LPNPMAI9359172</t>
  </si>
  <si>
    <t>2023-03-29T16:37:09-07:00</t>
  </si>
  <si>
    <t>113-0635131-3504211</t>
  </si>
  <si>
    <t>G8-CO5L-EOL6</t>
  </si>
  <si>
    <t>B085L7PY6Z</t>
  </si>
  <si>
    <t>X002HF85EP</t>
  </si>
  <si>
    <t>365Home Metal Hammer Keychain Hammer Key Ring, Cool Gifts for Men, Husband, Boyfriend (Silver)</t>
  </si>
  <si>
    <t>LPNPMUE9342877</t>
  </si>
  <si>
    <t>2023-03-29T12:41:47-07:00</t>
  </si>
  <si>
    <t>LPNPMDB0109237</t>
  </si>
  <si>
    <t>2023-03-29T08:59:37-07:00</t>
  </si>
  <si>
    <t>111-7229221-5633014</t>
  </si>
  <si>
    <t>LPNRREY5375729</t>
  </si>
  <si>
    <t>Did not fit my charger</t>
  </si>
  <si>
    <t>2023-03-29T08:39:59-07:00</t>
  </si>
  <si>
    <t>111-4708907-5828200</t>
  </si>
  <si>
    <t>9K-FBJO-XTOF</t>
  </si>
  <si>
    <t>B0BG39X4ZF</t>
  </si>
  <si>
    <t>X003K6AQYR</t>
  </si>
  <si>
    <t>1TO3GO Dog Training Collar, No Pull Dog Collar with 4 Extra Links for Medium, Large and X-Large Dogs (A)</t>
  </si>
  <si>
    <t>LPNO107438141</t>
  </si>
  <si>
    <t>2023-03-29T03:59:49-07:00</t>
  </si>
  <si>
    <t>114-9569261-7612243</t>
  </si>
  <si>
    <t>UpgradeSpoonRest-Ivory</t>
  </si>
  <si>
    <t>B0BKL72T9P</t>
  </si>
  <si>
    <t>X003KZP4SV</t>
  </si>
  <si>
    <t>365Home Spoon and Lid Rest, Spoon Rest with Lid Holder and Spill-proof Lid Lifter, Kitchen Gadgets Accessories for Cooking</t>
  </si>
  <si>
    <t>LPNPMUE6035212</t>
  </si>
  <si>
    <t>2023-03-29T00:29:29-07:00</t>
  </si>
  <si>
    <t>112-8896080-5979402</t>
  </si>
  <si>
    <t>LPNPMAB6117870</t>
  </si>
  <si>
    <t>2023-03-28T20:01:23-07:00</t>
  </si>
  <si>
    <t>111-1651637-0737822</t>
  </si>
  <si>
    <t>2-pack-Ivory</t>
  </si>
  <si>
    <t>B0BR3PJZJ4</t>
  </si>
  <si>
    <t>X003KX4KVZ</t>
  </si>
  <si>
    <t>365Home 2-Pack Spoon and Lid Rest, Spoon Rest with Lid Holder and 2-Pack Spill-proof Lid Lifter, Kitchen Gadgets Accessories for Cooking</t>
  </si>
  <si>
    <t>LPNRREY5115402</t>
  </si>
  <si>
    <t>2023-03-28T19:07:25-07:00</t>
  </si>
  <si>
    <t>FOUND_BETTER_PRICE</t>
  </si>
  <si>
    <t>LPNPMUI4613508</t>
  </si>
  <si>
    <t>2023-03-28T14:42:25-07:00</t>
  </si>
  <si>
    <t>111-3651215-9669014</t>
  </si>
  <si>
    <t>LPNO114821861</t>
  </si>
  <si>
    <t>It does not fit the fast IPhone charger.</t>
  </si>
  <si>
    <t>2023-03-28T14:14:58-07:00</t>
  </si>
  <si>
    <t>111-8909647-9693057</t>
  </si>
  <si>
    <t>LPNPMUU7730421</t>
  </si>
  <si>
    <t>2023-03-28T14:14:23-07:00</t>
  </si>
  <si>
    <t>LPNPMUU7730420</t>
  </si>
  <si>
    <t>2023-03-28T12:59:05-07:00</t>
  </si>
  <si>
    <t>111-6590717-7933038</t>
  </si>
  <si>
    <t>LPNPMUE7865034</t>
  </si>
  <si>
    <t>2023-03-28T10:23:13-07:00</t>
  </si>
  <si>
    <t>114-3743419-9261830</t>
  </si>
  <si>
    <t>LPNRREE0221141</t>
  </si>
  <si>
    <t>2023-03-28T10:04:05-07:00</t>
  </si>
  <si>
    <t>111-1598673-8620268</t>
  </si>
  <si>
    <t>LPNRREY4869454</t>
  </si>
  <si>
    <t>Does not fit</t>
  </si>
  <si>
    <t>2023-03-28T09:21:19-07:00</t>
  </si>
  <si>
    <t>113-4100604-9162638</t>
  </si>
  <si>
    <t>LPNPMUU7831442</t>
  </si>
  <si>
    <t>Doesn&amp;#39;t fit plugs that I have.</t>
  </si>
  <si>
    <t>2023-03-28T02:12:18-07:00</t>
  </si>
  <si>
    <t>111-6327370-2395454</t>
  </si>
  <si>
    <t>2-pack-Lampnew-360socket</t>
  </si>
  <si>
    <t>B0BMWZVTKR</t>
  </si>
  <si>
    <t>X003IWFZDP</t>
  </si>
  <si>
    <t>365Home 2-Pack Colorful Rotating Magic Ball Light, Magic Light Bulb with Sockets, Plug in Disco Ball Light Bulb for Home Room Dance Parties</t>
  </si>
  <si>
    <t>LPNPMAF5237134</t>
  </si>
  <si>
    <t>not as description</t>
  </si>
  <si>
    <t>2023-03-27T20:34:10-07:00</t>
  </si>
  <si>
    <t>113-4315055-4185038</t>
  </si>
  <si>
    <t>T6-TSEL-DO36</t>
  </si>
  <si>
    <t>B08HWTY667</t>
  </si>
  <si>
    <t>X002NAFPDX</t>
  </si>
  <si>
    <t>Nidavellir Shield Keychain Bottle Opener, Beer Gifts Bottle Opener for Men, Husband, Dad, Grandpa, Boyfriend (Silver)</t>
  </si>
  <si>
    <t>LPNO116095648</t>
  </si>
  <si>
    <t>2023-03-27T20:26:19-07:00</t>
  </si>
  <si>
    <t>RI-UJBR-H76P</t>
  </si>
  <si>
    <t>B07V27BG9M</t>
  </si>
  <si>
    <t>X0028ME04L</t>
  </si>
  <si>
    <t>Nidavellir 2-Pack Hammer Keychain Bottle Opener, Beer Gifts Bottle Opener for Men, Husband, Dad, Grandpa, Boyfriend (Silver &amp; Bronze)</t>
  </si>
  <si>
    <t>LPNO116095644</t>
  </si>
  <si>
    <t>2023-03-27T19:05:57-07:00</t>
  </si>
  <si>
    <t>114-4016354-7264258</t>
  </si>
  <si>
    <t>QU-OIBP-7Y5B</t>
  </si>
  <si>
    <t>B07Y8B8RF8</t>
  </si>
  <si>
    <t>X002BMBDKR</t>
  </si>
  <si>
    <t>365Home 2-Pack Glove Keychain, Cool Gifts for Men, Husband, Boyfriend</t>
  </si>
  <si>
    <t>MTN7</t>
  </si>
  <si>
    <t>APPAREL_TOO_LARGE</t>
  </si>
  <si>
    <t>LPNRREW7621459</t>
  </si>
  <si>
    <t>2023-03-27T11:58:57-07:00</t>
  </si>
  <si>
    <t>LPNPMUE0169642</t>
  </si>
  <si>
    <t>Does not work as described</t>
  </si>
  <si>
    <t>2023-03-27T05:25:04-07:00</t>
  </si>
  <si>
    <t>112-3195559-4669011</t>
  </si>
  <si>
    <t>LPNPMAE9124013</t>
  </si>
  <si>
    <t>2023-03-27T04:40:45-07:00</t>
  </si>
  <si>
    <t>112-3428465-9226612</t>
  </si>
  <si>
    <t>UL-LC79-ETPU</t>
  </si>
  <si>
    <t>B07KX5LWHM</t>
  </si>
  <si>
    <t>X001YSJJJB</t>
  </si>
  <si>
    <t>VNFLY 2-Pack Rocket Pens, 4-Color Ballpoint Pen, Fat Pens, Jumbo Pens with Rubber Grip (Silver &amp; Blue)</t>
  </si>
  <si>
    <t>LPNRREU9526386</t>
  </si>
  <si>
    <t>Retractable mechanism doesn&amp;#39;t work.</t>
  </si>
  <si>
    <t>2023-03-27T02:13:01-07:00</t>
  </si>
  <si>
    <t>113-3590716-4247416</t>
  </si>
  <si>
    <t>LPNRREY4957240</t>
  </si>
  <si>
    <t>2023-03-27T02:01:51-07:00</t>
  </si>
  <si>
    <t>MISSED_ESTIMATED_DELIVERY</t>
  </si>
  <si>
    <t>LPNPMUO6895433</t>
  </si>
  <si>
    <t>2023-03-27T01:41:29-07:00</t>
  </si>
  <si>
    <t>114-3622278-8857821</t>
  </si>
  <si>
    <t>LPNRRFH9568034</t>
  </si>
  <si>
    <t>2023-03-27T00:43:24-07:00</t>
  </si>
  <si>
    <t>111-1278856-3082601</t>
  </si>
  <si>
    <t>LPNRREY5102493</t>
  </si>
  <si>
    <t>Does not fit my chargers.</t>
  </si>
  <si>
    <t>2023-03-26T23:58:24-07:00</t>
  </si>
  <si>
    <t>LPNRRFJ6588822</t>
  </si>
  <si>
    <t>The directions are not one bit clear so it makes the templates useless to me.I&amp;#39;m not happy at all with the product</t>
  </si>
  <si>
    <t>2023-03-26T17:34:21-07:00</t>
  </si>
  <si>
    <t>112-1545584-5368219</t>
  </si>
  <si>
    <t>LPNPMDB0777447</t>
  </si>
  <si>
    <t>2023-03-26T16:48:39-07:00</t>
  </si>
  <si>
    <t>111-1398277-7599464</t>
  </si>
  <si>
    <t>LPNPMDB0666645</t>
  </si>
  <si>
    <t>2023-03-26T10:31:48-07:00</t>
  </si>
  <si>
    <t>112-3774618-9721804</t>
  </si>
  <si>
    <t>LPNRRFI7012432</t>
  </si>
  <si>
    <t>2023-03-26T07:31:05-07:00</t>
  </si>
  <si>
    <t>111-4936227-7562608</t>
  </si>
  <si>
    <t>LPNRRFO1293483</t>
  </si>
  <si>
    <t>2023-03-26T00:24:24-07:00</t>
  </si>
  <si>
    <t>114-9315784-7960250</t>
  </si>
  <si>
    <t>FG-BVUM-HOJX</t>
  </si>
  <si>
    <t>B08ZNHTDXB</t>
  </si>
  <si>
    <t>X002UDIWO7</t>
  </si>
  <si>
    <t>365Home Hanging Utensil Holder Hooks Kitchen Utensil Hanger Wall Mount 360 Degrees Rotating Folding Hook Self Adhesive Hook Utensil Rack with 6 Hooks</t>
  </si>
  <si>
    <t>LPNPMAR9578925</t>
  </si>
  <si>
    <t>2023-03-25T21:13:36-07:00</t>
  </si>
  <si>
    <t>114-2417466-3049012</t>
  </si>
  <si>
    <t>8-Pack-Adhesive punch</t>
  </si>
  <si>
    <t>B0BTHS2ZC7</t>
  </si>
  <si>
    <t>X003OWLNH1</t>
  </si>
  <si>
    <t>365Home 8-Pack Adhesive Punch-Free Socket Holder, Self-Adhesive Desktop Socket Fixer, Power Strip Holder Wall Mount, Suitable for WiFi Routers, Remote</t>
  </si>
  <si>
    <t>LPNRREY4490055</t>
  </si>
  <si>
    <t>purchased a qty of two by mistake, only needed one package</t>
  </si>
  <si>
    <t>2023-03-25T16:47:54-07:00</t>
  </si>
  <si>
    <t>114-7238600-2402657</t>
  </si>
  <si>
    <t>LPNPMDB0585693</t>
  </si>
  <si>
    <t>2023-03-25T15:25:24-07:00</t>
  </si>
  <si>
    <t>114-7408307-9639420</t>
  </si>
  <si>
    <t>LPNPMDA4192927</t>
  </si>
  <si>
    <t>2023-03-25T14:10:11-07:00</t>
  </si>
  <si>
    <t>LPNPMUE7881854</t>
  </si>
  <si>
    <t>2023-03-25T12:19:42-07:00</t>
  </si>
  <si>
    <t>114-2613218-3065825</t>
  </si>
  <si>
    <t>ER-PXVS-SGS2</t>
  </si>
  <si>
    <t>B07JVS7RTP</t>
  </si>
  <si>
    <t>X001X335EH</t>
  </si>
  <si>
    <t>VNFLY Cute Keychain Lovely Animal Characters, Mini Figure Collection Playset, Plant Pot Craft Dollhouse Decoration, Cake Topper, Cake Decoration (2 x</t>
  </si>
  <si>
    <t>LPNPMDB7786847</t>
  </si>
  <si>
    <t>2023-03-25T10:52:44-07:00</t>
  </si>
  <si>
    <t>114-5337881-7007457</t>
  </si>
  <si>
    <t>LPNRRFJ7146573</t>
  </si>
  <si>
    <t>2023-03-25T06:03:12-07:00</t>
  </si>
  <si>
    <t>111-2109792-6934639</t>
  </si>
  <si>
    <t>Bathtub-1.3-1.6in</t>
  </si>
  <si>
    <t>B0BJ7GYQGD</t>
  </si>
  <si>
    <t>X003FLMCS5</t>
  </si>
  <si>
    <t>365Home Universal Bathtub Stopper with Drain Hair Catcher, Upgraded Bathroom Shower Drain Hair Trap, Pop-Up Drain Filter for 1.3 - 1.6 Inch</t>
  </si>
  <si>
    <t>MISSING_PARTS</t>
  </si>
  <si>
    <t>LPNO115201757</t>
  </si>
  <si>
    <t>2023-03-25T05:03:07-07:00</t>
  </si>
  <si>
    <t>LPNPMDB8187024</t>
  </si>
  <si>
    <t>Cuando lo uso se desarma y no funciona correctamente</t>
  </si>
  <si>
    <t>2023-03-24T22:03:35-07:00</t>
  </si>
  <si>
    <t>LPNPMUI2350410</t>
  </si>
  <si>
    <t>Template is broke</t>
  </si>
  <si>
    <t>2023-03-24T20:24:23-07:00</t>
  </si>
  <si>
    <t>114-9471467-2097837</t>
  </si>
  <si>
    <t>LPNPMDB2372002</t>
  </si>
  <si>
    <t>2023-03-24T17:21:10-07:00</t>
  </si>
  <si>
    <t>114-4637026-6361036</t>
  </si>
  <si>
    <t>LPNPMDB7031204</t>
  </si>
  <si>
    <t>2023-03-24T17:20:04-07:00</t>
  </si>
  <si>
    <t>LPNPMDB7031203</t>
  </si>
  <si>
    <t>2023-03-24T12:47:12-07:00</t>
  </si>
  <si>
    <t>111-1371835-1140238</t>
  </si>
  <si>
    <t>LPNPMDC4624493</t>
  </si>
  <si>
    <t>2023-03-24T11:48:52-07:00</t>
  </si>
  <si>
    <t>111-9113707-9605004</t>
  </si>
  <si>
    <t>LPNRREY4336670</t>
  </si>
  <si>
    <t>Product was so poorly made, breaks easily</t>
  </si>
  <si>
    <t>LPNRREY4336669</t>
  </si>
  <si>
    <t>2023-03-24T10:09:55-07:00</t>
  </si>
  <si>
    <t>LPNO110158029</t>
  </si>
  <si>
    <t>2023-03-24T10:07:10-07:00</t>
  </si>
  <si>
    <t>LPNPMDB9670422</t>
  </si>
  <si>
    <t>2023-03-24T08:42:33-07:00</t>
  </si>
  <si>
    <t>114-2432852-3231420</t>
  </si>
  <si>
    <t>LPNRRFH8822281</t>
  </si>
  <si>
    <t>I need a small not a medium size.</t>
  </si>
  <si>
    <t>2023-03-24T03:12:14-07:00</t>
  </si>
  <si>
    <t>LPNRREY4250640</t>
  </si>
  <si>
    <t>The corner of the large template is broken.</t>
  </si>
  <si>
    <t>2023-03-24T00:59:32-07:00</t>
  </si>
  <si>
    <t>111-5044879-4514623</t>
  </si>
  <si>
    <t>H5-MZXZ-04N5</t>
  </si>
  <si>
    <t>B08ZNH2YZW</t>
  </si>
  <si>
    <t>X002UDI1W5</t>
  </si>
  <si>
    <t>LPNO116714785</t>
  </si>
  <si>
    <t>2023-03-24T00:00:39-07:00</t>
  </si>
  <si>
    <t>112-9529534-4141013</t>
  </si>
  <si>
    <t>LPNPMDB1721316</t>
  </si>
  <si>
    <t>2023-03-23T18:14:15-07:00</t>
  </si>
  <si>
    <t>112-2215151-7537802</t>
  </si>
  <si>
    <t>NO_REASON_GIVEN</t>
  </si>
  <si>
    <t>LPNO110947899</t>
  </si>
  <si>
    <t>2023-03-23T13:47:11-07:00</t>
  </si>
  <si>
    <t>LPNRRCS5292057</t>
  </si>
  <si>
    <t>I ordered 2 but I got only the orange 1 still missing the green . Thank you !</t>
  </si>
  <si>
    <t>2023-03-23T12:02:04-07:00</t>
  </si>
  <si>
    <t>112-4236769-4107415</t>
  </si>
  <si>
    <t>LPNPMAI8575123</t>
  </si>
  <si>
    <t>2023-03-23T10:17:06-07:00</t>
  </si>
  <si>
    <t>LPNPMAB8182423</t>
  </si>
  <si>
    <t>2023-03-23T05:47:36-07:00</t>
  </si>
  <si>
    <t>112-4153739-1441868</t>
  </si>
  <si>
    <t>UV-T1KY-367W</t>
  </si>
  <si>
    <t>B09FPZNRX9</t>
  </si>
  <si>
    <t>X0030CGYG5</t>
  </si>
  <si>
    <t>LPNPMUA6858749</t>
  </si>
  <si>
    <t>2023-03-23T00:48:28-07:00</t>
  </si>
  <si>
    <t>LPNRRCS5495511</t>
  </si>
  <si>
    <t>It doesn’t press out the dough as described  And it keeps coming apart</t>
  </si>
  <si>
    <t>2023-03-22T21:58:43-07:00</t>
  </si>
  <si>
    <t>111-5738797-2515420</t>
  </si>
  <si>
    <t>LPNPMDB9553247</t>
  </si>
  <si>
    <t>2023-03-22T19:17:41-07:00</t>
  </si>
  <si>
    <t>111-9474709-1919454</t>
  </si>
  <si>
    <t>LPNPMDC4634890</t>
  </si>
  <si>
    <t>2023-03-22T11:11:37-07:00</t>
  </si>
  <si>
    <t>SWITCHEROO</t>
  </si>
  <si>
    <t>LPNRRFH9210890</t>
  </si>
  <si>
    <t>2023-03-22T10:06:46-07:00</t>
  </si>
  <si>
    <t>112-3444620-0009056</t>
  </si>
  <si>
    <t>QQ-PCQL-S43B</t>
  </si>
  <si>
    <t>B08CXG45F4</t>
  </si>
  <si>
    <t>X002L0EXYR</t>
  </si>
  <si>
    <t>365Home 2-Pack Hammer Keychain and Axe Keychain, Cool Gifts for Men, Husband, Boyfriend</t>
  </si>
  <si>
    <t>LPNPMAG3355111</t>
  </si>
  <si>
    <t>2023-03-22T09:32:02-07:00</t>
  </si>
  <si>
    <t>114-6702361-8038647</t>
  </si>
  <si>
    <t>LPNO114374178</t>
  </si>
  <si>
    <t>Too loose on cube</t>
  </si>
  <si>
    <t>2023-03-21T23:48:43-07:00</t>
  </si>
  <si>
    <t>113-6334527-0658616</t>
  </si>
  <si>
    <t>UU-YNVS-R3DV</t>
  </si>
  <si>
    <t>B07XX7TK7N</t>
  </si>
  <si>
    <t>X002BC00R9</t>
  </si>
  <si>
    <t>Nidavellir 2-Pack Fist Beer Opener and Hammer Keychain Bottle Opener, Beer Gifts Bottle Opener for Men, Husband, Dad, Grandpa, Boyfriend</t>
  </si>
  <si>
    <t>CARRIER_DAMAGED</t>
  </si>
  <si>
    <t>DAMAGED_BY_CARRIER</t>
  </si>
  <si>
    <t>Reimbursed</t>
  </si>
  <si>
    <t>LPNRRFI0252833</t>
  </si>
  <si>
    <t>2023-03-21T21:22:43-07:00</t>
  </si>
  <si>
    <t>114-9179556-1709034</t>
  </si>
  <si>
    <t>Lamp-socket-360socket</t>
  </si>
  <si>
    <t>B0BG8CXVYP</t>
  </si>
  <si>
    <t>X003FFCYHZ</t>
  </si>
  <si>
    <t>LPNPMAI8955399</t>
  </si>
  <si>
    <t>2023-03-21T19:11:41-07:00</t>
  </si>
  <si>
    <t>LPNPMUE3377144</t>
  </si>
  <si>
    <t>2023-03-21T17:31:00-07:00</t>
  </si>
  <si>
    <t>113-9801781-2088238</t>
  </si>
  <si>
    <t>LPNPMAI8569726</t>
  </si>
  <si>
    <t>Doesn&amp;#39;t fit</t>
  </si>
  <si>
    <t>2023-03-21T17:18:36-07:00</t>
  </si>
  <si>
    <t>LPNPMDA5214609</t>
  </si>
  <si>
    <t>2023-03-21T12:37:53-07:00</t>
  </si>
  <si>
    <t>112-9813674-3463468</t>
  </si>
  <si>
    <t>LPNRRDN6469766</t>
  </si>
  <si>
    <t>2023-03-21T06:14:08-07:00</t>
  </si>
  <si>
    <t>LPNO114565043</t>
  </si>
  <si>
    <t>2023-03-21T01:23:17-07:00</t>
  </si>
  <si>
    <t>113-1310551-2400202</t>
  </si>
  <si>
    <t>LPNPMDB0549218</t>
  </si>
  <si>
    <t>LPNPMDB0549219</t>
  </si>
  <si>
    <t>It isn&amp;#39;t anything with product, it is my textured walls do not work with these. In fact, it peeled the pain right off</t>
  </si>
  <si>
    <t>2023-03-21T00:36:19-07:00</t>
  </si>
  <si>
    <t>111-5769011-4222627</t>
  </si>
  <si>
    <t>LPNPMUE7899729</t>
  </si>
  <si>
    <t>2023-03-20T18:31:27-07:00</t>
  </si>
  <si>
    <t>112-9813949-6379438</t>
  </si>
  <si>
    <t>LPNPMAB0316448</t>
  </si>
  <si>
    <t>2023-03-20T13:00:40-07:00</t>
  </si>
  <si>
    <t>113-9482559-2261030</t>
  </si>
  <si>
    <t>U5-FJS4-VBFN</t>
  </si>
  <si>
    <t>B07XX7P9F6</t>
  </si>
  <si>
    <t>X002BBZPYN</t>
  </si>
  <si>
    <t>Nidavellir 2-Pack Magnetic Hammer Shaped Beer Opener and Glove Keychain Bottle Opener, Beer Gifts Bottle Opener for Men, Husband, Dad, Grandpa, Boyfri</t>
  </si>
  <si>
    <t>LPNPMUI1444584</t>
  </si>
  <si>
    <t>2023-03-20T11:23:50-07:00</t>
  </si>
  <si>
    <t>LPNPMUI4493588</t>
  </si>
  <si>
    <t>2023-03-20T10:44:44-07:00</t>
  </si>
  <si>
    <t>111-8731080-8161820</t>
  </si>
  <si>
    <t>LPNRRFO1403510</t>
  </si>
  <si>
    <t>2023-03-20T09:40:43-07:00</t>
  </si>
  <si>
    <t>LPNRRFO1219576</t>
  </si>
  <si>
    <t>The size is inaccurate</t>
  </si>
  <si>
    <t>2023-03-20T01:37:11-07:00</t>
  </si>
  <si>
    <t>112-4530413-3262612</t>
  </si>
  <si>
    <t>LPNPMDB9740911</t>
  </si>
  <si>
    <t>2023-03-19T21:52:31-07:00</t>
  </si>
  <si>
    <t>114-2480557-4986617</t>
  </si>
  <si>
    <t>LPNPMAB0754823</t>
  </si>
  <si>
    <t>Missing red men also sime of my lids dont fit</t>
  </si>
  <si>
    <t>2023-03-19T20:56:28-07:00</t>
  </si>
  <si>
    <t>111-7378349-6153850</t>
  </si>
  <si>
    <t>MN-6KST-82YI</t>
  </si>
  <si>
    <t>B07V1RBC2X</t>
  </si>
  <si>
    <t>X0028O2PTV</t>
  </si>
  <si>
    <t>VNFLY Hammer Keychain Bottle Opener, Beer Gifts Bottle Opener for Men, Husband, Dad, Grandpa, Boyfriend (Silver)</t>
  </si>
  <si>
    <t>LPNPMUO6380495</t>
  </si>
  <si>
    <t>2023-03-19T20:48:34-07:00</t>
  </si>
  <si>
    <t>111-9556378-2421821</t>
  </si>
  <si>
    <t>LPNPMUO6380492</t>
  </si>
  <si>
    <t>111-8700085-0962661</t>
  </si>
  <si>
    <t>XL-RPK0-R1MV</t>
  </si>
  <si>
    <t>B07V279H18</t>
  </si>
  <si>
    <t>X0028QC9OP</t>
  </si>
  <si>
    <t>Nidavellir 2-Pack Hammer Keychain Bottle Opener and Glove Keychain Bottle Opener, Beer Gifts Bottle Opener for Men, Husband, Dad, Grandpa, Boyfriend</t>
  </si>
  <si>
    <t>LPNPMUO6380489</t>
  </si>
  <si>
    <t>LPNPMUO6380493</t>
  </si>
  <si>
    <t>2023-03-19T19:56:41-07:00</t>
  </si>
  <si>
    <t>113-2298068-5646653</t>
  </si>
  <si>
    <t>ZI-GZPX-OF5G</t>
  </si>
  <si>
    <t>B0BMW4ZWFT</t>
  </si>
  <si>
    <t>X003IT3YK9</t>
  </si>
  <si>
    <t>1TO3GO Adjustable Dog Training Collar with 4 Extra Links for Medium, Large and X-Large Dogs</t>
  </si>
  <si>
    <t>UNAUTHORIZED_PURCHASE</t>
  </si>
  <si>
    <t>LPNRREN7217011</t>
  </si>
  <si>
    <t>Had originally bought 2 do not need this item asking for refund thank you</t>
  </si>
  <si>
    <t>2023-03-19T19:54:58-07:00</t>
  </si>
  <si>
    <t>LPNRREN7217010</t>
  </si>
  <si>
    <t>I originally only bought 2 dog collars, this one is not needed asking for a refund thank you</t>
  </si>
  <si>
    <t>2023-03-19T18:34:56-07:00</t>
  </si>
  <si>
    <t>114-2632493-2997825</t>
  </si>
  <si>
    <t>U8-PI8J-3769</t>
  </si>
  <si>
    <t>B072JN8C2Q</t>
  </si>
  <si>
    <t>X002UDBVHR</t>
  </si>
  <si>
    <t>LPNT009240784</t>
  </si>
  <si>
    <t>2023-03-19T18:00:51-07:00</t>
  </si>
  <si>
    <t>111-8571912-5360269</t>
  </si>
  <si>
    <t>LPNRRFI6496474</t>
  </si>
  <si>
    <t>2023-03-19T17:21:10-07:00</t>
  </si>
  <si>
    <t>114-1305867-1848238</t>
  </si>
  <si>
    <t>LPNRRFH7630520</t>
  </si>
  <si>
    <t>2023-03-18T18:10:12-07:00</t>
  </si>
  <si>
    <t>112-4938260-0225806</t>
  </si>
  <si>
    <t>LPNPMDC5240629</t>
  </si>
  <si>
    <t>2023-03-18T16:17:08-07:00</t>
  </si>
  <si>
    <t>114-8391586-9949020</t>
  </si>
  <si>
    <t>LPNRRFI0414474</t>
  </si>
  <si>
    <t>2023-03-18T14:30:36-07:00</t>
  </si>
  <si>
    <t>112-4642580-4355451</t>
  </si>
  <si>
    <t>KG-8JKR-RC81</t>
  </si>
  <si>
    <t>B08ZNJQ2CN</t>
  </si>
  <si>
    <t>X002UDIWNX</t>
  </si>
  <si>
    <t>LPNPMIU4787582</t>
  </si>
  <si>
    <t>2023-03-18T14:12:53-07:00</t>
  </si>
  <si>
    <t>113-9806896-0249018</t>
  </si>
  <si>
    <t>TX-KPSQ-SPQ1</t>
  </si>
  <si>
    <t>B07V5FRPQR</t>
  </si>
  <si>
    <t>X0028QCO2R</t>
  </si>
  <si>
    <t>VNFLY Glove Keychain Glove Key Ring, Cool Gifts for Men, Husband, Boyfriend</t>
  </si>
  <si>
    <t>AGS3</t>
  </si>
  <si>
    <t>QUALITY_UNACCEPTABLE</t>
  </si>
  <si>
    <t>LPNRREI2275003</t>
  </si>
  <si>
    <t>2023-03-18T07:43:23-07:00</t>
  </si>
  <si>
    <t>112-9933310-5077852</t>
  </si>
  <si>
    <t>LPNPMDC2874797</t>
  </si>
  <si>
    <t>2023-03-18T07:29:35-07:00</t>
  </si>
  <si>
    <t>LPNO108894054</t>
  </si>
  <si>
    <t>Didn’t work as well as I expected</t>
  </si>
  <si>
    <t>2023-03-18T02:43:52-07:00</t>
  </si>
  <si>
    <t>113-3036436-9057867</t>
  </si>
  <si>
    <t>LPNPMUA2161233</t>
  </si>
  <si>
    <t>2023-03-18T01:53:08-07:00</t>
  </si>
  <si>
    <t>113-4042922-3311400</t>
  </si>
  <si>
    <t>CY-CI3D-CHYK</t>
  </si>
  <si>
    <t>B08XWY4F7C</t>
  </si>
  <si>
    <t>X002TM7I8Z</t>
  </si>
  <si>
    <t>LPNPMUI4403983</t>
  </si>
  <si>
    <t>2023-03-18T00:11:23-07:00</t>
  </si>
  <si>
    <t>113-0352951-4019446</t>
  </si>
  <si>
    <t>XV-9YEF-U1A3</t>
  </si>
  <si>
    <t>B07XYXCKZ2</t>
  </si>
  <si>
    <t>X002BER5QL</t>
  </si>
  <si>
    <t>365Home 2-Pack Our First Home 2022 Keychain Housewarming Gift New Home Gift Realtor Closing Gifts (Our First Home 1)</t>
  </si>
  <si>
    <t>CVG2</t>
  </si>
  <si>
    <t>LPNRREN2271269</t>
  </si>
  <si>
    <t>2023-03-17T13:24:30-07:00</t>
  </si>
  <si>
    <t>111-1049576-1832202</t>
  </si>
  <si>
    <t>LPNRRFI5457392</t>
  </si>
  <si>
    <t>2023-03-17T02:31:07-07:00</t>
  </si>
  <si>
    <t>LPNRRFI5521149</t>
  </si>
  <si>
    <t>2023-03-17T02:17:27-07:00</t>
  </si>
  <si>
    <t>113-9247427-5948210</t>
  </si>
  <si>
    <t>LPNPMOA6086729</t>
  </si>
  <si>
    <t>2023-03-17T01:24:06-07:00</t>
  </si>
  <si>
    <t>111-8478361-6869867</t>
  </si>
  <si>
    <t>LPNPMUI4413289</t>
  </si>
  <si>
    <t>2023-03-16T12:55:27-07:00</t>
  </si>
  <si>
    <t>112-3714227-8993843</t>
  </si>
  <si>
    <t>LPNPMUO7116932</t>
  </si>
  <si>
    <t>Adhesive to weak. Fall off wall.</t>
  </si>
  <si>
    <t>2023-03-16T12:25:47-07:00</t>
  </si>
  <si>
    <t>111-0207220-6185801</t>
  </si>
  <si>
    <t>LPNPMUA7813251</t>
  </si>
  <si>
    <t>Does not fit charger type</t>
  </si>
  <si>
    <t>2023-03-16T06:42:07-07:00</t>
  </si>
  <si>
    <t>113-7236944-8518657</t>
  </si>
  <si>
    <t>LPNRRFM7661320</t>
  </si>
  <si>
    <t>2023-03-16T03:48:42-07:00</t>
  </si>
  <si>
    <t>111-9881098-9729038</t>
  </si>
  <si>
    <t>LPNRRFI5144852</t>
  </si>
  <si>
    <t>2023-03-16T01:33:37-07:00</t>
  </si>
  <si>
    <t>112-2877415-2693846</t>
  </si>
  <si>
    <t>BUF9</t>
  </si>
  <si>
    <t>UNDELIVERABLE_REFUSED</t>
  </si>
  <si>
    <t>LPNRRDV1963524</t>
  </si>
  <si>
    <t>2023-03-15T15:13:33-07:00</t>
  </si>
  <si>
    <t>LPNRRFI5242880</t>
  </si>
  <si>
    <t>Me di cuenta que la prensa no extiende bien la bolita de masa. Y la palanca de presión es muy frágil y puede romperse en cualquier momento. No soluciona mi problema para preparar dumplings rápidamente</t>
  </si>
  <si>
    <t>2023-03-15T08:59:22-07:00</t>
  </si>
  <si>
    <t>111-9861678-1079441</t>
  </si>
  <si>
    <t>2-pack-Lampnew-360socket-USB disco</t>
  </si>
  <si>
    <t>B0BMWXJWXY</t>
  </si>
  <si>
    <t>X003IW16QZ</t>
  </si>
  <si>
    <t>365Home 2-Pack Colorful Rotating Magic Ball Light, Magic Light Bulb with Sockets, USB Disco Light for Home Room Dance Parties</t>
  </si>
  <si>
    <t>LPNPMUO7136234</t>
  </si>
  <si>
    <t>2023-03-15T04:11:36-07:00</t>
  </si>
  <si>
    <t>114-5215833-9905054</t>
  </si>
  <si>
    <t>LPNPMUA7936585</t>
  </si>
  <si>
    <t>2023-03-15T01:49:50-07:00</t>
  </si>
  <si>
    <t>114-6035777-9729019</t>
  </si>
  <si>
    <t>Z4-33SD-1XKO</t>
  </si>
  <si>
    <t>B07R3WYPKD</t>
  </si>
  <si>
    <t>X0024N0PO3</t>
  </si>
  <si>
    <t>SNAPY 2-Pack Mini Folding Camping Stool, Lightweight Camp Stool, Portable Folding Camp Chair, Ultralight Camping Chair for BBQ, Camping, Fishing, Trav</t>
  </si>
  <si>
    <t>LPNPMIA2707232</t>
  </si>
  <si>
    <t>Ordered as 2-pack item but received only one pack.</t>
  </si>
  <si>
    <t>2023-03-14T19:27:41-07:00</t>
  </si>
  <si>
    <t>LPNO113475936</t>
  </si>
  <si>
    <t>2023-03-14T09:23:54-07:00</t>
  </si>
  <si>
    <t>113-7248114-3711421</t>
  </si>
  <si>
    <t>365Home 2 in 1 Dumpling Maker Press, Dumpling Skin Maker Machine, Empanada Maker Press, Multifunctional DIY Manual Dumpling Press Mold Set - Pink</t>
  </si>
  <si>
    <t>LPNPMUA6994827</t>
  </si>
  <si>
    <t>Product arrived broken</t>
  </si>
  <si>
    <t>2023-03-13T22:27:34-07:00</t>
  </si>
  <si>
    <t>LPNPMAB9671080</t>
  </si>
  <si>
    <t>2023-03-13T10:49:10-07:00</t>
  </si>
  <si>
    <t>114-8380996-8121041</t>
  </si>
  <si>
    <t>LPNRRFH8572940</t>
  </si>
  <si>
    <t>2023-03-13T04:52:23-07:00</t>
  </si>
  <si>
    <t>112-9981406-5995463</t>
  </si>
  <si>
    <t>LPNPMAF8800180</t>
  </si>
  <si>
    <t>2023-03-13T02:28:54-07:00</t>
  </si>
  <si>
    <t>111-6886228-4450648</t>
  </si>
  <si>
    <t>LPNPMUI1027448</t>
  </si>
  <si>
    <t>2023-03-12T21:09:15-07:00</t>
  </si>
  <si>
    <t>113-9877933-1709859</t>
  </si>
  <si>
    <t>LPNRRFN4510041</t>
  </si>
  <si>
    <t>Only received a 2 pack</t>
  </si>
  <si>
    <t>2023-03-12T16:42:21-07:00</t>
  </si>
  <si>
    <t>LPNRRCS0026975</t>
  </si>
  <si>
    <t>2023-03-12T08:31:39-07:00</t>
  </si>
  <si>
    <t>113-9195410-4479465</t>
  </si>
  <si>
    <t>LPNRRFN6404060</t>
  </si>
  <si>
    <t>2023-03-12T05:06:41-07:00</t>
  </si>
  <si>
    <t>LPNO101461935</t>
  </si>
  <si>
    <t>en realidad queria algo mas grande , y no dos moldes solo uno lo hice accidentalmente</t>
  </si>
  <si>
    <t>2023-03-11T09:24:33-08:00</t>
  </si>
  <si>
    <t>112-9287024-0341015</t>
  </si>
  <si>
    <t>LPNRREZ3842065</t>
  </si>
  <si>
    <t>2023-03-11T05:16:37-08:00</t>
  </si>
  <si>
    <t>111-9553738-5730621</t>
  </si>
  <si>
    <t>2pack-chargerprotector-white&amp;amp;gray</t>
  </si>
  <si>
    <t>B0BPHXQM78</t>
  </si>
  <si>
    <t>X003KD711B</t>
  </si>
  <si>
    <t>LPNRRFO1302119</t>
  </si>
  <si>
    <t>2023-03-11T04:37:37-08:00</t>
  </si>
  <si>
    <t>113-7707931-3232249</t>
  </si>
  <si>
    <t>LPNPMUU8987082</t>
  </si>
  <si>
    <t>DONT NEED</t>
  </si>
  <si>
    <t>2023-03-11T01:09:36-08:00</t>
  </si>
  <si>
    <t>112-3034561-8489029</t>
  </si>
  <si>
    <t>LPNRRFI4646936</t>
  </si>
  <si>
    <t>2023-03-11T00:21:28-08:00</t>
  </si>
  <si>
    <t>113-6018262-4872241</t>
  </si>
  <si>
    <t>LPNRREZ2432458</t>
  </si>
  <si>
    <t>It does not properly fit any iPhone charger.</t>
  </si>
  <si>
    <t>2023-03-10T23:35:28-08:00</t>
  </si>
  <si>
    <t>111-0034184-1348203</t>
  </si>
  <si>
    <t>DAMAGED</t>
  </si>
  <si>
    <t>LPNRRFI4274253</t>
  </si>
  <si>
    <t>2023-03-10T16:17:45-08:00</t>
  </si>
  <si>
    <t>112-3438969-3335411</t>
  </si>
  <si>
    <t>LPNPMAF8889404</t>
  </si>
  <si>
    <t>Did not fit properly</t>
  </si>
  <si>
    <t>2023-03-10T06:22:53-08:00</t>
  </si>
  <si>
    <t>111-8627703-9201867</t>
  </si>
  <si>
    <t>LPNRRFO0609142</t>
  </si>
  <si>
    <t>2023-03-10T03:26:06-08:00</t>
  </si>
  <si>
    <t>114-8725736-8199422</t>
  </si>
  <si>
    <t>MTN3</t>
  </si>
  <si>
    <t>LPNRRFJ8532644</t>
  </si>
  <si>
    <t>2023-03-10T00:27:05-08:00</t>
  </si>
  <si>
    <t>111-0114777-7070662</t>
  </si>
  <si>
    <t>LPNRREZ3237354</t>
  </si>
  <si>
    <t>2023-03-09T20:24:41-08:00</t>
  </si>
  <si>
    <t>112-2600001-3173842</t>
  </si>
  <si>
    <t>SpoonRest-Green</t>
  </si>
  <si>
    <t>B0BKL7K78S</t>
  </si>
  <si>
    <t>X003GAH0HN</t>
  </si>
  <si>
    <t>365Home Spoon and Lid Rest, Spoon Rest with Lid Holder, Kitchen Gadgets Accessories for Cooking</t>
  </si>
  <si>
    <t>LPNRREZ3964419</t>
  </si>
  <si>
    <t>2023-03-09T19:06:17-08:00</t>
  </si>
  <si>
    <t>112-9905440-7649015</t>
  </si>
  <si>
    <t>LPNPMUA2386345</t>
  </si>
  <si>
    <t>2023-03-09T16:39:26-08:00</t>
  </si>
  <si>
    <t>LPNRRFB1727512</t>
  </si>
  <si>
    <t>2023-03-09T13:33:46-08:00</t>
  </si>
  <si>
    <t>112-7835945-9716219</t>
  </si>
  <si>
    <t>LPNRRFI4609395</t>
  </si>
  <si>
    <t>Not what I expected</t>
  </si>
  <si>
    <t>2023-03-09T10:43:18-08:00</t>
  </si>
  <si>
    <t>112-6860481-1078630</t>
  </si>
  <si>
    <t>LPNRRFJ1276689</t>
  </si>
  <si>
    <t>2023-03-09T10:08:53-08:00</t>
  </si>
  <si>
    <t>112-6357270-2485805</t>
  </si>
  <si>
    <t>LPNRRFB1727323</t>
  </si>
  <si>
    <t>2023-03-09T08:50:20-08:00</t>
  </si>
  <si>
    <t>114-4557370-9269048</t>
  </si>
  <si>
    <t>LPNPMUA1981254</t>
  </si>
  <si>
    <t>2023-03-09T07:05:50-08:00</t>
  </si>
  <si>
    <t>114-6657186-7573021</t>
  </si>
  <si>
    <t>LPNRREM3892992</t>
  </si>
  <si>
    <t>2023-03-09T04:38:45-08:00</t>
  </si>
  <si>
    <t>113-2125589-5529828</t>
  </si>
  <si>
    <t>LPNRREG2335154</t>
  </si>
  <si>
    <t>2023-03-08T20:16:13-08:00</t>
  </si>
  <si>
    <t>113-3165126-0169007</t>
  </si>
  <si>
    <t>LPNPMUA7703792</t>
  </si>
  <si>
    <t>Adhesive didn&amp;#39;t work, kept falling off the wall.</t>
  </si>
  <si>
    <t>2023-03-08T14:55:05-08:00</t>
  </si>
  <si>
    <t>113-6449798-4216234</t>
  </si>
  <si>
    <t>LPNRREG2335024</t>
  </si>
  <si>
    <t>2023-03-08T08:32:55-08:00</t>
  </si>
  <si>
    <t>LPNRRFI9415545</t>
  </si>
  <si>
    <t>Said I would be getting 2 I only got one. Having to reorder so I can get both</t>
  </si>
  <si>
    <t>2023-03-08T06:51:35-08:00</t>
  </si>
  <si>
    <t>112-8944423-2917009</t>
  </si>
  <si>
    <t>LPNRRFI9813908</t>
  </si>
  <si>
    <t>2023-03-08T06:23:48-08:00</t>
  </si>
  <si>
    <t>112-9670241-4454650</t>
  </si>
  <si>
    <t>LPNO111691468</t>
  </si>
  <si>
    <t>Broken</t>
  </si>
  <si>
    <t>2023-03-08T05:55:45-08:00</t>
  </si>
  <si>
    <t>111-1499345-4365019</t>
  </si>
  <si>
    <t>LPNPMUU7565385</t>
  </si>
  <si>
    <t>Doesn&amp;#39;t cut well, vegetables only go halfway through.</t>
  </si>
  <si>
    <t>2023-03-08T01:22:39-08:00</t>
  </si>
  <si>
    <t>113-0985702-9239425</t>
  </si>
  <si>
    <t>LPNT009278879</t>
  </si>
  <si>
    <t>It’s to small</t>
  </si>
  <si>
    <t>2023-03-08T00:35:07-08:00</t>
  </si>
  <si>
    <t>114-3742273-6995433</t>
  </si>
  <si>
    <t>HY-FPG1-H2SQ</t>
  </si>
  <si>
    <t>B08ZN9NFPK</t>
  </si>
  <si>
    <t>X002UDBVHH</t>
  </si>
  <si>
    <t>LPNRREZ4124747</t>
  </si>
  <si>
    <t>doesn&amp;#34;t stick at all.</t>
  </si>
  <si>
    <t>2023-03-07T11:23:48-08:00</t>
  </si>
  <si>
    <t>113-1477206-1588262</t>
  </si>
  <si>
    <t>LPNRRFI4466212</t>
  </si>
  <si>
    <t>2023-03-07T10:18:34-08:00</t>
  </si>
  <si>
    <t>112-2365933-5218666</t>
  </si>
  <si>
    <t>365Home Upgrade 4-Pack 2 in 1 Dumpling Maker Press, Dumpling Skin Maker Machine, Empanada Maker Press, Multifunctional DIY Manual Dumpling Press Mold</t>
  </si>
  <si>
    <t>LPNRRFI8740448</t>
  </si>
  <si>
    <t>2023-03-07T07:52:28-08:00</t>
  </si>
  <si>
    <t>113-3491601-8617037</t>
  </si>
  <si>
    <t>LPNPMDB5706035</t>
  </si>
  <si>
    <t>2023-03-06T19:38:43-08:00</t>
  </si>
  <si>
    <t>113-5871021-3224267</t>
  </si>
  <si>
    <t>LPNRRFK7178813</t>
  </si>
  <si>
    <t>2023-03-06T11:07:49-08:00</t>
  </si>
  <si>
    <t>LPNPMDC5084843</t>
  </si>
  <si>
    <t>2023-03-05T21:05:11-08:00</t>
  </si>
  <si>
    <t>113-7506156-0885068</t>
  </si>
  <si>
    <t>LPNRRFA2663010</t>
  </si>
  <si>
    <t>2023-03-04T23:19:01-08:00</t>
  </si>
  <si>
    <t>111-7590986-1363452</t>
  </si>
  <si>
    <t>Lamp-socket</t>
  </si>
  <si>
    <t>B0BG8CBNSL</t>
  </si>
  <si>
    <t>X003FF72R7</t>
  </si>
  <si>
    <t>365Home Colorful Rotating Magic Ball Light, Magic Light Bulb with Sockets, Plug in Disco Ball Light Bulb for Home Room Dance Parties</t>
  </si>
  <si>
    <t>NOT_COMPATIBLE</t>
  </si>
  <si>
    <t>LPNPMAE7367079</t>
  </si>
  <si>
    <t>2023-03-04T23:18:02-08:00</t>
  </si>
  <si>
    <t>LPNPMAE7367078</t>
  </si>
  <si>
    <t>2023-03-04T15:52:38-08:00</t>
  </si>
  <si>
    <t>112-2731190-6261069</t>
  </si>
  <si>
    <t>LPNPMAE7540318</t>
  </si>
  <si>
    <t>2023-03-04T09:38:14-08:00</t>
  </si>
  <si>
    <t>113-3165483-2513868</t>
  </si>
  <si>
    <t>LPNO107716100</t>
  </si>
  <si>
    <t>2023-03-04T08:20:04-08:00</t>
  </si>
  <si>
    <t>112-4810479-2237042</t>
  </si>
  <si>
    <t>LPNRRFL0998844</t>
  </si>
  <si>
    <t>Did not fit the bath drain hole too big</t>
  </si>
  <si>
    <t>2023-03-03T18:29:14-08:00</t>
  </si>
  <si>
    <t>113-5768070-9748223</t>
  </si>
  <si>
    <t>LPNRRDV1759821</t>
  </si>
  <si>
    <t>2023-03-03T13:23:50-08:00</t>
  </si>
  <si>
    <t>113-1600470-4500235</t>
  </si>
  <si>
    <t>LPNRRFK7252916</t>
  </si>
  <si>
    <t>2023-03-03T07:48:33-08:00</t>
  </si>
  <si>
    <t>112-2234914-3856230</t>
  </si>
  <si>
    <t>LPNRRFI9758694</t>
  </si>
  <si>
    <t>2023-03-03T07:04:35-08:00</t>
  </si>
  <si>
    <t>112-7760195-9184215</t>
  </si>
  <si>
    <t>LPNRRFI9210184</t>
  </si>
  <si>
    <t>2023-03-03T03:11:43-08:00</t>
  </si>
  <si>
    <t>112-4615377-5996230</t>
  </si>
  <si>
    <t>LPNPMUA2426787</t>
  </si>
  <si>
    <t>Didn’t like it</t>
  </si>
  <si>
    <t>2023-03-03T00:45:47-08:00</t>
  </si>
  <si>
    <t>111-7650885-7752216</t>
  </si>
  <si>
    <t>LPNPMAU0169879</t>
  </si>
  <si>
    <t>2023-03-02T23:35:52-08:00</t>
  </si>
  <si>
    <t>113-7610893-8219420</t>
  </si>
  <si>
    <t>Bathtub-1.6-2.0in</t>
  </si>
  <si>
    <t>B0BJ7GDT6M</t>
  </si>
  <si>
    <t>X003FLQ9Z7</t>
  </si>
  <si>
    <t>365Home Universal Bathtub Stopper with Drain Hair Catcher, Upgraded Bathroom Shower Drain Hair Trap, Pop-Up Drain Filter for 1.6 - 2.0 Inch</t>
  </si>
  <si>
    <t>LPNRRFI8702636</t>
  </si>
  <si>
    <t>2023-03-02T18:01:34-08:00</t>
  </si>
  <si>
    <t>113-4822443-2239458</t>
  </si>
  <si>
    <t>LPNRRFI9271163</t>
  </si>
  <si>
    <t>2023-03-02T11:42:50-08:00</t>
  </si>
  <si>
    <t>114-3882132-1134654</t>
  </si>
  <si>
    <t>1R-UXYH-YNJ4</t>
  </si>
  <si>
    <t>B085LBD2JD</t>
  </si>
  <si>
    <t>X002HF85EF</t>
  </si>
  <si>
    <t>365Home Metal Hammer Keychain Hammer Key Ring, Cool Gifts for Men, Husband, Boyfriend</t>
  </si>
  <si>
    <t>LPNRRFJ1075087</t>
  </si>
  <si>
    <t>2023-03-02T07:29:04-08:00</t>
  </si>
  <si>
    <t>111-1358879-6481011</t>
  </si>
  <si>
    <t>LPNRRFB2798811</t>
  </si>
  <si>
    <t>Light bulbs are scratched and one is out of place.</t>
  </si>
  <si>
    <t>2023-03-01T23:55:12-08:00</t>
  </si>
  <si>
    <t>112-3064223-6557817</t>
  </si>
  <si>
    <t>LPNO115459371</t>
  </si>
  <si>
    <t>2023-03-01T22:39:32-08:00</t>
  </si>
  <si>
    <t>114-1947228-4201867</t>
  </si>
  <si>
    <t>LPNRRFI9368394</t>
  </si>
  <si>
    <t>2023-03-01T11:00:32-08:00</t>
  </si>
  <si>
    <t>113-6222055-2616248</t>
  </si>
  <si>
    <t>LPNO112326315</t>
  </si>
  <si>
    <t>2023-03-01T08:06:31-08:00</t>
  </si>
  <si>
    <t>113-1305768-1433022</t>
  </si>
  <si>
    <t>LPNRRFJ8066732</t>
  </si>
  <si>
    <t>Not convinced!no easy for useing!</t>
  </si>
  <si>
    <t>2023-03-01T07:24:07-08:00</t>
  </si>
  <si>
    <t>113-9131296-2372268</t>
  </si>
  <si>
    <t>LPNRRFJ0850427</t>
  </si>
  <si>
    <t>Date</t>
  </si>
  <si>
    <t>FNSKU</t>
  </si>
  <si>
    <t>ASIN</t>
  </si>
  <si>
    <t>MSKU</t>
  </si>
  <si>
    <t>Title</t>
  </si>
  <si>
    <t>Event Type</t>
  </si>
  <si>
    <t>Reference ID</t>
  </si>
  <si>
    <t>Quantity</t>
  </si>
  <si>
    <t>Fulfillment Center</t>
  </si>
  <si>
    <t>Disposition</t>
  </si>
  <si>
    <t>Reason</t>
  </si>
  <si>
    <t>Country</t>
  </si>
  <si>
    <t>Reconciled Quantity</t>
  </si>
  <si>
    <t>Unreconciled Quantity</t>
  </si>
  <si>
    <t>Date and Time</t>
  </si>
  <si>
    <t>03/31/2023</t>
  </si>
  <si>
    <t>Adjustments</t>
  </si>
  <si>
    <t>WAREHOUSE_DAMAGED</t>
  </si>
  <si>
    <t>F</t>
  </si>
  <si>
    <t>2023-03-31T00:00:00-0700</t>
  </si>
  <si>
    <t>M</t>
  </si>
  <si>
    <t>03/30/2023</t>
  </si>
  <si>
    <t>E</t>
  </si>
  <si>
    <t>2023-03-30T00:00:00-0700</t>
  </si>
  <si>
    <t>03/29/2023</t>
  </si>
  <si>
    <t>2023-03-29T00:00:00-0700</t>
  </si>
  <si>
    <t>03/27/2023</t>
  </si>
  <si>
    <t>2023-03-27T00:00:00-0700</t>
  </si>
  <si>
    <t>03/26/2023</t>
  </si>
  <si>
    <t>Q</t>
  </si>
  <si>
    <t>2023-03-26T00:00:00-0700</t>
  </si>
  <si>
    <t>P</t>
  </si>
  <si>
    <t>03/25/2023</t>
  </si>
  <si>
    <t>2023-03-25T00:00:00-0700</t>
  </si>
  <si>
    <t>03/24/2023</t>
  </si>
  <si>
    <t>2023-03-24T00:00:00-0700</t>
  </si>
  <si>
    <t>03/23/2023</t>
  </si>
  <si>
    <t>D</t>
  </si>
  <si>
    <t>2023-03-23T00:00:00-0700</t>
  </si>
  <si>
    <t>X0028N5BQ1</t>
  </si>
  <si>
    <t>B07V278VJ1</t>
  </si>
  <si>
    <t>3C-8GVG-8KV6</t>
  </si>
  <si>
    <t>Nidavellir Hammer Keychain Bottle Opener, Beer Gifts Bottle Opener for Men, Husband, Dad, Grandpa, Boyfriend</t>
  </si>
  <si>
    <t>03/22/2023</t>
  </si>
  <si>
    <t>2023-03-22T00:00:00-0700</t>
  </si>
  <si>
    <t>JAN1</t>
  </si>
  <si>
    <t>03/21/2023</t>
  </si>
  <si>
    <t>2023-03-21T00:00:00-0700</t>
  </si>
  <si>
    <t>03/19/2023</t>
  </si>
  <si>
    <t>2023-03-19T00:00:00-0700</t>
  </si>
  <si>
    <t>03/18/2023</t>
  </si>
  <si>
    <t>2023-03-18T00:00:00-0700</t>
  </si>
  <si>
    <t>1679184558623868</t>
  </si>
  <si>
    <t>03/17/2023</t>
  </si>
  <si>
    <t>2023-03-17T00:00:00-0700</t>
  </si>
  <si>
    <t>03/16/2023</t>
  </si>
  <si>
    <t>365Home【Upgrade】4-Pack 2 in 1 Dumpling Maker Press, Dumpling Skin Maker Machine, Empanada Maker Press, Multifunctional DIY Manual Dumpling Press Mold Set (Blue, Green, Yellow, Beige)</t>
  </si>
  <si>
    <t>2023-03-16T00:00:00-0700</t>
  </si>
  <si>
    <t>X002BMAK6F</t>
  </si>
  <si>
    <t>B07Y8CDXX7</t>
  </si>
  <si>
    <t>2T-IZPZ-YVQK</t>
  </si>
  <si>
    <t>365Home 3-Pack Bronze Glove Keychain Silver Hammer Keychain Red Glove Keychain, Cool Gifts for Men, Husband, Boyfriend</t>
  </si>
  <si>
    <t>03/15/2023</t>
  </si>
  <si>
    <t>2023-03-15T00:00:00-0700</t>
  </si>
  <si>
    <t>SNAPY 2-Pack Mini Folding Camping Stool, Lightweight Camp Stool, Portable Folding Camp Chair, Ultralight Camping Chair for BBQ, Camping, Fishing, Travel, Hiking (Silver Grey &amp; Silver Grey)</t>
  </si>
  <si>
    <t>03/14/2023</t>
  </si>
  <si>
    <t>2023-03-14T00:00:00-0700</t>
  </si>
  <si>
    <t>03/13/2023</t>
  </si>
  <si>
    <t>2023-03-13T00:00:00-0700</t>
  </si>
  <si>
    <t>O</t>
  </si>
  <si>
    <t>365Home Hanging Utensil Holder Hooks Kitchen Utensil Hanger Wall Mount 360 Degrees Rotating Folding Hook Self Adhesive Hook Utensil Rack with 6 Hooks for Kitchen Bathroom Cabinet (2 Black &amp; 2 White)</t>
  </si>
  <si>
    <t>2023-03-11T23:00:00-0800</t>
  </si>
  <si>
    <t>2023-03-10T00:00:00-0800</t>
  </si>
  <si>
    <t>X00394L6U3</t>
  </si>
  <si>
    <t>B0B1CYMB8Q</t>
  </si>
  <si>
    <t>RE-16</t>
  </si>
  <si>
    <t>365Home Rattan Earrings Handmade Raffia Straw Wicker Braid Hoop Drop Dangle Earrings Lightweight Geometric Tassel Woven Boho Statement Earrings For Women</t>
  </si>
  <si>
    <t>SDF8</t>
  </si>
  <si>
    <t>365Home 2-Pack Spoon and Lid Rest, Spoon Rest with Lid Holder and 2-Pack Spill-proof Lid Lifter, Spatula Ladle Utensil Rest for Kitchen Counter, Gadgets Accessories for Cooking</t>
  </si>
  <si>
    <t>2023-03-09T00:00:00-0800</t>
  </si>
  <si>
    <t>365Home Hanging Utensil Holder Hooks Kitchen Utensil Hanger Wall Mount 360 Degrees Rotating Folding Hook Self Adhesive Hook Utensil Rack with 6 Hooks for Kitchen Bathroom Cabinet (4 Black)</t>
  </si>
  <si>
    <t>2023-03-08T00:00:00-0800</t>
  </si>
  <si>
    <t>X002BC0MTF</t>
  </si>
  <si>
    <t>B07XX87R29</t>
  </si>
  <si>
    <t>PQ-VAPU-PB7S</t>
  </si>
  <si>
    <t>Nidavellir 2-Pack Magnetic Hammer Shaped Beer Opener and Hammer Keychain Bottle Opener, Beer Gifts Bottle Opener for Men, Husband, Dad, Grandpa, Boyfriend</t>
  </si>
  <si>
    <t>X0026W1D9X</t>
  </si>
  <si>
    <t>B07SC37NY5</t>
  </si>
  <si>
    <t>DY-HI2Z-KZIV</t>
  </si>
  <si>
    <t>VNFLY Shield Keychain, Cool Gifts for Men, Husband, Boyfriend (Rotative Version)</t>
  </si>
  <si>
    <t>2023-03-07T00:00:00-0800</t>
  </si>
  <si>
    <t>X00394I1RJ</t>
  </si>
  <si>
    <t>B0B1D1GTB1</t>
  </si>
  <si>
    <t>RE-2-19-32</t>
  </si>
  <si>
    <t>365Home 3 Pairs Rattan Earrings Handmade Raffia Straw Wicker Braid Hoop Drop Dangle Earrings Lightweight Geometric Tassel Woven Boho Statement Earrings For Women</t>
  </si>
  <si>
    <t>JAX7</t>
  </si>
  <si>
    <t>2023-03-06T00:00:00-0800</t>
  </si>
  <si>
    <t>2023-03-05T00:00:00-0800</t>
  </si>
  <si>
    <t>1678064443563536</t>
  </si>
  <si>
    <t>MEM1</t>
  </si>
  <si>
    <t>2023-03-04T00:00:00-0800</t>
  </si>
  <si>
    <t>X001X335DX</t>
  </si>
  <si>
    <t>B07JD2H5KC</t>
  </si>
  <si>
    <t>55-RUZS-K9Y2</t>
  </si>
  <si>
    <t>VNFLY Cute Keychain Lovely Animal Characters, Mini Figure Collection Playset, Plant Pot Craft Dollhouse Decoration, Cake Topper, Cake Decoration (2 x 1.4 inches)</t>
  </si>
  <si>
    <t>2023-03-02T00:00:00-0800</t>
  </si>
  <si>
    <t>2023-03-01T00:00:00-0800</t>
  </si>
  <si>
    <t>2pack-chargerprotector-pink&amp;black</t>
  </si>
  <si>
    <t>365Home 2-Pack 2 in 1 Silicone Charger Protector with Cord Wrap, iPhone Silicone Power Adapter Case, Snapback Charger Winder, Compatible with iPhone 12/13/14 Charger (Black &amp; Pink)</t>
  </si>
  <si>
    <t>Product Group</t>
  </si>
  <si>
    <t>Note</t>
  </si>
  <si>
    <t>From Date</t>
  </si>
  <si>
    <t>To Date</t>
  </si>
  <si>
    <t>Total Amount</t>
  </si>
  <si>
    <t>W1-7S9K-ZF0V</t>
  </si>
  <si>
    <t>X002BCJO03</t>
  </si>
  <si>
    <t>Openers</t>
  </si>
  <si>
    <t>S159 (50) &gt;S170 (50)&gt; S171 (130)</t>
  </si>
  <si>
    <t>3.90</t>
  </si>
  <si>
    <t>2.71</t>
  </si>
  <si>
    <t>2.86</t>
  </si>
  <si>
    <t>4.43</t>
  </si>
  <si>
    <t>3.40</t>
  </si>
  <si>
    <t>2.76</t>
  </si>
  <si>
    <t>4.34</t>
  </si>
  <si>
    <t>3.34</t>
  </si>
  <si>
    <t>2.80</t>
  </si>
  <si>
    <t>3.39</t>
  </si>
  <si>
    <t>4.35</t>
  </si>
  <si>
    <t>3.36</t>
  </si>
  <si>
    <t>S206(50)</t>
  </si>
  <si>
    <t>0.90</t>
  </si>
  <si>
    <t>0.93</t>
  </si>
  <si>
    <t>0.97</t>
  </si>
  <si>
    <t>1.49</t>
  </si>
  <si>
    <t>1.17</t>
  </si>
  <si>
    <t>0.98</t>
  </si>
  <si>
    <t>1.44</t>
  </si>
  <si>
    <t>0.91</t>
  </si>
  <si>
    <t>0.80</t>
  </si>
  <si>
    <t>0.96</t>
  </si>
  <si>
    <t>1.54</t>
  </si>
  <si>
    <t>0.99</t>
  </si>
  <si>
    <t>1.57</t>
  </si>
  <si>
    <t>1.82</t>
  </si>
  <si>
    <t>HM-1QGG-1V7K</t>
  </si>
  <si>
    <t>1.98</t>
  </si>
  <si>
    <t>2.56</t>
  </si>
  <si>
    <t>J9-2SPF-6275</t>
  </si>
  <si>
    <t>X0028QD3SV</t>
  </si>
  <si>
    <t>S206 (100)</t>
  </si>
  <si>
    <t>1.15</t>
  </si>
  <si>
    <t>2.39</t>
  </si>
  <si>
    <t>1.26</t>
  </si>
  <si>
    <t>1.22</t>
  </si>
  <si>
    <t>1.19</t>
  </si>
  <si>
    <t>0.94</t>
  </si>
  <si>
    <t>1.72</t>
  </si>
  <si>
    <t>1.65</t>
  </si>
  <si>
    <t>1.67</t>
  </si>
  <si>
    <t>1.68</t>
  </si>
  <si>
    <t>1.55</t>
  </si>
  <si>
    <t>LT-VF0V-DOHJ</t>
  </si>
  <si>
    <t>3.99</t>
  </si>
  <si>
    <t>2.78</t>
  </si>
  <si>
    <t>3.17</t>
  </si>
  <si>
    <t>5R-6MIP-GOUZ</t>
  </si>
  <si>
    <t>3.33</t>
  </si>
  <si>
    <t>4.95</t>
  </si>
  <si>
    <t>3.27</t>
  </si>
  <si>
    <t>3.23</t>
  </si>
  <si>
    <t>3.51</t>
  </si>
  <si>
    <t>3.20</t>
  </si>
  <si>
    <t>4.40</t>
  </si>
  <si>
    <t>3.75</t>
  </si>
  <si>
    <t>3.21</t>
  </si>
  <si>
    <t>3.77</t>
  </si>
  <si>
    <t>3F-SY3S-7N6P</t>
  </si>
  <si>
    <t>3.42</t>
  </si>
  <si>
    <t>707.49</t>
  </si>
  <si>
    <t>344.71</t>
  </si>
  <si>
    <t>Keychains</t>
  </si>
  <si>
    <t>S183 (100)&gt; S206 (20)</t>
  </si>
  <si>
    <t>1.29</t>
  </si>
  <si>
    <t>1.59</t>
  </si>
  <si>
    <t>2.72</t>
  </si>
  <si>
    <t>1.94</t>
  </si>
  <si>
    <t>1.27</t>
  </si>
  <si>
    <t>1.34</t>
  </si>
  <si>
    <t>1.23</t>
  </si>
  <si>
    <t>1.28</t>
  </si>
  <si>
    <t>1.99</t>
  </si>
  <si>
    <t>1.30</t>
  </si>
  <si>
    <t>1.88</t>
  </si>
  <si>
    <t>RA-RUAQ-WVP7</t>
  </si>
  <si>
    <t>0.72</t>
  </si>
  <si>
    <t>0.81</t>
  </si>
  <si>
    <t>BC-SA4W-BB96</t>
  </si>
  <si>
    <t>0T-KBKK-EPT9</t>
  </si>
  <si>
    <t>2.34</t>
  </si>
  <si>
    <t>S206 (350) &gt; S222 (150)</t>
  </si>
  <si>
    <t>3.35</t>
  </si>
  <si>
    <t>3.32</t>
  </si>
  <si>
    <t>4.27</t>
  </si>
  <si>
    <t>3.61</t>
  </si>
  <si>
    <t>3.65</t>
  </si>
  <si>
    <t>3.72</t>
  </si>
  <si>
    <t>3.59</t>
  </si>
  <si>
    <t>3.62</t>
  </si>
  <si>
    <t>3.56</t>
  </si>
  <si>
    <t>3.43</t>
  </si>
  <si>
    <t>4.63</t>
  </si>
  <si>
    <t>3.67</t>
  </si>
  <si>
    <t>3.68</t>
  </si>
  <si>
    <t>3.74</t>
  </si>
  <si>
    <t>702.68</t>
  </si>
  <si>
    <t>3.53</t>
  </si>
  <si>
    <t>4.18</t>
  </si>
  <si>
    <t>XH-M883-PUD3</t>
  </si>
  <si>
    <t>X002BC42V9</t>
  </si>
  <si>
    <t>S206 (15)</t>
  </si>
  <si>
    <t>1.69</t>
  </si>
  <si>
    <t>1.66</t>
  </si>
  <si>
    <t>2.87</t>
  </si>
  <si>
    <t>2.84</t>
  </si>
  <si>
    <t>1.58</t>
  </si>
  <si>
    <t>2.47</t>
  </si>
  <si>
    <t>54.89</t>
  </si>
  <si>
    <t>2.46</t>
  </si>
  <si>
    <t>1.85</t>
  </si>
  <si>
    <t>S206(250)&gt; S222 (100)</t>
  </si>
  <si>
    <t>3.50</t>
  </si>
  <si>
    <t>3.47</t>
  </si>
  <si>
    <t>3.54</t>
  </si>
  <si>
    <t>3.60</t>
  </si>
  <si>
    <t>3.81</t>
  </si>
  <si>
    <t>3.87</t>
  </si>
  <si>
    <t>3.78</t>
  </si>
  <si>
    <t>3.71</t>
  </si>
  <si>
    <t>3.64</t>
  </si>
  <si>
    <t>3.82</t>
  </si>
  <si>
    <t>3.48</t>
  </si>
  <si>
    <t>725.13</t>
  </si>
  <si>
    <t>4.20</t>
  </si>
  <si>
    <t>4.28</t>
  </si>
  <si>
    <t>OD-YLX2-RAS3</t>
  </si>
  <si>
    <t>X002CIGNAF</t>
  </si>
  <si>
    <t>S183(50)</t>
  </si>
  <si>
    <t>1.41</t>
  </si>
  <si>
    <t>82.68</t>
  </si>
  <si>
    <t>S206 (130)</t>
  </si>
  <si>
    <t>2.31</t>
  </si>
  <si>
    <t>2.35</t>
  </si>
  <si>
    <t>2.74</t>
  </si>
  <si>
    <t>2.99</t>
  </si>
  <si>
    <t>2.41</t>
  </si>
  <si>
    <t>2.63</t>
  </si>
  <si>
    <t>2.53</t>
  </si>
  <si>
    <t>BK-SRB5-DBHK</t>
  </si>
  <si>
    <t>X002BGVME5</t>
  </si>
  <si>
    <t>S183(50)&gt; S206 (50)</t>
  </si>
  <si>
    <t>2.00</t>
  </si>
  <si>
    <t>2.82</t>
  </si>
  <si>
    <t>3.18</t>
  </si>
  <si>
    <t>3.14</t>
  </si>
  <si>
    <t>1.93</t>
  </si>
  <si>
    <t>5S-LEF4-2V5E</t>
  </si>
  <si>
    <t>X001X2JGO1</t>
  </si>
  <si>
    <t>S183(100)&gt;&gt; S186 (200)</t>
  </si>
  <si>
    <t>0.62</t>
  </si>
  <si>
    <t>1.43</t>
  </si>
  <si>
    <t>0.67</t>
  </si>
  <si>
    <t>1.13</t>
  </si>
  <si>
    <t>0.60</t>
  </si>
  <si>
    <t>0.73</t>
  </si>
  <si>
    <t>0.51</t>
  </si>
  <si>
    <t>0.58</t>
  </si>
  <si>
    <t>0.82</t>
  </si>
  <si>
    <t>A9-1ZAC-HQED</t>
  </si>
  <si>
    <t>2.89</t>
  </si>
  <si>
    <t>1.53</t>
  </si>
  <si>
    <t>1.50</t>
  </si>
  <si>
    <t>1.42</t>
  </si>
  <si>
    <t>83.93</t>
  </si>
  <si>
    <t>1.74</t>
  </si>
  <si>
    <t>ZU-S3OP-BTRV</t>
  </si>
  <si>
    <t>X002BBZSCH</t>
  </si>
  <si>
    <t>3.86</t>
  </si>
  <si>
    <t>4.42</t>
  </si>
  <si>
    <t>3.96</t>
  </si>
  <si>
    <t>4.86</t>
  </si>
  <si>
    <t>3.91</t>
  </si>
  <si>
    <t>4.13</t>
  </si>
  <si>
    <t>3.15</t>
  </si>
  <si>
    <t>4.15</t>
  </si>
  <si>
    <t>197.40</t>
  </si>
  <si>
    <t>4.50</t>
  </si>
  <si>
    <t>3.94</t>
  </si>
  <si>
    <t>S186 (100)</t>
  </si>
  <si>
    <t>0.87</t>
  </si>
  <si>
    <t>1.16</t>
  </si>
  <si>
    <t>0.95</t>
  </si>
  <si>
    <t>1.51</t>
  </si>
  <si>
    <t>1.33</t>
  </si>
  <si>
    <t>1.62</t>
  </si>
  <si>
    <t>0.89</t>
  </si>
  <si>
    <t>0.77</t>
  </si>
  <si>
    <t>UG-VV3N-QT05</t>
  </si>
  <si>
    <t>2.69</t>
  </si>
  <si>
    <t>1.60</t>
  </si>
  <si>
    <t>1.61</t>
  </si>
  <si>
    <t>AR-AGYL-72FU</t>
  </si>
  <si>
    <t>4.41</t>
  </si>
  <si>
    <t>FB-NGZ0-VA4A</t>
  </si>
  <si>
    <t>X001X3C7U5</t>
  </si>
  <si>
    <t>S206(105) &gt; S207 (50)</t>
  </si>
  <si>
    <t>0.55</t>
  </si>
  <si>
    <t>0.65</t>
  </si>
  <si>
    <t>0.78</t>
  </si>
  <si>
    <t>0.45</t>
  </si>
  <si>
    <t>39.93</t>
  </si>
  <si>
    <t>0.53</t>
  </si>
  <si>
    <t>0.68</t>
  </si>
  <si>
    <t>KY-KVD7-G2VA</t>
  </si>
  <si>
    <t>134.18</t>
  </si>
  <si>
    <t>1.81</t>
  </si>
  <si>
    <t>CL-ADM4-Q7KS</t>
  </si>
  <si>
    <t>9N-UB22-XILZ</t>
  </si>
  <si>
    <t>X001YUO5YX</t>
  </si>
  <si>
    <t>Pens</t>
  </si>
  <si>
    <t>S222(27)</t>
  </si>
  <si>
    <t>1.25</t>
  </si>
  <si>
    <t>0.40</t>
  </si>
  <si>
    <t>1.00</t>
  </si>
  <si>
    <t>0.88</t>
  </si>
  <si>
    <t>0C-M7XM-LWYB</t>
  </si>
  <si>
    <t>4.48</t>
  </si>
  <si>
    <t>0E-9KKH-YEV1</t>
  </si>
  <si>
    <t>1.86</t>
  </si>
  <si>
    <t>1.31</t>
  </si>
  <si>
    <t>30-TBIJ-UJ5C</t>
  </si>
  <si>
    <t>2.51</t>
  </si>
  <si>
    <t>1.96</t>
  </si>
  <si>
    <t>2.54</t>
  </si>
  <si>
    <t>Silver-Gauntlet-Keychain</t>
  </si>
  <si>
    <t>1.18</t>
  </si>
  <si>
    <t>S207 (50)</t>
  </si>
  <si>
    <t>1.36</t>
  </si>
  <si>
    <t>5U-1ZED-KWOB</t>
  </si>
  <si>
    <t>W1-VZB9-VX2R</t>
  </si>
  <si>
    <t>X001X4V63D</t>
  </si>
  <si>
    <t>S206(105)&gt; S207 (20)</t>
  </si>
  <si>
    <t>0.54</t>
  </si>
  <si>
    <t>NB-YLOD-OW76</t>
  </si>
  <si>
    <t>1.24</t>
  </si>
  <si>
    <t>1.14</t>
  </si>
  <si>
    <t>UT-BZ6T-6A9K</t>
  </si>
  <si>
    <t>2.26</t>
  </si>
  <si>
    <t>2.52</t>
  </si>
  <si>
    <t>3.44</t>
  </si>
  <si>
    <t>2.24</t>
  </si>
  <si>
    <t>2.20</t>
  </si>
  <si>
    <t>2.29</t>
  </si>
  <si>
    <t>2.45</t>
  </si>
  <si>
    <t>MK-ILTU-2KQK</t>
  </si>
  <si>
    <t>X002BC0MVN</t>
  </si>
  <si>
    <t>S186 (15)</t>
  </si>
  <si>
    <t>5.91</t>
  </si>
  <si>
    <t>6.18</t>
  </si>
  <si>
    <t>6.26</t>
  </si>
  <si>
    <t>5.50</t>
  </si>
  <si>
    <t>5.77</t>
  </si>
  <si>
    <t>N0-IRLS-KT4G</t>
  </si>
  <si>
    <t>2.32</t>
  </si>
  <si>
    <t>1.47</t>
  </si>
  <si>
    <t>LH-O68E-L3YL</t>
  </si>
  <si>
    <t>1.95</t>
  </si>
  <si>
    <t>1.75</t>
  </si>
  <si>
    <t>1.39</t>
  </si>
  <si>
    <t>645.38</t>
  </si>
  <si>
    <t>1.64</t>
  </si>
  <si>
    <t>1.91</t>
  </si>
  <si>
    <t>1.35</t>
  </si>
  <si>
    <t>1.63</t>
  </si>
  <si>
    <t>PK-KI04-1RET</t>
  </si>
  <si>
    <t>S221 (80) &gt; S222 (100)</t>
  </si>
  <si>
    <t>0.64</t>
  </si>
  <si>
    <t>1.78</t>
  </si>
  <si>
    <t>0.75</t>
  </si>
  <si>
    <t>0.42</t>
  </si>
  <si>
    <t>0.56</t>
  </si>
  <si>
    <t>1F-12ZP-MKNZ</t>
  </si>
  <si>
    <t>88-POFA-3DLA</t>
  </si>
  <si>
    <t>C5-3MBH-AW2X</t>
  </si>
  <si>
    <t>X002CII6L9</t>
  </si>
  <si>
    <t>S206 (110)</t>
  </si>
  <si>
    <t>2.30</t>
  </si>
  <si>
    <t>1.40</t>
  </si>
  <si>
    <t>1.21</t>
  </si>
  <si>
    <t>53.73</t>
  </si>
  <si>
    <t>YJ-4XKA-C9L2</t>
  </si>
  <si>
    <t>1.89</t>
  </si>
  <si>
    <t>1.80</t>
  </si>
  <si>
    <t>53-TWQB-SR93</t>
  </si>
  <si>
    <t>MJ-S021-QPSQ</t>
  </si>
  <si>
    <t>12.53</t>
  </si>
  <si>
    <t>YM-DCJF-STWH</t>
  </si>
  <si>
    <t>X002BBZ4MB</t>
  </si>
  <si>
    <t>S206 (70)</t>
  </si>
  <si>
    <t>4.22</t>
  </si>
  <si>
    <t>4.68</t>
  </si>
  <si>
    <t>4.00</t>
  </si>
  <si>
    <t>5.19</t>
  </si>
  <si>
    <t>4.61</t>
  </si>
  <si>
    <t>4.70</t>
  </si>
  <si>
    <t>VE-IF4V-1Y2K</t>
  </si>
  <si>
    <t>S221 (350) &gt; S222 (300)</t>
  </si>
  <si>
    <t>2.16</t>
  </si>
  <si>
    <t>2.25</t>
  </si>
  <si>
    <t>1.73</t>
  </si>
  <si>
    <t>1.79</t>
  </si>
  <si>
    <t>2.92</t>
  </si>
  <si>
    <t>2.97</t>
  </si>
  <si>
    <t>1.83</t>
  </si>
  <si>
    <t>1.84</t>
  </si>
  <si>
    <t>716.30</t>
  </si>
  <si>
    <t>2.22</t>
  </si>
  <si>
    <t>JS-CPLT-8DMQ</t>
  </si>
  <si>
    <t>6.93</t>
  </si>
  <si>
    <t>7.13</t>
  </si>
  <si>
    <t>GS-ULZY-X5KA</t>
  </si>
  <si>
    <t>18.38</t>
  </si>
  <si>
    <t>12.71</t>
  </si>
  <si>
    <t>11.73</t>
  </si>
  <si>
    <t>11.20</t>
  </si>
  <si>
    <t>S222 (70)</t>
  </si>
  <si>
    <t>4.33</t>
  </si>
  <si>
    <t>3.83</t>
  </si>
  <si>
    <t>4.16</t>
  </si>
  <si>
    <t>4.23</t>
  </si>
  <si>
    <t>5.14</t>
  </si>
  <si>
    <t>4.98</t>
  </si>
  <si>
    <t>6.15</t>
  </si>
  <si>
    <t>3.85</t>
  </si>
  <si>
    <t>5.95</t>
  </si>
  <si>
    <t>3.92</t>
  </si>
  <si>
    <t>197.05</t>
  </si>
  <si>
    <t>4.59</t>
  </si>
  <si>
    <t>J4-SN3X-E6X8</t>
  </si>
  <si>
    <t>II-4ZU8-CLS9</t>
  </si>
  <si>
    <t>4X-9BBY-HNAS</t>
  </si>
  <si>
    <t>AF-NT5N-TWK1</t>
  </si>
  <si>
    <t>M0-C6T6-GEK2</t>
  </si>
  <si>
    <t>X001YNIGL3</t>
  </si>
  <si>
    <t>S221 (20) &gt; S222(30)</t>
  </si>
  <si>
    <t>OM-DZV6-XBZL</t>
  </si>
  <si>
    <t>WR-3TXY-ACEL</t>
  </si>
  <si>
    <t>12.76</t>
  </si>
  <si>
    <t>12.33</t>
  </si>
  <si>
    <t>12.34</t>
  </si>
  <si>
    <t>NB-HV67-5XFJ</t>
  </si>
  <si>
    <t>GP-8ZN7-Y7MV</t>
  </si>
  <si>
    <t>AL-EWJ2-7CYQ</t>
  </si>
  <si>
    <t>11.49</t>
  </si>
  <si>
    <t>AR-D7PK-N43C</t>
  </si>
  <si>
    <t>WQ-49JK-FJRA</t>
  </si>
  <si>
    <t>2.98</t>
  </si>
  <si>
    <t>DD-7J1D-GS2K</t>
  </si>
  <si>
    <t>X002BETBI1</t>
  </si>
  <si>
    <t>S201 (50)</t>
  </si>
  <si>
    <t>1.46</t>
  </si>
  <si>
    <t>1.52</t>
  </si>
  <si>
    <t>S201 (20)</t>
  </si>
  <si>
    <t>PK-ZB0U-X016</t>
  </si>
  <si>
    <t>S221 (30) &gt; S222(70)</t>
  </si>
  <si>
    <t>JK-6091-UDBQ</t>
  </si>
  <si>
    <t>13.90</t>
  </si>
  <si>
    <t>13.98</t>
  </si>
  <si>
    <t>12.22</t>
  </si>
  <si>
    <t>08-58IA-305I</t>
  </si>
  <si>
    <t>3Q-Y1X2-OG9T</t>
  </si>
  <si>
    <t>P7-RII9-ZK5S</t>
  </si>
  <si>
    <t>0.00</t>
  </si>
  <si>
    <t>17-ZQIP-GWMF</t>
  </si>
  <si>
    <t>ZP-UAC2-VSRI</t>
  </si>
  <si>
    <t>6G-ZI58-C3EK</t>
  </si>
  <si>
    <t>ME-SOH6-HBNS</t>
  </si>
  <si>
    <t>LQ-76UQ-VKAO</t>
  </si>
  <si>
    <t>13.77</t>
  </si>
  <si>
    <t>14.13</t>
  </si>
  <si>
    <t>01-GRTH-K7GF</t>
  </si>
  <si>
    <t>68.08</t>
  </si>
  <si>
    <t>2.91</t>
  </si>
  <si>
    <t>0B-IUQ5-2SFS</t>
  </si>
  <si>
    <t>S206 (50)</t>
  </si>
  <si>
    <t>2.67</t>
  </si>
  <si>
    <t>2.66</t>
  </si>
  <si>
    <t>2.65</t>
  </si>
  <si>
    <t>3.38</t>
  </si>
  <si>
    <t>2.61</t>
  </si>
  <si>
    <t>2.77</t>
  </si>
  <si>
    <t>2.81</t>
  </si>
  <si>
    <t>D0-H2C7-VMED</t>
  </si>
  <si>
    <t>D2-4U5O-3EWN</t>
  </si>
  <si>
    <t>LY-D585-Q5XM</t>
  </si>
  <si>
    <t>NO-VXEE-W858</t>
  </si>
  <si>
    <t>O3-TK3J-V4DR</t>
  </si>
  <si>
    <t>OK-P26E-F950</t>
  </si>
  <si>
    <t>PJ-HAI1-WS8T</t>
  </si>
  <si>
    <t>PV-MT49-PAKW</t>
  </si>
  <si>
    <t>SE-2RQ3-TSVL</t>
  </si>
  <si>
    <t>XX-DTDS-522Z</t>
  </si>
  <si>
    <t>0P-IUXC-KPQ1</t>
  </si>
  <si>
    <t>39-FTKS-BM89</t>
  </si>
  <si>
    <t>X0026HUHVX</t>
  </si>
  <si>
    <t>4.44</t>
  </si>
  <si>
    <t>2.93</t>
  </si>
  <si>
    <t>3.84</t>
  </si>
  <si>
    <t>3.52</t>
  </si>
  <si>
    <t>3.98</t>
  </si>
  <si>
    <t>3Y-2LMV-PPIX</t>
  </si>
  <si>
    <t>64-69XB-U4N8</t>
  </si>
  <si>
    <t>6T-JYRZ-VRAF</t>
  </si>
  <si>
    <t>7W-EVCM-XJ8O</t>
  </si>
  <si>
    <t>8K-BAYH-S6NZ</t>
  </si>
  <si>
    <t>90-FDUB-OC4H</t>
  </si>
  <si>
    <t>BG-4XSB-UGD6</t>
  </si>
  <si>
    <t>56.44</t>
  </si>
  <si>
    <t>EJ-5M34-HSR4</t>
  </si>
  <si>
    <t>2.13</t>
  </si>
  <si>
    <t>1.20</t>
  </si>
  <si>
    <t>1.92</t>
  </si>
  <si>
    <t>49.23</t>
  </si>
  <si>
    <t>FV-TSFQ-EYKL</t>
  </si>
  <si>
    <t>GM-ULDO-XJMX</t>
  </si>
  <si>
    <t>GX-XJVW-73C0</t>
  </si>
  <si>
    <t>HB-7L0I-H8F5</t>
  </si>
  <si>
    <t>HD-BQFO-1D78</t>
  </si>
  <si>
    <t>I3-LCWG-90XK</t>
  </si>
  <si>
    <t>KX-L6XC-M1E5</t>
  </si>
  <si>
    <t>LA-J1RY-MMB4</t>
  </si>
  <si>
    <t>LL-XJ9B-K6F2</t>
  </si>
  <si>
    <t>MV-545G-GAOR</t>
  </si>
  <si>
    <t>N5-VMMB-RO61</t>
  </si>
  <si>
    <t>NC-A4VG-PEB6</t>
  </si>
  <si>
    <t>O6-FDHS-3UPN</t>
  </si>
  <si>
    <t>S0-109Q-862V</t>
  </si>
  <si>
    <t>VH-XIU6-29EK</t>
  </si>
  <si>
    <t>WT-A8KE-1VTS</t>
  </si>
  <si>
    <t>XI-89VP-3KEA</t>
  </si>
  <si>
    <t>YV-QT5U-QJYH</t>
  </si>
  <si>
    <t>Z1-310C-3GJK</t>
  </si>
  <si>
    <t>ZA-L3GN-MA6R</t>
  </si>
  <si>
    <t>2.49</t>
  </si>
  <si>
    <t>LO-ONQY-576D</t>
  </si>
  <si>
    <t>LR-0WQG-NEER</t>
  </si>
  <si>
    <t>PL-U42C-NEG6</t>
  </si>
  <si>
    <t>SW-PJ6F-DE4E</t>
  </si>
  <si>
    <t>T5-2JO5-8517</t>
  </si>
  <si>
    <t>XK-16HP-3HVX</t>
  </si>
  <si>
    <t>2N-9AAB-Z1MS</t>
  </si>
  <si>
    <t>WK-TAOT-GMDD</t>
  </si>
  <si>
    <t>QK-BLA1-6GWV</t>
  </si>
  <si>
    <t>GH-BT6K-6S6H</t>
  </si>
  <si>
    <t>M8-N0IN-N4GP</t>
  </si>
  <si>
    <t>4.39</t>
  </si>
  <si>
    <t>3.30</t>
  </si>
  <si>
    <t>GM-GY8K-OHQH</t>
  </si>
  <si>
    <t>O0-C95Y-VIP6</t>
  </si>
  <si>
    <t>GQ-PYK4-I1EJ</t>
  </si>
  <si>
    <t>AR-53RB-BW22</t>
  </si>
  <si>
    <t>Z0-OPJY-5TVP</t>
  </si>
  <si>
    <t>7U-DN06-NA5I</t>
  </si>
  <si>
    <t>H1-8U53-33Y0</t>
  </si>
  <si>
    <t>RY-F9TU-JCL2</t>
  </si>
  <si>
    <t>QE-OKO0-QG4I</t>
  </si>
  <si>
    <t>G1-UL4F-T6SA</t>
  </si>
  <si>
    <t>S-CPLT-8DMQ</t>
  </si>
  <si>
    <t>TL-N6KI-4S4M</t>
  </si>
  <si>
    <t>Pet Glove</t>
  </si>
  <si>
    <t>Pawsing Pet Grooming Glove</t>
  </si>
  <si>
    <t>LD-T37K-GXU3</t>
  </si>
  <si>
    <t>PV-UCMG-T7B0</t>
  </si>
  <si>
    <t>B5-QY6K-8NQG</t>
  </si>
  <si>
    <t>LN-JTUI-5VO7</t>
  </si>
  <si>
    <t>ChiDaBa Pet Gloves</t>
  </si>
  <si>
    <t>glove chidaba</t>
  </si>
  <si>
    <t>2.17</t>
  </si>
  <si>
    <t>M7-PHBM-TJBX</t>
  </si>
  <si>
    <t>MH-5ZGW-6VV9</t>
  </si>
  <si>
    <t>2.27</t>
  </si>
  <si>
    <t>2.40</t>
  </si>
  <si>
    <t>2.15</t>
  </si>
  <si>
    <t>S186(250) &gt;&gt; S206(150) &gt; S222 (300)</t>
  </si>
  <si>
    <t>2.64</t>
  </si>
  <si>
    <t>1.87</t>
  </si>
  <si>
    <t>2.18</t>
  </si>
  <si>
    <t>2.14</t>
  </si>
  <si>
    <t>2.60</t>
  </si>
  <si>
    <t>2.73</t>
  </si>
  <si>
    <t>2.58</t>
  </si>
  <si>
    <t>2.48</t>
  </si>
  <si>
    <t>1.77</t>
  </si>
  <si>
    <t>144.08</t>
  </si>
  <si>
    <t>J5-PG59-MLTR</t>
  </si>
  <si>
    <t>6M-NR93-UL2G</t>
  </si>
  <si>
    <t>QH-6I3T-X6FO</t>
  </si>
  <si>
    <t>1.45</t>
  </si>
  <si>
    <t>KD-ZTIJ-NMUA</t>
  </si>
  <si>
    <t>2.21</t>
  </si>
  <si>
    <t>119.12</t>
  </si>
  <si>
    <t>TJ-YQWB-D1OT</t>
  </si>
  <si>
    <t>3.76</t>
  </si>
  <si>
    <t>205.60</t>
  </si>
  <si>
    <t>XR-9DPP-L4ZF</t>
  </si>
  <si>
    <t>43-FJB1-7JW4</t>
  </si>
  <si>
    <t>8G-CA37-LHSA</t>
  </si>
  <si>
    <t>G1-GY8H-0O13</t>
  </si>
  <si>
    <t>GT-CNNS-JHH0</t>
  </si>
  <si>
    <t>JZ-UT8A-P4OJ</t>
  </si>
  <si>
    <t>MA-5CSV-DDIP</t>
  </si>
  <si>
    <t>OP-SLGU-3V4G</t>
  </si>
  <si>
    <t>Q8-5BM6-J80B</t>
  </si>
  <si>
    <t>RW-71DO-YRD9</t>
  </si>
  <si>
    <t>T1-DY1J-U769</t>
  </si>
  <si>
    <t>YO-8ARC-1UQI</t>
  </si>
  <si>
    <t>1X-EU0I-H6RY</t>
  </si>
  <si>
    <t>2O-LLRT-BK36</t>
  </si>
  <si>
    <t>2S-A0IT-THKX</t>
  </si>
  <si>
    <t>1.38</t>
  </si>
  <si>
    <t>3V-1FNL-1Q1S</t>
  </si>
  <si>
    <t>2.33</t>
  </si>
  <si>
    <t>5T-KMAE-0DPL</t>
  </si>
  <si>
    <t>8H-INBL-CGIW</t>
  </si>
  <si>
    <t>9G-MH3H-6FJ8</t>
  </si>
  <si>
    <t>C6-ONPZ-YK24</t>
  </si>
  <si>
    <t>FX-97CU-I19O</t>
  </si>
  <si>
    <t>J1-JUVL-5JVM</t>
  </si>
  <si>
    <t>LV-O524-7RIZ</t>
  </si>
  <si>
    <t>O0-M0XE-9KKS</t>
  </si>
  <si>
    <t>RL-A7YC-R3F2</t>
  </si>
  <si>
    <t>X4-XKVN-P28C</t>
  </si>
  <si>
    <t>YA-PRH0-FS15</t>
  </si>
  <si>
    <t>A0-2OKW-LAGZ</t>
  </si>
  <si>
    <t>55-4SA9-22E5</t>
  </si>
  <si>
    <t>A0-3NPD-95WD</t>
  </si>
  <si>
    <t>IN-C2EI-TW7X</t>
  </si>
  <si>
    <t>MN-3WBP-SYUU</t>
  </si>
  <si>
    <t>PX-2697-DXX5</t>
  </si>
  <si>
    <t>ZP-9Z69-TAL7</t>
  </si>
  <si>
    <t>9B-YQQ9-CCJF</t>
  </si>
  <si>
    <t>8C-ZJBC-GHAH</t>
  </si>
  <si>
    <t>3.70</t>
  </si>
  <si>
    <t>AP-WV4H-VBI1</t>
  </si>
  <si>
    <t>4.67</t>
  </si>
  <si>
    <t>H3-D6UJ-1T5U</t>
  </si>
  <si>
    <t>KI-4E4Y-OGVT</t>
  </si>
  <si>
    <t>3.55</t>
  </si>
  <si>
    <t>KU-4WW0-63A8</t>
  </si>
  <si>
    <t>4.57</t>
  </si>
  <si>
    <t>OC-UUKJ-WX08</t>
  </si>
  <si>
    <t>VN-E4V1-VXH0</t>
  </si>
  <si>
    <t>4.47</t>
  </si>
  <si>
    <t>EK-5W8W-JTYQ</t>
  </si>
  <si>
    <t>8C-Z6EI-0V4S</t>
  </si>
  <si>
    <t>D8-FOMZ-TM8X</t>
  </si>
  <si>
    <t>8M-E4AG-9XE8</t>
  </si>
  <si>
    <t>K6-AA9Z-OSZ9</t>
  </si>
  <si>
    <t>SG-FU3D-FWE3</t>
  </si>
  <si>
    <t>YB-KSGR-N9S3</t>
  </si>
  <si>
    <t>S206 (1000)</t>
  </si>
  <si>
    <t>2.42</t>
  </si>
  <si>
    <t>2.96</t>
  </si>
  <si>
    <t>2.37</t>
  </si>
  <si>
    <t>EW-PYI4-8QTC</t>
  </si>
  <si>
    <t>PQ-F3RC-8A29</t>
  </si>
  <si>
    <t>8E-W9ZL-O0XU</t>
  </si>
  <si>
    <t>BZ-VZT1-5X5R</t>
  </si>
  <si>
    <t>42-RGBP-CEAK</t>
  </si>
  <si>
    <t>2K-XVBD-O0R9</t>
  </si>
  <si>
    <t>X002NATMU5</t>
  </si>
  <si>
    <t>S206(70)</t>
  </si>
  <si>
    <t>1.76</t>
  </si>
  <si>
    <t>1.48</t>
  </si>
  <si>
    <t>S221 (100)&gt; S222 (100)</t>
  </si>
  <si>
    <t>TK-JCBL-S2SC</t>
  </si>
  <si>
    <t>U3-X7MQ-4QCB</t>
  </si>
  <si>
    <t>HR-V1IK-AIGG</t>
  </si>
  <si>
    <t>UQ-KZD1-CNQV</t>
  </si>
  <si>
    <t>IO-CH4U-TJEN</t>
  </si>
  <si>
    <t>6.91</t>
  </si>
  <si>
    <t>KN-9PF2-14IZ</t>
  </si>
  <si>
    <t>6.80</t>
  </si>
  <si>
    <t>6.60</t>
  </si>
  <si>
    <t>NF-6TA3-4WFF</t>
  </si>
  <si>
    <t>5.78</t>
  </si>
  <si>
    <t>5.58</t>
  </si>
  <si>
    <t>PA-8QLE-EJC6</t>
  </si>
  <si>
    <t>4.56</t>
  </si>
  <si>
    <t>PF-5PN3-Q92N</t>
  </si>
  <si>
    <t>5.16</t>
  </si>
  <si>
    <t>4.87</t>
  </si>
  <si>
    <t>TQ-H85E-JQ4U</t>
  </si>
  <si>
    <t>6.70</t>
  </si>
  <si>
    <t>BI-EGLW-0VEI</t>
  </si>
  <si>
    <t>Hooks</t>
  </si>
  <si>
    <t>S183(110)&gt; S186 (20)&gt; S206(100)</t>
  </si>
  <si>
    <t>2.83</t>
  </si>
  <si>
    <t>1.32</t>
  </si>
  <si>
    <t>N2-TZ76-G3JE</t>
  </si>
  <si>
    <t>X002TMJW61</t>
  </si>
  <si>
    <t>S186 (46)&gt;S206(50)</t>
  </si>
  <si>
    <t>0.66</t>
  </si>
  <si>
    <t>0.79</t>
  </si>
  <si>
    <t>R9-BPV1-XJUQ</t>
  </si>
  <si>
    <t>RN-UVA2-2T8B</t>
  </si>
  <si>
    <t>X4-DJ7H-ZTGX</t>
  </si>
  <si>
    <t>X002TMOWQB</t>
  </si>
  <si>
    <t>0.69</t>
  </si>
  <si>
    <t>BBQ Tools</t>
  </si>
  <si>
    <t>S183 (272)</t>
  </si>
  <si>
    <t>2.79</t>
  </si>
  <si>
    <t>HK-OQWE-UM40</t>
  </si>
  <si>
    <t>S206 (250)</t>
  </si>
  <si>
    <t>2.50</t>
  </si>
  <si>
    <t>3.13</t>
  </si>
  <si>
    <t>3.24</t>
  </si>
  <si>
    <t>3.16</t>
  </si>
  <si>
    <t>S206 (260)</t>
  </si>
  <si>
    <t>2.94</t>
  </si>
  <si>
    <t>2.19</t>
  </si>
  <si>
    <t>S206 (120)</t>
  </si>
  <si>
    <t>2.70</t>
  </si>
  <si>
    <t>S206(80)</t>
  </si>
  <si>
    <t>V6-9SRV-QZIZ</t>
  </si>
  <si>
    <t>X002UDI1VV</t>
  </si>
  <si>
    <t>S183(30)&gt; S186 (15)&gt; S206 (60)</t>
  </si>
  <si>
    <t>2.57</t>
  </si>
  <si>
    <t>WB-S6FP-STO9</t>
  </si>
  <si>
    <t>39-5LZ9-QU31</t>
  </si>
  <si>
    <t>DL-VZTZ-QHXX</t>
  </si>
  <si>
    <t>XQ-ULZY-GBZS</t>
  </si>
  <si>
    <t>8J-L16W-QODO</t>
  </si>
  <si>
    <t>ER-20K5-JXAF</t>
  </si>
  <si>
    <t>X002VN8FIT</t>
  </si>
  <si>
    <t>Rattan Holders</t>
  </si>
  <si>
    <t>S194 (80)</t>
  </si>
  <si>
    <t>9.63</t>
  </si>
  <si>
    <t>10.82</t>
  </si>
  <si>
    <t>ZE-DDU0-396K</t>
  </si>
  <si>
    <t>RB-C6H6-5FBA</t>
  </si>
  <si>
    <t>AO-N2WC-LK4S</t>
  </si>
  <si>
    <t>F2-UHMO-DYRZ</t>
  </si>
  <si>
    <t>HC-PEBR-Y8E6</t>
  </si>
  <si>
    <t>3.00</t>
  </si>
  <si>
    <t>QP-FVYX-FSVT</t>
  </si>
  <si>
    <t>3.28</t>
  </si>
  <si>
    <t>X3-LNO2-F97Q</t>
  </si>
  <si>
    <t>1.97</t>
  </si>
  <si>
    <t>XL-F93L-7S54</t>
  </si>
  <si>
    <t>X002WXRCOB</t>
  </si>
  <si>
    <t>Bamboo Holders</t>
  </si>
  <si>
    <t>S139 (294)</t>
  </si>
  <si>
    <t>tny-01</t>
  </si>
  <si>
    <t>tny-03</t>
  </si>
  <si>
    <t>tny-04</t>
  </si>
  <si>
    <t>tny-05</t>
  </si>
  <si>
    <t>tny-06</t>
  </si>
  <si>
    <t>tny-07</t>
  </si>
  <si>
    <t>tny-08</t>
  </si>
  <si>
    <t>tny-09</t>
  </si>
  <si>
    <t>tny-10</t>
  </si>
  <si>
    <t>tny-11</t>
  </si>
  <si>
    <t>tny-12</t>
  </si>
  <si>
    <t>tny-13</t>
  </si>
  <si>
    <t>tny-14</t>
  </si>
  <si>
    <t>tny-15</t>
  </si>
  <si>
    <t>tny-16</t>
  </si>
  <si>
    <t>tny-17</t>
  </si>
  <si>
    <t>tny-18</t>
  </si>
  <si>
    <t>tny-19</t>
  </si>
  <si>
    <t>tny-20</t>
  </si>
  <si>
    <t>hla-01</t>
  </si>
  <si>
    <t>SN-RI9R-1LPP</t>
  </si>
  <si>
    <t>T4-896Y-UOFE</t>
  </si>
  <si>
    <t>AY-OENR-WS73</t>
  </si>
  <si>
    <t>CL-5V4W-19MY</t>
  </si>
  <si>
    <t>4I-BZFZ-GOFD</t>
  </si>
  <si>
    <t>L6-VME9-JJK8</t>
  </si>
  <si>
    <t>UF-5GTY-TV56</t>
  </si>
  <si>
    <t>W9-HKXO-CFKE</t>
  </si>
  <si>
    <t>0Z-33T9-6PI6</t>
  </si>
  <si>
    <t>9.39</t>
  </si>
  <si>
    <t>PH-APJH-7L84</t>
  </si>
  <si>
    <t>9.80</t>
  </si>
  <si>
    <t>I7-EFOL-P3NO</t>
  </si>
  <si>
    <t>XJ-88EU-BVRE</t>
  </si>
  <si>
    <t>32-QZHZ-TCMX</t>
  </si>
  <si>
    <t>6T-XLOS-FNBO</t>
  </si>
  <si>
    <t>7H-TI8M-FWNJ</t>
  </si>
  <si>
    <t>S183(100)&gt;&gt;&gt; S206(110)</t>
  </si>
  <si>
    <t>1.37</t>
  </si>
  <si>
    <t>WU-A3TY-CUN2</t>
  </si>
  <si>
    <t>2U-A8VP-JSCL</t>
  </si>
  <si>
    <t>1U-47I8-T66X</t>
  </si>
  <si>
    <t>1J-BY95-F1K3</t>
  </si>
  <si>
    <t>5V-DV91-Z442</t>
  </si>
  <si>
    <t>11.42</t>
  </si>
  <si>
    <t>11.33</t>
  </si>
  <si>
    <t>11.31</t>
  </si>
  <si>
    <t>S178 (1200)</t>
  </si>
  <si>
    <t>8.90</t>
  </si>
  <si>
    <t>9.36</t>
  </si>
  <si>
    <t>EK-APQA-YGQB</t>
  </si>
  <si>
    <t>Q4-W1AJ-GWF8</t>
  </si>
  <si>
    <t>JM-DCQL-RTRN</t>
  </si>
  <si>
    <t>YC-5EAO-EY9O</t>
  </si>
  <si>
    <t>Light-Round-1</t>
  </si>
  <si>
    <t>1-12-8-9</t>
  </si>
  <si>
    <t>1-2-3-4</t>
  </si>
  <si>
    <t>14-20-21-10</t>
  </si>
  <si>
    <t>15-26-7-6</t>
  </si>
  <si>
    <t>17-16-8-9</t>
  </si>
  <si>
    <t>2-14-18-10</t>
  </si>
  <si>
    <t>3-33-19-11</t>
  </si>
  <si>
    <t>RE-Parent-4Packs</t>
  </si>
  <si>
    <t>RE-1</t>
  </si>
  <si>
    <t>RE-1-12</t>
  </si>
  <si>
    <t>RE-1-6-10</t>
  </si>
  <si>
    <t>RE-10</t>
  </si>
  <si>
    <t>RE-11</t>
  </si>
  <si>
    <t>RE-12</t>
  </si>
  <si>
    <t>RE-12-15-22</t>
  </si>
  <si>
    <t>RE-13</t>
  </si>
  <si>
    <t>RE-14</t>
  </si>
  <si>
    <t>RE-14-10</t>
  </si>
  <si>
    <t>RE-14-7-8</t>
  </si>
  <si>
    <t>RE-15</t>
  </si>
  <si>
    <t>RE-17</t>
  </si>
  <si>
    <t>RE-17-16</t>
  </si>
  <si>
    <t>RE-17-20-24</t>
  </si>
  <si>
    <t>RE-19</t>
  </si>
  <si>
    <t>RE-2</t>
  </si>
  <si>
    <t>RE-20</t>
  </si>
  <si>
    <t>RE-21</t>
  </si>
  <si>
    <t>RE-22</t>
  </si>
  <si>
    <t>RE-23</t>
  </si>
  <si>
    <t>RE-24</t>
  </si>
  <si>
    <t>RE-25</t>
  </si>
  <si>
    <t>RE-26</t>
  </si>
  <si>
    <t>RE-26-30</t>
  </si>
  <si>
    <t>RE-27</t>
  </si>
  <si>
    <t>RE-28</t>
  </si>
  <si>
    <t>RE-29</t>
  </si>
  <si>
    <t>RE-3</t>
  </si>
  <si>
    <t>RE-3-26-29</t>
  </si>
  <si>
    <t>RE-30</t>
  </si>
  <si>
    <t>RE-31</t>
  </si>
  <si>
    <t>RE-32</t>
  </si>
  <si>
    <t>RE-33</t>
  </si>
  <si>
    <t>RE-33-16-18</t>
  </si>
  <si>
    <t>RE-33-2</t>
  </si>
  <si>
    <t>RE-34</t>
  </si>
  <si>
    <t>RE-35</t>
  </si>
  <si>
    <t>RE-4</t>
  </si>
  <si>
    <t>RE-4-21-31</t>
  </si>
  <si>
    <t>RE-5</t>
  </si>
  <si>
    <t>RE-6</t>
  </si>
  <si>
    <t>RE-6-22</t>
  </si>
  <si>
    <t>RE-7</t>
  </si>
  <si>
    <t>RE-7-15</t>
  </si>
  <si>
    <t>RE-8</t>
  </si>
  <si>
    <t>RE-8-9</t>
  </si>
  <si>
    <t>RE-9</t>
  </si>
  <si>
    <t>RE-9-23-30</t>
  </si>
  <si>
    <t>RE-Parent-1Pack</t>
  </si>
  <si>
    <t>RE-Parent-2Packs</t>
  </si>
  <si>
    <t>RE-Parent-3Packs</t>
  </si>
  <si>
    <t>RE-18</t>
  </si>
  <si>
    <t>RE-36</t>
  </si>
  <si>
    <t>S192 (50)</t>
  </si>
  <si>
    <t>5.75</t>
  </si>
  <si>
    <t>4.14</t>
  </si>
  <si>
    <t>4.78</t>
  </si>
  <si>
    <t>4.45</t>
  </si>
  <si>
    <t>Template-Parent</t>
  </si>
  <si>
    <t>S215 (1150) &gt; S220(100)&gt; S231 (2000)</t>
  </si>
  <si>
    <t>4.84</t>
  </si>
  <si>
    <t>6.58</t>
  </si>
  <si>
    <t>7.83</t>
  </si>
  <si>
    <t>7.46</t>
  </si>
  <si>
    <t>S199 (160)</t>
  </si>
  <si>
    <t>6.24</t>
  </si>
  <si>
    <t>7.98</t>
  </si>
  <si>
    <t>8.46</t>
  </si>
  <si>
    <t>S199 (500)</t>
  </si>
  <si>
    <t>7.39</t>
  </si>
  <si>
    <t>10.44</t>
  </si>
  <si>
    <t>10.71</t>
  </si>
  <si>
    <t>Pitter-Cutter-Slicer1-Scoop</t>
  </si>
  <si>
    <t>4.66</t>
  </si>
  <si>
    <t>4.55</t>
  </si>
  <si>
    <t>Pitter-Cutter-Slicer2</t>
  </si>
  <si>
    <t>Pitter-Cutter-Watermelon-Scoop</t>
  </si>
  <si>
    <t>4.85</t>
  </si>
  <si>
    <t>Pitter-Parent</t>
  </si>
  <si>
    <t>Pitter-Slicer1-Scoop</t>
  </si>
  <si>
    <t>3.97</t>
  </si>
  <si>
    <t>Pitter-Slicer1-Watermelon</t>
  </si>
  <si>
    <t>Cutter-Melon-Scoop</t>
  </si>
  <si>
    <t>Cutter-Melon-Scoop-Slicer1</t>
  </si>
  <si>
    <t>5.53</t>
  </si>
  <si>
    <t>Cutter-Scoop</t>
  </si>
  <si>
    <t>4.19</t>
  </si>
  <si>
    <t>Melon-Cutter</t>
  </si>
  <si>
    <t>Melon-Parent</t>
  </si>
  <si>
    <t>4.38</t>
  </si>
  <si>
    <t>Pitter-Cutter</t>
  </si>
  <si>
    <t>Scoop</t>
  </si>
  <si>
    <t>RE-34-35</t>
  </si>
  <si>
    <t>3.41</t>
  </si>
  <si>
    <t>Dumpling-Parent</t>
  </si>
  <si>
    <t>Dumpling-01</t>
  </si>
  <si>
    <t>Dumpling-02</t>
  </si>
  <si>
    <t>RE-Parent-TC</t>
  </si>
  <si>
    <t>RE-Parent-TNC</t>
  </si>
  <si>
    <t>KK-JFHI-6SCD</t>
  </si>
  <si>
    <t>Chopper-Parent</t>
  </si>
  <si>
    <t>Cakedecor-Parent</t>
  </si>
  <si>
    <t>S205 (20)</t>
  </si>
  <si>
    <t>S205 (50)</t>
  </si>
  <si>
    <t>S209 (60)</t>
  </si>
  <si>
    <t>2.36</t>
  </si>
  <si>
    <t>X003DKUBPT</t>
  </si>
  <si>
    <t>S212 (108) &gt; S209 (392)</t>
  </si>
  <si>
    <t>Peeler-Parent</t>
  </si>
  <si>
    <t>Cleaning Mop-1</t>
  </si>
  <si>
    <t>Cleaning Mop-2</t>
  </si>
  <si>
    <t>Cleaning Mop-parent</t>
  </si>
  <si>
    <t>Hammer-03</t>
  </si>
  <si>
    <t>Lamp-360socket</t>
  </si>
  <si>
    <t>Lamp-360socket-USB LED</t>
  </si>
  <si>
    <t>Hùng - Ball Lights</t>
  </si>
  <si>
    <t>S216 (200)&gt; S217 (200)</t>
  </si>
  <si>
    <t>7.15</t>
  </si>
  <si>
    <t>5.44</t>
  </si>
  <si>
    <t>Lamp-Parent</t>
  </si>
  <si>
    <t>Universal Bathtub Stopper-1</t>
  </si>
  <si>
    <t>Hùng - Bathtub Stoppers</t>
  </si>
  <si>
    <t>Hammer-green</t>
  </si>
  <si>
    <t>Hammer-Parent</t>
  </si>
  <si>
    <t>Breaker-4</t>
  </si>
  <si>
    <t>Breaker-Parent</t>
  </si>
  <si>
    <t>S208 (20)</t>
  </si>
  <si>
    <t>Bean-Parent</t>
  </si>
  <si>
    <t>Magnetic microwave splatter cover-1</t>
  </si>
  <si>
    <t>S211 (48)</t>
  </si>
  <si>
    <t>10.33</t>
  </si>
  <si>
    <t>S211 (104)</t>
  </si>
  <si>
    <t>Universal Bathtub Stopper-parent</t>
  </si>
  <si>
    <t>X003FSL063</t>
  </si>
  <si>
    <t>S220 (200)</t>
  </si>
  <si>
    <t>4.76</t>
  </si>
  <si>
    <t>5.54</t>
  </si>
  <si>
    <t>Screen-Parent</t>
  </si>
  <si>
    <t>Avocado-Parent</t>
  </si>
  <si>
    <t>X003FVUDJZ</t>
  </si>
  <si>
    <t>S218 (50) &gt; S219 (10)</t>
  </si>
  <si>
    <t>6.42</t>
  </si>
  <si>
    <t>Cuber-cutter1-scoop</t>
  </si>
  <si>
    <t>Cuber-cutter2</t>
  </si>
  <si>
    <t>5.17</t>
  </si>
  <si>
    <t>Hùng - Lid Holders</t>
  </si>
  <si>
    <t>S213 (120)</t>
  </si>
  <si>
    <t>SpoonRest-Green&amp;Ivory</t>
  </si>
  <si>
    <t>X003GAJEUT</t>
  </si>
  <si>
    <t>S213 (60)</t>
  </si>
  <si>
    <t>SpoonRest-Ivory</t>
  </si>
  <si>
    <t>X003GAN527</t>
  </si>
  <si>
    <t>S213 (82)</t>
  </si>
  <si>
    <t>SpoonRest-parent</t>
  </si>
  <si>
    <t>VD-IKMU-J8HU</t>
  </si>
  <si>
    <t>Dup-parent</t>
  </si>
  <si>
    <t>Dup2pcs</t>
  </si>
  <si>
    <t>Dup4pcs</t>
  </si>
  <si>
    <t>DupBlack</t>
  </si>
  <si>
    <t>DupRed</t>
  </si>
  <si>
    <t>S216 (200) &gt; S217 (200)</t>
  </si>
  <si>
    <t>7.45</t>
  </si>
  <si>
    <t>S216 (100) &gt; S217 (100)</t>
  </si>
  <si>
    <t>8.53</t>
  </si>
  <si>
    <t>2-pack-Lampnew-Parent</t>
  </si>
  <si>
    <t>4O-OJI8-26PS</t>
  </si>
  <si>
    <t>Collars</t>
  </si>
  <si>
    <t>6.59</t>
  </si>
  <si>
    <t>9.29</t>
  </si>
  <si>
    <t>9.15</t>
  </si>
  <si>
    <t>Breaker2-04</t>
  </si>
  <si>
    <t>Breaker2-Parent</t>
  </si>
  <si>
    <t>Screen-12pcs</t>
  </si>
  <si>
    <t>Screen-16pcs</t>
  </si>
  <si>
    <t>S220 (100)</t>
  </si>
  <si>
    <t>8.43</t>
  </si>
  <si>
    <t>S238 (300)</t>
  </si>
  <si>
    <t>2.85</t>
  </si>
  <si>
    <t>BO-4NFA-BWPH</t>
  </si>
  <si>
    <t>7T-MG8T-39NS</t>
  </si>
  <si>
    <t>AR-Z7MY-ZL8Z</t>
  </si>
  <si>
    <t>KH-IVA1-B8IE</t>
  </si>
  <si>
    <t>Hùng - Charger Protectors</t>
  </si>
  <si>
    <t>S239 (20)</t>
  </si>
  <si>
    <t>2pack-chargerprotector-white&amp;gray</t>
  </si>
  <si>
    <t>S234 (100)</t>
  </si>
  <si>
    <t>S234 (380)</t>
  </si>
  <si>
    <t>3.88</t>
  </si>
  <si>
    <t>S224 (164) &gt; S237 (200)</t>
  </si>
  <si>
    <t>5.28</t>
  </si>
  <si>
    <t>S237 (18)</t>
  </si>
  <si>
    <t>S237 (30)</t>
  </si>
  <si>
    <t>chargerprotector-parent</t>
  </si>
  <si>
    <t>Cleaning brush-pack3</t>
  </si>
  <si>
    <t>X003KIPJ6F</t>
  </si>
  <si>
    <t>Hùng - Cleaning Brushes</t>
  </si>
  <si>
    <t>S223 (200)</t>
  </si>
  <si>
    <t>3.31</t>
  </si>
  <si>
    <t>Cleaning brush-pack6</t>
  </si>
  <si>
    <t>X003KIV21L</t>
  </si>
  <si>
    <t>S223 (240)</t>
  </si>
  <si>
    <t>5.61</t>
  </si>
  <si>
    <t>Cleaning brush-parent</t>
  </si>
  <si>
    <t>5.40</t>
  </si>
  <si>
    <t>5.66</t>
  </si>
  <si>
    <t>S224 (50) &gt; S237 (20)</t>
  </si>
  <si>
    <t>2.55</t>
  </si>
  <si>
    <t>S241 (60)</t>
  </si>
  <si>
    <t>Spoon rest&amp;Spill-proof Lid Lifter</t>
  </si>
  <si>
    <t>S229 (96)</t>
  </si>
  <si>
    <t>New-Template-set3</t>
  </si>
  <si>
    <t>4-Pack-Adhesive punch</t>
  </si>
  <si>
    <t>Hùng - Adhesive Socket Holders</t>
  </si>
  <si>
    <t>S235 (144)</t>
  </si>
  <si>
    <t>Adhesive punch-parent</t>
  </si>
  <si>
    <t>Battery-tester01</t>
  </si>
  <si>
    <t>Dumpling2-2pack</t>
  </si>
  <si>
    <t>X003QCAYMT</t>
  </si>
  <si>
    <t>S237 (50)</t>
  </si>
  <si>
    <t>AbWheel-Blue</t>
  </si>
  <si>
    <t>JX-V4UV-7R8V</t>
  </si>
  <si>
    <t>PE-VKU9-U3O4</t>
  </si>
  <si>
    <t>lamp-cylinder-color</t>
  </si>
  <si>
    <t>10-Pack-Adhesive punch</t>
  </si>
  <si>
    <t>X003RX73ZX</t>
  </si>
  <si>
    <t>AB-Roller-Parent</t>
  </si>
  <si>
    <t>AB-Roller1</t>
  </si>
  <si>
    <t>Roller1-4pcs</t>
  </si>
  <si>
    <t>Roller1-Situp</t>
  </si>
  <si>
    <t>OO-7IRG-7LLM</t>
  </si>
  <si>
    <t>X003SARIMN</t>
  </si>
  <si>
    <t>Storage Pocket-Black</t>
  </si>
  <si>
    <t>2F-8PCN-YPAO</t>
  </si>
  <si>
    <t>4U-GGNP-22F6</t>
  </si>
  <si>
    <t>9B-VS2B-VRE4</t>
  </si>
  <si>
    <t>PC-2FK6-37QC</t>
  </si>
  <si>
    <t>P&amp;L T3 - Thành</t>
  </si>
  <si>
    <t>Group By</t>
  </si>
  <si>
    <t>Internal Name</t>
  </si>
  <si>
    <t>Thành - Avocado Cutters</t>
  </si>
  <si>
    <t>Thành - Melon Cutters</t>
  </si>
  <si>
    <t>Units</t>
  </si>
  <si>
    <t>Non Promo</t>
  </si>
  <si>
    <t>Promo</t>
  </si>
  <si>
    <t>Returned</t>
  </si>
  <si>
    <t>Product Charges</t>
  </si>
  <si>
    <t>Refunds</t>
  </si>
  <si>
    <t>GiftWrap</t>
  </si>
  <si>
    <t>GiftWrapTax</t>
  </si>
  <si>
    <t>LowValueGoodsTax-Principal</t>
  </si>
  <si>
    <t>LowValueGoodsTax-Shipping</t>
  </si>
  <si>
    <t>MarketplaceFacilitatorTax-Other</t>
  </si>
  <si>
    <t>MarketplaceFacilitatorTax-Principal</t>
  </si>
  <si>
    <t>MarketplaceFacilitatorTax-Shipping</t>
  </si>
  <si>
    <t>ShippingCharge</t>
  </si>
  <si>
    <t>ShippingTax</t>
  </si>
  <si>
    <t>Tax</t>
  </si>
  <si>
    <t>RestockingFee</t>
  </si>
  <si>
    <t>Promotions</t>
  </si>
  <si>
    <t>Item Promo</t>
  </si>
  <si>
    <t>Rebates</t>
  </si>
  <si>
    <t>Shipping Promo</t>
  </si>
  <si>
    <t>Amazon Order Fees</t>
  </si>
  <si>
    <t>Commission</t>
  </si>
  <si>
    <t>FBAPerUnitFulfillmentFee</t>
  </si>
  <si>
    <t>GiftwrapChargeback</t>
  </si>
  <si>
    <t>ShippingChargeback</t>
  </si>
  <si>
    <t>Amazon Fee Refunds</t>
  </si>
  <si>
    <t>RefundCommission</t>
  </si>
  <si>
    <t>Product Adjustments</t>
  </si>
  <si>
    <t>CompensatedClawback</t>
  </si>
  <si>
    <t>FBACustomerReturnPerUnitFee</t>
  </si>
  <si>
    <t>FreeReplacementRefundItems</t>
  </si>
  <si>
    <t>MissingFromInbound</t>
  </si>
  <si>
    <t>ReversalReimbursement</t>
  </si>
  <si>
    <t>WarehouseDamage</t>
  </si>
  <si>
    <t>Gross Profit (by product)</t>
  </si>
  <si>
    <t>AdsPayment</t>
  </si>
  <si>
    <t>BaseTax</t>
  </si>
  <si>
    <t>FBADisposalFee</t>
  </si>
  <si>
    <t>FBALongTermStorageFee</t>
  </si>
  <si>
    <t>FBAStorageFee</t>
  </si>
  <si>
    <t>IncorrectFeesNonItemized</t>
  </si>
  <si>
    <t>VineFee</t>
  </si>
  <si>
    <t>WholesaleLiquidationFee</t>
  </si>
  <si>
    <t>WholesaleLiquidationPrincipal</t>
  </si>
  <si>
    <t>WholesaleLiquidationTax</t>
  </si>
  <si>
    <t>WholesaleLiquidationTaxwithheld</t>
  </si>
  <si>
    <t>Gross Profit (overall)</t>
  </si>
  <si>
    <t>Product Expenses</t>
  </si>
  <si>
    <t>Other Expenses</t>
  </si>
  <si>
    <t>Refunded Tax</t>
  </si>
  <si>
    <t>Business Expenses</t>
  </si>
  <si>
    <t>Cogs thực</t>
  </si>
  <si>
    <t>số lượng hàng ship bởi Amz MCF</t>
  </si>
  <si>
    <t>số lượng hàng kho Amz làm hỏng/thất lạc</t>
  </si>
  <si>
    <t>số lượng hàng kho Amz tìm lại</t>
  </si>
  <si>
    <t>số lượng hàng liên quan kho Amz cần tính cogs</t>
  </si>
  <si>
    <t>số tiền hàng liên quan kho Amz cần tính cogs</t>
  </si>
  <si>
    <t>Total Cost of Goods</t>
  </si>
  <si>
    <t>Total COGS chốt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</si>
</sst>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.yyyy"/>
    <numFmt numFmtId="165" formatCode="yyyy-mm"/>
    <numFmt numFmtId="166" formatCode="mmm-dd"/>
    <numFmt numFmtId="167" formatCode="dd/mm/yyyy"/>
    <numFmt numFmtId="168" formatCode="yyyy\-mm\-dd"/>
    <numFmt numFmtId="169" formatCode="dd.mm"/>
    <numFmt numFmtId="170" formatCode="d.m"/>
    <numFmt numFmtId="171" formatCode="&quot;$&quot;#,##0.00"/>
  </numFmts>
  <fonts count="21">
    <font>
      <sz val="11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1.0"/>
      <color theme="1"/>
      <name val="Calibri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4085"/>
      <name val="Calibri"/>
    </font>
    <font>
      <b/>
      <sz val="18.0"/>
      <color rgb="FF000000"/>
      <name val="Calibri"/>
    </font>
    <font>
      <b/>
      <sz val="15.0"/>
      <color rgb="FF333333"/>
      <name val="Calibri"/>
    </font>
    <font>
      <sz val="12.0"/>
      <color rgb="FF000000"/>
      <name val="Calibri"/>
    </font>
    <font>
      <sz val="12.0"/>
      <color rgb="FF5489CF"/>
      <name val="Calibri"/>
    </font>
    <font>
      <b/>
      <sz val="12.0"/>
      <color rgb="FF000000"/>
      <name val="Calibri"/>
    </font>
    <font>
      <b/>
      <sz val="12.0"/>
      <color rgb="FF038003"/>
      <name val="Calibri"/>
    </font>
    <font>
      <b/>
      <sz val="12.0"/>
      <color rgb="FF5489CF"/>
      <name val="Calibri"/>
    </font>
    <font>
      <sz val="12.0"/>
      <color rgb="FF038003"/>
      <name val="Calibri"/>
    </font>
    <font>
      <sz val="12.0"/>
      <color rgb="FFF70303"/>
      <name val="Calibri"/>
    </font>
    <font>
      <b/>
      <sz val="12.0"/>
      <color rgb="FFF70303"/>
      <name val="Calibri"/>
    </font>
    <font>
      <b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E5FF"/>
        <bgColor rgb="FFCCE5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3">
    <border/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quotePrefix="1"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  <xf borderId="0" fillId="0" fontId="6" numFmtId="167" xfId="0" applyAlignment="1" applyFont="1" applyNumberFormat="1">
      <alignment horizontal="right" vertical="bottom"/>
    </xf>
    <xf borderId="0" fillId="0" fontId="7" numFmtId="49" xfId="0" applyAlignment="1" applyFont="1" applyNumberFormat="1">
      <alignment horizontal="center" readingOrder="0" shrinkToFit="0" wrapText="0"/>
    </xf>
    <xf borderId="0" fillId="0" fontId="7" numFmtId="49" xfId="0" applyAlignment="1" applyFont="1" applyNumberFormat="1">
      <alignment horizontal="center" shrinkToFit="0" wrapText="0"/>
    </xf>
    <xf borderId="0" fillId="0" fontId="8" numFmtId="49" xfId="0" applyAlignment="1" applyFont="1" applyNumberForma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8" numFmtId="168" xfId="0" applyAlignment="1" applyFont="1" applyNumberFormat="1">
      <alignment horizontal="right" readingOrder="0" shrinkToFit="0" wrapText="0"/>
    </xf>
    <xf borderId="0" fillId="0" fontId="8" numFmtId="2" xfId="0" applyAlignment="1" applyFont="1" applyNumberFormat="1">
      <alignment horizontal="center" readingOrder="0" shrinkToFit="0" wrapText="0"/>
    </xf>
    <xf borderId="0" fillId="0" fontId="8" numFmtId="0" xfId="0" applyAlignment="1" applyFont="1">
      <alignment shrinkToFit="0" wrapText="0"/>
    </xf>
    <xf borderId="0" fillId="0" fontId="8" numFmtId="169" xfId="0" applyAlignment="1" applyFont="1" applyNumberFormat="1">
      <alignment horizontal="center" readingOrder="0" shrinkToFit="0" wrapText="0"/>
    </xf>
    <xf borderId="0" fillId="0" fontId="8" numFmtId="170" xfId="0" applyAlignment="1" applyFont="1" applyNumberFormat="1">
      <alignment horizontal="center"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3" fontId="9" numFmtId="49" xfId="0" applyAlignment="1" applyFill="1" applyFont="1" applyNumberFormat="1">
      <alignment readingOrder="0" shrinkToFit="0" wrapText="0"/>
    </xf>
    <xf borderId="0" fillId="3" fontId="9" numFmtId="168" xfId="0" applyAlignment="1" applyFont="1" applyNumberFormat="1">
      <alignment horizontal="right" readingOrder="0" shrinkToFit="0" wrapText="0"/>
    </xf>
    <xf borderId="0" fillId="3" fontId="9" numFmtId="2" xfId="0" applyAlignment="1" applyFont="1" applyNumberFormat="1">
      <alignment horizontal="center" readingOrder="0" shrinkToFit="0" wrapText="0"/>
    </xf>
    <xf borderId="0" fillId="0" fontId="8" numFmtId="0" xfId="0" applyAlignment="1" applyFont="1">
      <alignment horizontal="right" readingOrder="0" shrinkToFit="0" wrapText="0"/>
    </xf>
    <xf borderId="0" fillId="0" fontId="10" numFmtId="0" xfId="0" applyAlignment="1" applyFont="1">
      <alignment horizontal="left" vertical="center"/>
    </xf>
    <xf borderId="1" fillId="4" fontId="11" numFmtId="0" xfId="0" applyAlignment="1" applyBorder="1" applyFill="1" applyFont="1">
      <alignment horizontal="center" vertical="center"/>
    </xf>
    <xf borderId="2" fillId="5" fontId="12" numFmtId="0" xfId="0" applyBorder="1" applyFill="1" applyFont="1"/>
    <xf borderId="2" fillId="5" fontId="13" numFmtId="0" xfId="0" applyBorder="1" applyFont="1"/>
    <xf borderId="2" fillId="6" fontId="14" numFmtId="0" xfId="0" applyBorder="1" applyFill="1" applyFont="1"/>
    <xf borderId="2" fillId="6" fontId="15" numFmtId="1" xfId="0" applyBorder="1" applyFont="1" applyNumberFormat="1"/>
    <xf borderId="2" fillId="6" fontId="16" numFmtId="1" xfId="0" applyBorder="1" applyFont="1" applyNumberFormat="1"/>
    <xf borderId="2" fillId="5" fontId="17" numFmtId="1" xfId="0" applyBorder="1" applyFont="1" applyNumberFormat="1"/>
    <xf borderId="2" fillId="5" fontId="13" numFmtId="1" xfId="0" applyBorder="1" applyFont="1" applyNumberFormat="1"/>
    <xf borderId="2" fillId="5" fontId="18" numFmtId="1" xfId="0" applyBorder="1" applyFont="1" applyNumberFormat="1"/>
    <xf borderId="2" fillId="6" fontId="15" numFmtId="171" xfId="0" applyBorder="1" applyFont="1" applyNumberFormat="1"/>
    <xf borderId="2" fillId="6" fontId="16" numFmtId="171" xfId="0" applyBorder="1" applyFont="1" applyNumberFormat="1"/>
    <xf borderId="2" fillId="5" fontId="17" numFmtId="171" xfId="0" applyBorder="1" applyFont="1" applyNumberFormat="1"/>
    <xf borderId="2" fillId="5" fontId="13" numFmtId="171" xfId="0" applyBorder="1" applyFont="1" applyNumberFormat="1"/>
    <xf borderId="2" fillId="5" fontId="18" numFmtId="171" xfId="0" applyBorder="1" applyFont="1" applyNumberFormat="1"/>
    <xf borderId="2" fillId="6" fontId="19" numFmtId="171" xfId="0" applyBorder="1" applyFont="1" applyNumberFormat="1"/>
    <xf borderId="2" fillId="5" fontId="18" numFmtId="171" xfId="0" applyAlignment="1" applyBorder="1" applyFont="1" applyNumberFormat="1">
      <alignment readingOrder="0"/>
    </xf>
    <xf borderId="0" fillId="0" fontId="8" numFmtId="171" xfId="0" applyFont="1" applyNumberFormat="1"/>
    <xf borderId="0" fillId="0" fontId="20" numFmtId="17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Amazon/1%20-%20Proposal/COGS%20-%20Update%2013.03.202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fault 1"/>
      <sheetName val="Currenci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5.29"/>
    <col customWidth="1" min="3" max="3" width="6.14"/>
    <col customWidth="1" min="4" max="4" width="11.14"/>
    <col customWidth="1" min="5" max="5" width="8.86"/>
    <col customWidth="1" min="6" max="6" width="8.0"/>
    <col customWidth="1" min="7" max="7" width="8.14"/>
    <col customWidth="1" min="8" max="8" width="11.71"/>
    <col customWidth="1" min="9" max="9" width="10.86"/>
    <col customWidth="1" min="10" max="10" width="16.14"/>
    <col customWidth="1" min="11" max="11" width="15.14"/>
    <col customWidth="1" min="12" max="12" width="18.57"/>
    <col customWidth="1" min="13" max="13" width="16.0"/>
    <col customWidth="1" min="14" max="14" width="18.57"/>
    <col customWidth="1" min="15" max="15" width="14.14"/>
    <col customWidth="1" min="16" max="16" width="20.43"/>
    <col customWidth="1" min="17" max="17" width="19.43"/>
    <col customWidth="1" min="18" max="18" width="22.71"/>
    <col customWidth="1" min="19" max="19" width="24.0"/>
    <col customWidth="1" min="20" max="20" width="8.0"/>
    <col customWidth="1" min="21" max="21" width="10.57"/>
    <col customWidth="1" min="22" max="22" width="11.71"/>
    <col customWidth="1" min="23" max="23" width="15.43"/>
    <col customWidth="1" min="24" max="24" width="11.29"/>
    <col customWidth="1" min="25" max="25" width="11.86"/>
    <col customWidth="1" min="26" max="26" width="12.0"/>
    <col customWidth="1" min="27" max="27" width="7.14"/>
    <col customWidth="1" min="28" max="28" width="12.86"/>
    <col customWidth="1" min="29" max="29" width="13.43"/>
    <col customWidth="1" min="30" max="30" width="10.86"/>
    <col customWidth="1" min="31" max="31" width="23.57"/>
    <col customWidth="1" min="32" max="32" width="11.29"/>
    <col customWidth="1" min="33" max="33" width="8.86"/>
    <col customWidth="1" min="34" max="34" width="17.57"/>
    <col customWidth="1" min="35" max="35" width="17.0"/>
    <col customWidth="1" min="36" max="36" width="15.86"/>
    <col customWidth="1" min="37" max="37" width="8.86"/>
    <col customWidth="1" min="38" max="38" width="13.14"/>
    <col customWidth="1" min="39" max="39" width="15.86"/>
    <col customWidth="1" min="40" max="40" width="18.0"/>
    <col customWidth="1" min="41" max="41" width="9.14"/>
    <col customWidth="1" min="42" max="42" width="9.57"/>
    <col customWidth="1" min="43" max="5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Q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1"/>
      <c r="BB1" s="1"/>
    </row>
    <row r="2"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3" t="s">
        <v>34</v>
      </c>
      <c r="P2" s="3" t="s">
        <v>35</v>
      </c>
      <c r="Q2" s="1" t="s">
        <v>36</v>
      </c>
      <c r="R2" s="1" t="s">
        <v>37</v>
      </c>
      <c r="S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Q2" s="2"/>
      <c r="AR2" s="2"/>
      <c r="AS2" s="2"/>
      <c r="AT2" s="2"/>
      <c r="AU2" s="2"/>
      <c r="AV2" s="2"/>
      <c r="AW2" s="2"/>
      <c r="AX2" s="3"/>
      <c r="AY2" s="3"/>
      <c r="AZ2" s="3"/>
      <c r="BA2" s="3"/>
      <c r="BB2" s="3"/>
    </row>
    <row r="3" ht="15.75" customHeight="1">
      <c r="A3" s="4"/>
      <c r="B3" s="5" t="s">
        <v>45</v>
      </c>
      <c r="C3" s="4"/>
      <c r="D3" s="6" t="s">
        <v>46</v>
      </c>
      <c r="E3" s="7" t="s">
        <v>47</v>
      </c>
      <c r="F3" s="6" t="s">
        <v>46</v>
      </c>
      <c r="G3" s="7" t="s">
        <v>47</v>
      </c>
      <c r="H3" s="6" t="s">
        <v>46</v>
      </c>
      <c r="I3" s="8">
        <f t="shared" ref="I3:I4" si="1">sum(F3:H3)</f>
        <v>0</v>
      </c>
      <c r="J3" s="6" t="s">
        <v>46</v>
      </c>
      <c r="K3" s="6" t="s">
        <v>46</v>
      </c>
      <c r="L3" s="6" t="s">
        <v>46</v>
      </c>
      <c r="M3" s="6" t="s">
        <v>46</v>
      </c>
      <c r="N3" s="6" t="s">
        <v>46</v>
      </c>
      <c r="O3" s="6" t="s">
        <v>46</v>
      </c>
      <c r="P3" s="6" t="s">
        <v>46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47</v>
      </c>
      <c r="V3" s="6" t="s">
        <v>46</v>
      </c>
      <c r="W3" s="6" t="s">
        <v>47</v>
      </c>
      <c r="X3" s="6" t="s">
        <v>47</v>
      </c>
      <c r="Y3" s="8">
        <f t="shared" ref="Y3:Y4" si="2">sum(I3:X3)</f>
        <v>0</v>
      </c>
      <c r="Z3" s="6" t="s">
        <v>47</v>
      </c>
      <c r="AA3" s="6" t="s">
        <v>47</v>
      </c>
      <c r="AB3" s="6" t="s">
        <v>47</v>
      </c>
      <c r="AC3" s="6" t="s">
        <v>47</v>
      </c>
      <c r="AD3" s="6" t="s">
        <v>47</v>
      </c>
      <c r="AE3" s="6" t="s">
        <v>47</v>
      </c>
      <c r="AF3" s="9">
        <f t="shared" ref="AF3:AF4" si="3">sum(Y3:AE3)</f>
        <v>0</v>
      </c>
      <c r="AG3" s="6" t="s">
        <v>46</v>
      </c>
      <c r="AH3" s="6" t="s">
        <v>46</v>
      </c>
      <c r="AI3" s="6" t="s">
        <v>47</v>
      </c>
      <c r="AJ3" s="6" t="s">
        <v>47</v>
      </c>
      <c r="AK3" s="7">
        <f t="shared" ref="AK3:AK4" si="4">sum(D3)-sum(E3)+sum(AG3:AH3)-sum(AI3:AJ3)</f>
        <v>0</v>
      </c>
      <c r="AL3" s="6" t="s">
        <v>47</v>
      </c>
      <c r="AM3" s="7"/>
      <c r="AN3" s="6" t="s">
        <v>46</v>
      </c>
      <c r="AO3" s="6" t="s">
        <v>47</v>
      </c>
      <c r="AP3" s="9">
        <f>sum(AF3:AO3)</f>
        <v>0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ht="15.75" customHeight="1">
      <c r="A4" s="10"/>
      <c r="B4" s="5" t="s">
        <v>48</v>
      </c>
      <c r="C4" s="11" t="s">
        <v>49</v>
      </c>
      <c r="D4" s="11" t="s">
        <v>50</v>
      </c>
      <c r="E4" s="11" t="s">
        <v>51</v>
      </c>
      <c r="F4" s="11" t="s">
        <v>52</v>
      </c>
      <c r="G4" s="11" t="s">
        <v>53</v>
      </c>
      <c r="H4" s="11" t="s">
        <v>54</v>
      </c>
      <c r="I4" s="12">
        <f t="shared" si="1"/>
        <v>0</v>
      </c>
      <c r="J4" s="11" t="s">
        <v>55</v>
      </c>
      <c r="K4" s="11" t="s">
        <v>56</v>
      </c>
      <c r="L4" s="11" t="s">
        <v>57</v>
      </c>
      <c r="M4" s="11" t="s">
        <v>58</v>
      </c>
      <c r="N4" s="11" t="s">
        <v>59</v>
      </c>
      <c r="O4" s="11" t="s">
        <v>60</v>
      </c>
      <c r="P4" s="11" t="s">
        <v>61</v>
      </c>
      <c r="Q4" s="11" t="s">
        <v>62</v>
      </c>
      <c r="R4" s="11" t="s">
        <v>63</v>
      </c>
      <c r="S4" s="11" t="s">
        <v>64</v>
      </c>
      <c r="T4" s="11" t="s">
        <v>65</v>
      </c>
      <c r="U4" s="11" t="s">
        <v>66</v>
      </c>
      <c r="V4" s="11" t="s">
        <v>67</v>
      </c>
      <c r="W4" s="11" t="s">
        <v>68</v>
      </c>
      <c r="X4" s="11" t="s">
        <v>69</v>
      </c>
      <c r="Y4" s="2">
        <f t="shared" si="2"/>
        <v>0</v>
      </c>
      <c r="Z4" s="11" t="s">
        <v>70</v>
      </c>
      <c r="AA4" s="11" t="s">
        <v>71</v>
      </c>
      <c r="AB4" s="11" t="s">
        <v>72</v>
      </c>
      <c r="AC4" s="11" t="s">
        <v>73</v>
      </c>
      <c r="AD4" s="11" t="s">
        <v>70</v>
      </c>
      <c r="AE4" s="11" t="s">
        <v>74</v>
      </c>
      <c r="AF4" s="2">
        <f t="shared" si="3"/>
        <v>0</v>
      </c>
      <c r="AG4" s="11" t="s">
        <v>75</v>
      </c>
      <c r="AH4" s="11" t="s">
        <v>76</v>
      </c>
      <c r="AI4" s="11" t="s">
        <v>77</v>
      </c>
      <c r="AJ4" s="11" t="s">
        <v>78</v>
      </c>
      <c r="AK4" s="7">
        <f t="shared" si="4"/>
        <v>0</v>
      </c>
      <c r="AL4" s="11"/>
      <c r="AM4" s="11" t="s">
        <v>79</v>
      </c>
      <c r="AN4" s="11" t="s">
        <v>80</v>
      </c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</row>
    <row r="5" ht="15.75" customHeight="1">
      <c r="A5" s="10"/>
      <c r="B5" s="5" t="s">
        <v>81</v>
      </c>
      <c r="C5" s="10"/>
      <c r="D5" s="11"/>
      <c r="E5" s="11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  <c r="AH5" s="11"/>
      <c r="AI5" s="11"/>
      <c r="AJ5" s="11"/>
      <c r="AK5" s="11"/>
      <c r="AL5" s="11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</row>
    <row r="6" ht="15.75" customHeight="1">
      <c r="A6" s="10"/>
      <c r="B6" s="11" t="s">
        <v>82</v>
      </c>
      <c r="C6" s="10"/>
      <c r="D6" s="1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X6" s="10"/>
      <c r="Y6" s="10"/>
      <c r="Z6" s="10"/>
      <c r="AA6" s="10"/>
      <c r="AB6" s="10"/>
      <c r="AC6" s="10"/>
      <c r="AD6" s="10"/>
      <c r="AE6" s="10"/>
      <c r="AI6" s="10"/>
      <c r="AJ6" s="11"/>
      <c r="AK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  <row r="7" ht="15.75" customHeight="1">
      <c r="A7" s="1" t="s">
        <v>83</v>
      </c>
      <c r="B7" s="11"/>
      <c r="C7" s="11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1" t="s">
        <v>84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/>
      <c r="AH8" s="11" t="s">
        <v>85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</row>
    <row r="9" ht="15.75" customHeight="1">
      <c r="A9" s="10"/>
      <c r="C9" s="10"/>
      <c r="D9" s="7" t="s">
        <v>86</v>
      </c>
      <c r="Z9" s="11"/>
      <c r="AA9" s="11" t="s">
        <v>87</v>
      </c>
      <c r="AB9" s="11" t="s">
        <v>88</v>
      </c>
      <c r="AC9" s="11" t="s">
        <v>89</v>
      </c>
      <c r="AD9" s="11"/>
      <c r="AE9" s="11" t="s">
        <v>90</v>
      </c>
      <c r="AF9" s="10"/>
      <c r="AG9" s="10"/>
      <c r="AH9" s="11" t="s">
        <v>91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D10" s="10"/>
      <c r="AE10" s="10"/>
      <c r="AF10" s="10"/>
      <c r="AG10" s="10"/>
      <c r="AH10" s="11" t="s">
        <v>92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1" t="s">
        <v>93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</row>
    <row r="12" ht="15.75" customHeight="1">
      <c r="A12" s="10"/>
      <c r="B12" s="10"/>
      <c r="C12" s="10"/>
      <c r="D12" s="10"/>
      <c r="E12" s="10"/>
      <c r="F12" s="10"/>
      <c r="G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1" t="s">
        <v>94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1" t="s">
        <v>95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</row>
  </sheetData>
  <mergeCells count="3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P1"/>
    <mergeCell ref="Q1:S1"/>
    <mergeCell ref="T1:T2"/>
    <mergeCell ref="U1:U2"/>
    <mergeCell ref="V1:V2"/>
    <mergeCell ref="D9:Y9"/>
    <mergeCell ref="AI1:AI2"/>
    <mergeCell ref="AJ1:AJ2"/>
    <mergeCell ref="AK1:AK2"/>
    <mergeCell ref="AL1:AL2"/>
    <mergeCell ref="AM1:AM2"/>
    <mergeCell ref="AN1:AN2"/>
    <mergeCell ref="AO1:AO2"/>
    <mergeCell ref="AP1:AP2"/>
    <mergeCell ref="W1:W2"/>
    <mergeCell ref="X1:X2"/>
    <mergeCell ref="Y1:Y2"/>
    <mergeCell ref="Z1:AE1"/>
    <mergeCell ref="AF1:AF2"/>
    <mergeCell ref="AG1:AG2"/>
    <mergeCell ref="AH1:AH2"/>
  </mergeCell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71"/>
    <col customWidth="1" min="2" max="2" width="14.0"/>
    <col customWidth="1" min="3" max="3" width="28.0"/>
    <col customWidth="1" min="4" max="4" width="33.57"/>
    <col customWidth="1" min="5" max="6" width="10.86"/>
    <col customWidth="1" min="7" max="7" width="12.86"/>
  </cols>
  <sheetData>
    <row r="1">
      <c r="A1" s="29" t="s">
        <v>1</v>
      </c>
      <c r="B1" s="29" t="s">
        <v>2</v>
      </c>
      <c r="C1" s="29" t="s">
        <v>3483</v>
      </c>
      <c r="D1" s="29" t="s">
        <v>3484</v>
      </c>
      <c r="E1" s="29" t="s">
        <v>3485</v>
      </c>
      <c r="F1" s="29" t="s">
        <v>3486</v>
      </c>
      <c r="G1" s="29" t="s">
        <v>3487</v>
      </c>
      <c r="H1" s="30"/>
    </row>
    <row r="2">
      <c r="A2" s="31" t="s">
        <v>3488</v>
      </c>
      <c r="B2" s="32" t="s">
        <v>3489</v>
      </c>
      <c r="C2" s="32" t="s">
        <v>3490</v>
      </c>
      <c r="D2" s="32" t="s">
        <v>3491</v>
      </c>
      <c r="E2" s="33">
        <v>44527.0</v>
      </c>
      <c r="F2" s="33">
        <v>45676.0</v>
      </c>
      <c r="G2" s="34" t="s">
        <v>3492</v>
      </c>
      <c r="H2" s="35"/>
    </row>
    <row r="3">
      <c r="A3" s="31" t="s">
        <v>3488</v>
      </c>
      <c r="B3" s="32" t="s">
        <v>3489</v>
      </c>
      <c r="C3" s="32" t="s">
        <v>3490</v>
      </c>
      <c r="D3" s="32" t="s">
        <v>3491</v>
      </c>
      <c r="E3" s="33">
        <v>44515.0</v>
      </c>
      <c r="F3" s="33">
        <v>44526.0</v>
      </c>
      <c r="G3" s="36">
        <v>44988.0</v>
      </c>
      <c r="H3" s="35"/>
    </row>
    <row r="4">
      <c r="A4" s="31" t="s">
        <v>3488</v>
      </c>
      <c r="B4" s="32" t="s">
        <v>3489</v>
      </c>
      <c r="C4" s="32" t="s">
        <v>3490</v>
      </c>
      <c r="D4" s="32" t="s">
        <v>3491</v>
      </c>
      <c r="E4" s="33">
        <v>44420.0</v>
      </c>
      <c r="F4" s="33">
        <v>44514.0</v>
      </c>
      <c r="G4" s="36">
        <v>45141.0</v>
      </c>
      <c r="H4" s="35"/>
    </row>
    <row r="5">
      <c r="A5" s="31" t="s">
        <v>3488</v>
      </c>
      <c r="B5" s="32" t="s">
        <v>3489</v>
      </c>
      <c r="C5" s="32" t="s">
        <v>3490</v>
      </c>
      <c r="D5" s="32" t="s">
        <v>3491</v>
      </c>
      <c r="E5" s="33">
        <v>44345.0</v>
      </c>
      <c r="F5" s="33">
        <v>44419.0</v>
      </c>
      <c r="G5" s="36">
        <v>45110.0</v>
      </c>
      <c r="H5" s="35"/>
    </row>
    <row r="6">
      <c r="A6" s="31" t="s">
        <v>3488</v>
      </c>
      <c r="B6" s="32" t="s">
        <v>3489</v>
      </c>
      <c r="C6" s="32" t="s">
        <v>3490</v>
      </c>
      <c r="D6" s="32" t="s">
        <v>3491</v>
      </c>
      <c r="E6" s="33">
        <v>44174.0</v>
      </c>
      <c r="F6" s="33">
        <v>44344.0</v>
      </c>
      <c r="G6" s="34" t="s">
        <v>3493</v>
      </c>
      <c r="H6" s="35"/>
    </row>
    <row r="7">
      <c r="A7" s="31" t="s">
        <v>3488</v>
      </c>
      <c r="B7" s="32" t="s">
        <v>3489</v>
      </c>
      <c r="C7" s="32" t="s">
        <v>3490</v>
      </c>
      <c r="D7" s="32" t="s">
        <v>3491</v>
      </c>
      <c r="E7" s="33">
        <v>44109.0</v>
      </c>
      <c r="F7" s="33">
        <v>44173.0</v>
      </c>
      <c r="G7" s="37">
        <v>45202.0</v>
      </c>
      <c r="H7" s="35"/>
    </row>
    <row r="8">
      <c r="A8" s="31" t="s">
        <v>3488</v>
      </c>
      <c r="B8" s="32" t="s">
        <v>3489</v>
      </c>
      <c r="C8" s="32" t="s">
        <v>3490</v>
      </c>
      <c r="D8" s="32" t="s">
        <v>3491</v>
      </c>
      <c r="E8" s="33">
        <v>44049.0</v>
      </c>
      <c r="F8" s="33">
        <v>44108.0</v>
      </c>
      <c r="G8" s="34" t="s">
        <v>3494</v>
      </c>
      <c r="H8" s="35"/>
    </row>
    <row r="9">
      <c r="A9" s="31" t="s">
        <v>3488</v>
      </c>
      <c r="B9" s="32" t="s">
        <v>3489</v>
      </c>
      <c r="C9" s="32" t="s">
        <v>3490</v>
      </c>
      <c r="D9" s="32" t="s">
        <v>3491</v>
      </c>
      <c r="E9" s="33">
        <v>44023.0</v>
      </c>
      <c r="F9" s="33">
        <v>44048.0</v>
      </c>
      <c r="G9" s="34" t="s">
        <v>3495</v>
      </c>
      <c r="H9" s="35"/>
    </row>
    <row r="10">
      <c r="A10" s="31" t="s">
        <v>3488</v>
      </c>
      <c r="B10" s="32" t="s">
        <v>3489</v>
      </c>
      <c r="C10" s="32" t="s">
        <v>3490</v>
      </c>
      <c r="D10" s="32" t="s">
        <v>3491</v>
      </c>
      <c r="E10" s="33">
        <v>44006.0</v>
      </c>
      <c r="F10" s="33">
        <v>44022.0</v>
      </c>
      <c r="G10" s="34" t="s">
        <v>3496</v>
      </c>
      <c r="H10" s="35"/>
    </row>
    <row r="11">
      <c r="A11" s="31" t="s">
        <v>3488</v>
      </c>
      <c r="B11" s="32" t="s">
        <v>3489</v>
      </c>
      <c r="C11" s="32" t="s">
        <v>3490</v>
      </c>
      <c r="D11" s="32" t="s">
        <v>3491</v>
      </c>
      <c r="E11" s="33">
        <v>43925.0</v>
      </c>
      <c r="F11" s="33">
        <v>44005.0</v>
      </c>
      <c r="G11" s="34" t="s">
        <v>3497</v>
      </c>
      <c r="H11" s="35"/>
    </row>
    <row r="12">
      <c r="A12" s="31" t="s">
        <v>3488</v>
      </c>
      <c r="B12" s="32" t="s">
        <v>3489</v>
      </c>
      <c r="C12" s="32" t="s">
        <v>3490</v>
      </c>
      <c r="D12" s="32" t="s">
        <v>3491</v>
      </c>
      <c r="E12" s="33">
        <v>43919.0</v>
      </c>
      <c r="F12" s="33">
        <v>43924.0</v>
      </c>
      <c r="G12" s="34" t="s">
        <v>3498</v>
      </c>
      <c r="H12" s="35"/>
    </row>
    <row r="13">
      <c r="A13" s="31" t="s">
        <v>3488</v>
      </c>
      <c r="B13" s="32" t="s">
        <v>3489</v>
      </c>
      <c r="C13" s="32" t="s">
        <v>3490</v>
      </c>
      <c r="D13" s="32" t="s">
        <v>3491</v>
      </c>
      <c r="E13" s="33">
        <v>43820.0</v>
      </c>
      <c r="F13" s="33">
        <v>43918.0</v>
      </c>
      <c r="G13" s="34" t="s">
        <v>3499</v>
      </c>
      <c r="H13" s="35"/>
    </row>
    <row r="14">
      <c r="A14" s="31" t="s">
        <v>3488</v>
      </c>
      <c r="B14" s="32" t="s">
        <v>3489</v>
      </c>
      <c r="C14" s="32" t="s">
        <v>3490</v>
      </c>
      <c r="D14" s="32" t="s">
        <v>3491</v>
      </c>
      <c r="E14" s="33">
        <v>43795.0</v>
      </c>
      <c r="F14" s="33">
        <v>43819.0</v>
      </c>
      <c r="G14" s="34" t="s">
        <v>3500</v>
      </c>
      <c r="H14" s="35"/>
    </row>
    <row r="15">
      <c r="A15" s="31" t="s">
        <v>3488</v>
      </c>
      <c r="B15" s="32" t="s">
        <v>3489</v>
      </c>
      <c r="C15" s="32" t="s">
        <v>3490</v>
      </c>
      <c r="D15" s="32" t="s">
        <v>3491</v>
      </c>
      <c r="E15" s="33">
        <v>43776.0</v>
      </c>
      <c r="F15" s="33">
        <v>43794.0</v>
      </c>
      <c r="G15" s="34" t="s">
        <v>3501</v>
      </c>
      <c r="H15" s="35"/>
    </row>
    <row r="16">
      <c r="A16" s="31" t="s">
        <v>3488</v>
      </c>
      <c r="B16" s="32" t="s">
        <v>3489</v>
      </c>
      <c r="C16" s="32" t="s">
        <v>3490</v>
      </c>
      <c r="D16" s="32" t="s">
        <v>3491</v>
      </c>
      <c r="E16" s="33">
        <v>43767.0</v>
      </c>
      <c r="F16" s="33">
        <v>43775.0</v>
      </c>
      <c r="G16" s="34" t="s">
        <v>3502</v>
      </c>
      <c r="H16" s="35"/>
    </row>
    <row r="17">
      <c r="A17" s="31" t="s">
        <v>3488</v>
      </c>
      <c r="B17" s="32" t="s">
        <v>3489</v>
      </c>
      <c r="C17" s="32" t="s">
        <v>3490</v>
      </c>
      <c r="D17" s="32" t="s">
        <v>3491</v>
      </c>
      <c r="E17" s="33">
        <v>42723.0</v>
      </c>
      <c r="F17" s="33">
        <v>43766.0</v>
      </c>
      <c r="G17" s="34" t="s">
        <v>3503</v>
      </c>
      <c r="H17" s="35"/>
    </row>
    <row r="18">
      <c r="A18" s="31" t="s">
        <v>3015</v>
      </c>
      <c r="B18" s="32" t="s">
        <v>3017</v>
      </c>
      <c r="C18" s="32" t="s">
        <v>3490</v>
      </c>
      <c r="D18" s="32" t="s">
        <v>3504</v>
      </c>
      <c r="E18" s="33">
        <v>44901.0</v>
      </c>
      <c r="F18" s="33">
        <v>46020.0</v>
      </c>
      <c r="G18" s="34" t="s">
        <v>3505</v>
      </c>
      <c r="H18" s="35"/>
    </row>
    <row r="19">
      <c r="A19" s="31" t="s">
        <v>3015</v>
      </c>
      <c r="B19" s="32" t="s">
        <v>3017</v>
      </c>
      <c r="C19" s="32" t="s">
        <v>3490</v>
      </c>
      <c r="D19" s="32" t="s">
        <v>3504</v>
      </c>
      <c r="E19" s="33">
        <v>44798.0</v>
      </c>
      <c r="F19" s="33">
        <v>44900.0</v>
      </c>
      <c r="G19" s="34" t="s">
        <v>3506</v>
      </c>
      <c r="H19" s="35"/>
    </row>
    <row r="20">
      <c r="A20" s="31" t="s">
        <v>3015</v>
      </c>
      <c r="B20" s="32" t="s">
        <v>3017</v>
      </c>
      <c r="C20" s="32" t="s">
        <v>3490</v>
      </c>
      <c r="D20" s="32" t="s">
        <v>3504</v>
      </c>
      <c r="E20" s="33">
        <v>44707.0</v>
      </c>
      <c r="F20" s="33">
        <v>44797.0</v>
      </c>
      <c r="G20" s="34" t="s">
        <v>3507</v>
      </c>
      <c r="H20" s="35"/>
    </row>
    <row r="21">
      <c r="A21" s="31" t="s">
        <v>3015</v>
      </c>
      <c r="B21" s="32" t="s">
        <v>3017</v>
      </c>
      <c r="C21" s="32" t="s">
        <v>3490</v>
      </c>
      <c r="D21" s="32" t="s">
        <v>3504</v>
      </c>
      <c r="E21" s="33">
        <v>44662.0</v>
      </c>
      <c r="F21" s="33">
        <v>44706.0</v>
      </c>
      <c r="G21" s="34" t="s">
        <v>3506</v>
      </c>
      <c r="H21" s="35"/>
    </row>
    <row r="22">
      <c r="A22" s="31" t="s">
        <v>3015</v>
      </c>
      <c r="B22" s="32" t="s">
        <v>3017</v>
      </c>
      <c r="C22" s="32" t="s">
        <v>3490</v>
      </c>
      <c r="D22" s="32" t="s">
        <v>3504</v>
      </c>
      <c r="E22" s="33">
        <v>44593.0</v>
      </c>
      <c r="F22" s="33">
        <v>44661.0</v>
      </c>
      <c r="G22" s="36">
        <v>45140.0</v>
      </c>
      <c r="H22" s="35"/>
    </row>
    <row r="23">
      <c r="A23" s="31" t="s">
        <v>3015</v>
      </c>
      <c r="B23" s="32" t="s">
        <v>3017</v>
      </c>
      <c r="C23" s="32" t="s">
        <v>3490</v>
      </c>
      <c r="D23" s="32" t="s">
        <v>3504</v>
      </c>
      <c r="E23" s="33">
        <v>44547.0</v>
      </c>
      <c r="F23" s="33">
        <v>44592.0</v>
      </c>
      <c r="G23" s="34" t="s">
        <v>3508</v>
      </c>
      <c r="H23" s="35"/>
    </row>
    <row r="24">
      <c r="A24" s="31" t="s">
        <v>3015</v>
      </c>
      <c r="B24" s="32" t="s">
        <v>3017</v>
      </c>
      <c r="C24" s="32" t="s">
        <v>3490</v>
      </c>
      <c r="D24" s="32" t="s">
        <v>3504</v>
      </c>
      <c r="E24" s="33">
        <v>44494.0</v>
      </c>
      <c r="F24" s="33">
        <v>44546.0</v>
      </c>
      <c r="G24" s="34" t="s">
        <v>3509</v>
      </c>
      <c r="H24" s="35"/>
    </row>
    <row r="25">
      <c r="A25" s="31" t="s">
        <v>3015</v>
      </c>
      <c r="B25" s="32" t="s">
        <v>3017</v>
      </c>
      <c r="C25" s="32" t="s">
        <v>3490</v>
      </c>
      <c r="D25" s="32" t="s">
        <v>3504</v>
      </c>
      <c r="E25" s="33">
        <v>44423.0</v>
      </c>
      <c r="F25" s="33">
        <v>44493.0</v>
      </c>
      <c r="G25" s="34" t="s">
        <v>3510</v>
      </c>
      <c r="H25" s="35"/>
    </row>
    <row r="26">
      <c r="A26" s="31" t="s">
        <v>3015</v>
      </c>
      <c r="B26" s="32" t="s">
        <v>3017</v>
      </c>
      <c r="C26" s="32" t="s">
        <v>3490</v>
      </c>
      <c r="D26" s="32" t="s">
        <v>3504</v>
      </c>
      <c r="E26" s="33">
        <v>44374.0</v>
      </c>
      <c r="F26" s="33">
        <v>44422.0</v>
      </c>
      <c r="G26" s="34" t="s">
        <v>3511</v>
      </c>
      <c r="H26" s="35"/>
    </row>
    <row r="27">
      <c r="A27" s="31" t="s">
        <v>3015</v>
      </c>
      <c r="B27" s="32" t="s">
        <v>3017</v>
      </c>
      <c r="C27" s="32" t="s">
        <v>3490</v>
      </c>
      <c r="D27" s="32" t="s">
        <v>3504</v>
      </c>
      <c r="E27" s="33">
        <v>44279.0</v>
      </c>
      <c r="F27" s="33">
        <v>44373.0</v>
      </c>
      <c r="G27" s="34" t="s">
        <v>3506</v>
      </c>
      <c r="H27" s="35"/>
    </row>
    <row r="28">
      <c r="A28" s="31" t="s">
        <v>3015</v>
      </c>
      <c r="B28" s="32" t="s">
        <v>3017</v>
      </c>
      <c r="C28" s="32" t="s">
        <v>3490</v>
      </c>
      <c r="D28" s="32" t="s">
        <v>3504</v>
      </c>
      <c r="E28" s="33">
        <v>44175.0</v>
      </c>
      <c r="F28" s="33">
        <v>44278.0</v>
      </c>
      <c r="G28" s="34" t="s">
        <v>3506</v>
      </c>
      <c r="H28" s="35"/>
    </row>
    <row r="29">
      <c r="A29" s="31" t="s">
        <v>3015</v>
      </c>
      <c r="B29" s="32" t="s">
        <v>3017</v>
      </c>
      <c r="C29" s="32" t="s">
        <v>3490</v>
      </c>
      <c r="D29" s="32" t="s">
        <v>3504</v>
      </c>
      <c r="E29" s="33">
        <v>44132.0</v>
      </c>
      <c r="F29" s="33">
        <v>44174.0</v>
      </c>
      <c r="G29" s="34" t="s">
        <v>3512</v>
      </c>
      <c r="H29" s="35"/>
    </row>
    <row r="30">
      <c r="A30" s="31" t="s">
        <v>3015</v>
      </c>
      <c r="B30" s="32" t="s">
        <v>3017</v>
      </c>
      <c r="C30" s="32" t="s">
        <v>3490</v>
      </c>
      <c r="D30" s="32" t="s">
        <v>3504</v>
      </c>
      <c r="E30" s="33">
        <v>44049.0</v>
      </c>
      <c r="F30" s="33">
        <v>44131.0</v>
      </c>
      <c r="G30" s="34" t="s">
        <v>3513</v>
      </c>
      <c r="H30" s="35"/>
    </row>
    <row r="31">
      <c r="A31" s="31" t="s">
        <v>3015</v>
      </c>
      <c r="B31" s="32" t="s">
        <v>3017</v>
      </c>
      <c r="C31" s="32" t="s">
        <v>3490</v>
      </c>
      <c r="D31" s="32" t="s">
        <v>3504</v>
      </c>
      <c r="E31" s="33">
        <v>43882.0</v>
      </c>
      <c r="F31" s="33">
        <v>44048.0</v>
      </c>
      <c r="G31" s="34" t="s">
        <v>3514</v>
      </c>
      <c r="H31" s="35"/>
    </row>
    <row r="32">
      <c r="A32" s="31" t="s">
        <v>3015</v>
      </c>
      <c r="B32" s="32" t="s">
        <v>3017</v>
      </c>
      <c r="C32" s="32" t="s">
        <v>3490</v>
      </c>
      <c r="D32" s="32" t="s">
        <v>3504</v>
      </c>
      <c r="E32" s="33">
        <v>43818.0</v>
      </c>
      <c r="F32" s="33">
        <v>43881.0</v>
      </c>
      <c r="G32" s="34" t="s">
        <v>3515</v>
      </c>
      <c r="H32" s="35"/>
    </row>
    <row r="33">
      <c r="A33" s="31" t="s">
        <v>3015</v>
      </c>
      <c r="B33" s="32" t="s">
        <v>3017</v>
      </c>
      <c r="C33" s="32" t="s">
        <v>3490</v>
      </c>
      <c r="D33" s="32" t="s">
        <v>3504</v>
      </c>
      <c r="E33" s="33">
        <v>43795.0</v>
      </c>
      <c r="F33" s="33">
        <v>43817.0</v>
      </c>
      <c r="G33" s="34" t="s">
        <v>3516</v>
      </c>
      <c r="H33" s="35"/>
    </row>
    <row r="34">
      <c r="A34" s="31" t="s">
        <v>3015</v>
      </c>
      <c r="B34" s="32" t="s">
        <v>3017</v>
      </c>
      <c r="C34" s="32" t="s">
        <v>3490</v>
      </c>
      <c r="D34" s="32" t="s">
        <v>3504</v>
      </c>
      <c r="E34" s="33">
        <v>43770.0</v>
      </c>
      <c r="F34" s="33">
        <v>43794.0</v>
      </c>
      <c r="G34" s="34" t="s">
        <v>3517</v>
      </c>
      <c r="H34" s="35"/>
    </row>
    <row r="35">
      <c r="A35" s="31" t="s">
        <v>3015</v>
      </c>
      <c r="B35" s="32" t="s">
        <v>3017</v>
      </c>
      <c r="C35" s="32" t="s">
        <v>3490</v>
      </c>
      <c r="D35" s="32" t="s">
        <v>3504</v>
      </c>
      <c r="E35" s="33">
        <v>42723.0</v>
      </c>
      <c r="F35" s="33">
        <v>43769.0</v>
      </c>
      <c r="G35" s="34" t="s">
        <v>3518</v>
      </c>
      <c r="H35" s="35"/>
    </row>
    <row r="36">
      <c r="A36" s="31" t="s">
        <v>3519</v>
      </c>
      <c r="B36" s="38" t="e">
        <v>#N/A</v>
      </c>
      <c r="C36" s="38" t="e">
        <v>#N/A</v>
      </c>
      <c r="D36" s="38" t="e">
        <v>#N/A</v>
      </c>
      <c r="E36" s="33">
        <v>43979.0</v>
      </c>
      <c r="F36" s="33">
        <v>45075.0</v>
      </c>
      <c r="G36" s="36">
        <v>44959.0</v>
      </c>
      <c r="H36" s="35"/>
    </row>
    <row r="37">
      <c r="A37" s="31" t="s">
        <v>3519</v>
      </c>
      <c r="B37" s="38" t="e">
        <v>#N/A</v>
      </c>
      <c r="C37" s="38" t="e">
        <v>#N/A</v>
      </c>
      <c r="D37" s="38" t="e">
        <v>#N/A</v>
      </c>
      <c r="E37" s="33">
        <v>43878.0</v>
      </c>
      <c r="F37" s="33">
        <v>43978.0</v>
      </c>
      <c r="G37" s="36">
        <v>45048.0</v>
      </c>
      <c r="H37" s="35"/>
    </row>
    <row r="38">
      <c r="A38" s="31" t="s">
        <v>3519</v>
      </c>
      <c r="B38" s="38" t="e">
        <v>#N/A</v>
      </c>
      <c r="C38" s="38" t="e">
        <v>#N/A</v>
      </c>
      <c r="D38" s="38" t="e">
        <v>#N/A</v>
      </c>
      <c r="E38" s="33">
        <v>43843.0</v>
      </c>
      <c r="F38" s="33">
        <v>43877.0</v>
      </c>
      <c r="G38" s="36">
        <v>44929.0</v>
      </c>
      <c r="H38" s="35"/>
    </row>
    <row r="39">
      <c r="A39" s="31" t="s">
        <v>3519</v>
      </c>
      <c r="B39" s="38" t="e">
        <v>#N/A</v>
      </c>
      <c r="C39" s="38" t="e">
        <v>#N/A</v>
      </c>
      <c r="D39" s="38" t="e">
        <v>#N/A</v>
      </c>
      <c r="E39" s="33">
        <v>43791.0</v>
      </c>
      <c r="F39" s="33">
        <v>43842.0</v>
      </c>
      <c r="G39" s="34" t="s">
        <v>3520</v>
      </c>
      <c r="H39" s="35"/>
    </row>
    <row r="40">
      <c r="A40" s="31" t="s">
        <v>3519</v>
      </c>
      <c r="B40" s="38" t="e">
        <v>#N/A</v>
      </c>
      <c r="C40" s="38" t="e">
        <v>#N/A</v>
      </c>
      <c r="D40" s="38" t="e">
        <v>#N/A</v>
      </c>
      <c r="E40" s="33">
        <v>42723.0</v>
      </c>
      <c r="F40" s="33">
        <v>43790.0</v>
      </c>
      <c r="G40" s="34" t="s">
        <v>3521</v>
      </c>
      <c r="H40" s="35"/>
    </row>
    <row r="41">
      <c r="A41" s="31" t="s">
        <v>3522</v>
      </c>
      <c r="B41" s="32" t="s">
        <v>3523</v>
      </c>
      <c r="C41" s="32" t="s">
        <v>3490</v>
      </c>
      <c r="D41" s="32" t="s">
        <v>3524</v>
      </c>
      <c r="E41" s="33">
        <v>44923.0</v>
      </c>
      <c r="F41" s="33">
        <v>46027.0</v>
      </c>
      <c r="G41" s="36">
        <v>45047.0</v>
      </c>
      <c r="H41" s="35"/>
    </row>
    <row r="42">
      <c r="A42" s="31" t="s">
        <v>3522</v>
      </c>
      <c r="B42" s="32" t="s">
        <v>3523</v>
      </c>
      <c r="C42" s="32" t="s">
        <v>3490</v>
      </c>
      <c r="D42" s="32" t="s">
        <v>3524</v>
      </c>
      <c r="E42" s="33">
        <v>44770.0</v>
      </c>
      <c r="F42" s="33">
        <v>44922.0</v>
      </c>
      <c r="G42" s="36">
        <v>45047.0</v>
      </c>
      <c r="H42" s="35"/>
    </row>
    <row r="43">
      <c r="A43" s="31" t="s">
        <v>3522</v>
      </c>
      <c r="B43" s="32" t="s">
        <v>3523</v>
      </c>
      <c r="C43" s="32" t="s">
        <v>3490</v>
      </c>
      <c r="D43" s="32" t="s">
        <v>3524</v>
      </c>
      <c r="E43" s="33">
        <v>44620.0</v>
      </c>
      <c r="F43" s="33">
        <v>44769.0</v>
      </c>
      <c r="G43" s="34" t="s">
        <v>3525</v>
      </c>
      <c r="H43" s="35"/>
    </row>
    <row r="44">
      <c r="A44" s="31" t="s">
        <v>3522</v>
      </c>
      <c r="B44" s="32" t="s">
        <v>3523</v>
      </c>
      <c r="C44" s="32" t="s">
        <v>3490</v>
      </c>
      <c r="D44" s="32" t="s">
        <v>3524</v>
      </c>
      <c r="E44" s="33">
        <v>44556.0</v>
      </c>
      <c r="F44" s="33">
        <v>44619.0</v>
      </c>
      <c r="G44" s="34" t="s">
        <v>3526</v>
      </c>
      <c r="H44" s="35"/>
    </row>
    <row r="45">
      <c r="A45" s="31" t="s">
        <v>3522</v>
      </c>
      <c r="B45" s="32" t="s">
        <v>3523</v>
      </c>
      <c r="C45" s="32" t="s">
        <v>3490</v>
      </c>
      <c r="D45" s="32" t="s">
        <v>3524</v>
      </c>
      <c r="E45" s="33">
        <v>44541.0</v>
      </c>
      <c r="F45" s="33">
        <v>44555.0</v>
      </c>
      <c r="G45" s="34" t="s">
        <v>3527</v>
      </c>
      <c r="H45" s="35"/>
    </row>
    <row r="46">
      <c r="A46" s="31" t="s">
        <v>3522</v>
      </c>
      <c r="B46" s="32" t="s">
        <v>3523</v>
      </c>
      <c r="C46" s="32" t="s">
        <v>3490</v>
      </c>
      <c r="D46" s="32" t="s">
        <v>3524</v>
      </c>
      <c r="E46" s="33">
        <v>44538.0</v>
      </c>
      <c r="F46" s="33">
        <v>44540.0</v>
      </c>
      <c r="G46" s="36">
        <v>45078.0</v>
      </c>
      <c r="H46" s="35"/>
    </row>
    <row r="47">
      <c r="A47" s="31" t="s">
        <v>3522</v>
      </c>
      <c r="B47" s="32" t="s">
        <v>3523</v>
      </c>
      <c r="C47" s="32" t="s">
        <v>3490</v>
      </c>
      <c r="D47" s="32" t="s">
        <v>3524</v>
      </c>
      <c r="E47" s="33">
        <v>44469.0</v>
      </c>
      <c r="F47" s="33">
        <v>44537.0</v>
      </c>
      <c r="G47" s="34" t="s">
        <v>3528</v>
      </c>
      <c r="H47" s="35"/>
    </row>
    <row r="48">
      <c r="A48" s="31" t="s">
        <v>3522</v>
      </c>
      <c r="B48" s="32" t="s">
        <v>3523</v>
      </c>
      <c r="C48" s="32" t="s">
        <v>3490</v>
      </c>
      <c r="D48" s="32" t="s">
        <v>3524</v>
      </c>
      <c r="E48" s="33">
        <v>44341.0</v>
      </c>
      <c r="F48" s="33">
        <v>44468.0</v>
      </c>
      <c r="G48" s="34" t="s">
        <v>3509</v>
      </c>
      <c r="H48" s="35"/>
    </row>
    <row r="49">
      <c r="A49" s="31" t="s">
        <v>3522</v>
      </c>
      <c r="B49" s="32" t="s">
        <v>3523</v>
      </c>
      <c r="C49" s="32" t="s">
        <v>3490</v>
      </c>
      <c r="D49" s="32" t="s">
        <v>3524</v>
      </c>
      <c r="E49" s="33">
        <v>44236.0</v>
      </c>
      <c r="F49" s="33">
        <v>44340.0</v>
      </c>
      <c r="G49" s="34" t="s">
        <v>3529</v>
      </c>
      <c r="H49" s="35"/>
    </row>
    <row r="50">
      <c r="A50" s="31" t="s">
        <v>3522</v>
      </c>
      <c r="B50" s="32" t="s">
        <v>3523</v>
      </c>
      <c r="C50" s="32" t="s">
        <v>3490</v>
      </c>
      <c r="D50" s="32" t="s">
        <v>3524</v>
      </c>
      <c r="E50" s="33">
        <v>44055.0</v>
      </c>
      <c r="F50" s="33">
        <v>44235.0</v>
      </c>
      <c r="G50" s="34" t="s">
        <v>3530</v>
      </c>
      <c r="H50" s="35"/>
    </row>
    <row r="51">
      <c r="A51" s="31" t="s">
        <v>3522</v>
      </c>
      <c r="B51" s="32" t="s">
        <v>3523</v>
      </c>
      <c r="C51" s="32" t="s">
        <v>3490</v>
      </c>
      <c r="D51" s="32" t="s">
        <v>3524</v>
      </c>
      <c r="E51" s="33">
        <v>44035.0</v>
      </c>
      <c r="F51" s="33">
        <v>44054.0</v>
      </c>
      <c r="G51" s="34" t="s">
        <v>3531</v>
      </c>
      <c r="H51" s="35"/>
    </row>
    <row r="52">
      <c r="A52" s="31" t="s">
        <v>3522</v>
      </c>
      <c r="B52" s="32" t="s">
        <v>3523</v>
      </c>
      <c r="C52" s="32" t="s">
        <v>3490</v>
      </c>
      <c r="D52" s="32" t="s">
        <v>3524</v>
      </c>
      <c r="E52" s="33">
        <v>44010.0</v>
      </c>
      <c r="F52" s="33">
        <v>44034.0</v>
      </c>
      <c r="G52" s="34" t="s">
        <v>3527</v>
      </c>
      <c r="H52" s="35"/>
    </row>
    <row r="53">
      <c r="A53" s="31" t="s">
        <v>3522</v>
      </c>
      <c r="B53" s="32" t="s">
        <v>3523</v>
      </c>
      <c r="C53" s="32" t="s">
        <v>3490</v>
      </c>
      <c r="D53" s="32" t="s">
        <v>3524</v>
      </c>
      <c r="E53" s="33">
        <v>43918.0</v>
      </c>
      <c r="F53" s="33">
        <v>44009.0</v>
      </c>
      <c r="G53" s="36">
        <v>45108.0</v>
      </c>
      <c r="H53" s="35"/>
    </row>
    <row r="54">
      <c r="A54" s="31" t="s">
        <v>3522</v>
      </c>
      <c r="B54" s="32" t="s">
        <v>3523</v>
      </c>
      <c r="C54" s="32" t="s">
        <v>3490</v>
      </c>
      <c r="D54" s="32" t="s">
        <v>3524</v>
      </c>
      <c r="E54" s="33">
        <v>43827.0</v>
      </c>
      <c r="F54" s="33">
        <v>43917.0</v>
      </c>
      <c r="G54" s="34" t="s">
        <v>3532</v>
      </c>
      <c r="H54" s="35"/>
    </row>
    <row r="55">
      <c r="A55" s="31" t="s">
        <v>3522</v>
      </c>
      <c r="B55" s="32" t="s">
        <v>3523</v>
      </c>
      <c r="C55" s="32" t="s">
        <v>3490</v>
      </c>
      <c r="D55" s="32" t="s">
        <v>3524</v>
      </c>
      <c r="E55" s="33">
        <v>43808.0</v>
      </c>
      <c r="F55" s="33">
        <v>43826.0</v>
      </c>
      <c r="G55" s="36">
        <v>45170.0</v>
      </c>
      <c r="H55" s="35"/>
    </row>
    <row r="56">
      <c r="A56" s="31" t="s">
        <v>3522</v>
      </c>
      <c r="B56" s="32" t="s">
        <v>3523</v>
      </c>
      <c r="C56" s="32" t="s">
        <v>3490</v>
      </c>
      <c r="D56" s="32" t="s">
        <v>3524</v>
      </c>
      <c r="E56" s="33">
        <v>43780.0</v>
      </c>
      <c r="F56" s="33">
        <v>43807.0</v>
      </c>
      <c r="G56" s="34" t="s">
        <v>3533</v>
      </c>
      <c r="H56" s="35"/>
    </row>
    <row r="57">
      <c r="A57" s="31" t="s">
        <v>3522</v>
      </c>
      <c r="B57" s="32" t="s">
        <v>3523</v>
      </c>
      <c r="C57" s="32" t="s">
        <v>3490</v>
      </c>
      <c r="D57" s="32" t="s">
        <v>3524</v>
      </c>
      <c r="E57" s="33">
        <v>43745.0</v>
      </c>
      <c r="F57" s="33">
        <v>43779.0</v>
      </c>
      <c r="G57" s="34" t="s">
        <v>3534</v>
      </c>
      <c r="H57" s="35"/>
    </row>
    <row r="58">
      <c r="A58" s="31" t="s">
        <v>3522</v>
      </c>
      <c r="B58" s="32" t="s">
        <v>3523</v>
      </c>
      <c r="C58" s="32" t="s">
        <v>3490</v>
      </c>
      <c r="D58" s="32" t="s">
        <v>3524</v>
      </c>
      <c r="E58" s="33">
        <v>42723.0</v>
      </c>
      <c r="F58" s="33">
        <v>43744.0</v>
      </c>
      <c r="G58" s="34" t="s">
        <v>3535</v>
      </c>
      <c r="H58" s="35"/>
    </row>
    <row r="59">
      <c r="A59" s="31" t="s">
        <v>3536</v>
      </c>
      <c r="B59" s="38" t="e">
        <v>#N/A</v>
      </c>
      <c r="C59" s="38" t="e">
        <v>#N/A</v>
      </c>
      <c r="D59" s="38" t="e">
        <v>#N/A</v>
      </c>
      <c r="E59" s="33">
        <v>44128.0</v>
      </c>
      <c r="F59" s="33">
        <v>45223.0</v>
      </c>
      <c r="G59" s="34" t="s">
        <v>3537</v>
      </c>
      <c r="H59" s="35"/>
    </row>
    <row r="60">
      <c r="A60" s="31" t="s">
        <v>3536</v>
      </c>
      <c r="B60" s="38" t="e">
        <v>#N/A</v>
      </c>
      <c r="C60" s="38" t="e">
        <v>#N/A</v>
      </c>
      <c r="D60" s="38" t="e">
        <v>#N/A</v>
      </c>
      <c r="E60" s="33">
        <v>43989.0</v>
      </c>
      <c r="F60" s="33">
        <v>44127.0</v>
      </c>
      <c r="G60" s="34" t="s">
        <v>3497</v>
      </c>
      <c r="H60" s="35"/>
    </row>
    <row r="61">
      <c r="A61" s="31" t="s">
        <v>3536</v>
      </c>
      <c r="B61" s="38" t="e">
        <v>#N/A</v>
      </c>
      <c r="C61" s="38" t="e">
        <v>#N/A</v>
      </c>
      <c r="D61" s="38" t="e">
        <v>#N/A</v>
      </c>
      <c r="E61" s="33">
        <v>43868.0</v>
      </c>
      <c r="F61" s="33">
        <v>43988.0</v>
      </c>
      <c r="G61" s="34" t="s">
        <v>3501</v>
      </c>
      <c r="H61" s="35"/>
    </row>
    <row r="62">
      <c r="A62" s="31" t="s">
        <v>3536</v>
      </c>
      <c r="B62" s="38" t="e">
        <v>#N/A</v>
      </c>
      <c r="C62" s="38" t="e">
        <v>#N/A</v>
      </c>
      <c r="D62" s="38" t="e">
        <v>#N/A</v>
      </c>
      <c r="E62" s="33">
        <v>43810.0</v>
      </c>
      <c r="F62" s="33">
        <v>43867.0</v>
      </c>
      <c r="G62" s="34" t="s">
        <v>3538</v>
      </c>
      <c r="H62" s="35"/>
    </row>
    <row r="63">
      <c r="A63" s="31" t="s">
        <v>3536</v>
      </c>
      <c r="B63" s="38" t="e">
        <v>#N/A</v>
      </c>
      <c r="C63" s="38" t="e">
        <v>#N/A</v>
      </c>
      <c r="D63" s="38" t="e">
        <v>#N/A</v>
      </c>
      <c r="E63" s="33">
        <v>42723.0</v>
      </c>
      <c r="F63" s="33">
        <v>43809.0</v>
      </c>
      <c r="G63" s="34" t="s">
        <v>3539</v>
      </c>
      <c r="H63" s="35"/>
    </row>
    <row r="64">
      <c r="A64" s="31" t="s">
        <v>3540</v>
      </c>
      <c r="B64" s="38" t="e">
        <v>#N/A</v>
      </c>
      <c r="C64" s="38" t="e">
        <v>#N/A</v>
      </c>
      <c r="D64" s="38" t="e">
        <v>#N/A</v>
      </c>
      <c r="E64" s="33">
        <v>44604.0</v>
      </c>
      <c r="F64" s="33">
        <v>45738.0</v>
      </c>
      <c r="G64" s="34" t="s">
        <v>3541</v>
      </c>
      <c r="H64" s="35"/>
    </row>
    <row r="65">
      <c r="A65" s="31" t="s">
        <v>3540</v>
      </c>
      <c r="B65" s="38" t="e">
        <v>#N/A</v>
      </c>
      <c r="C65" s="38" t="e">
        <v>#N/A</v>
      </c>
      <c r="D65" s="38" t="e">
        <v>#N/A</v>
      </c>
      <c r="E65" s="33">
        <v>44558.0</v>
      </c>
      <c r="F65" s="33">
        <v>44603.0</v>
      </c>
      <c r="G65" s="34" t="s">
        <v>3539</v>
      </c>
      <c r="H65" s="35"/>
    </row>
    <row r="66">
      <c r="A66" s="31" t="s">
        <v>3540</v>
      </c>
      <c r="B66" s="38" t="e">
        <v>#N/A</v>
      </c>
      <c r="C66" s="38" t="e">
        <v>#N/A</v>
      </c>
      <c r="D66" s="38" t="e">
        <v>#N/A</v>
      </c>
      <c r="E66" s="33">
        <v>44528.0</v>
      </c>
      <c r="F66" s="33">
        <v>44557.0</v>
      </c>
      <c r="G66" s="34" t="s">
        <v>3542</v>
      </c>
      <c r="H66" s="35"/>
    </row>
    <row r="67">
      <c r="A67" s="31" t="s">
        <v>3540</v>
      </c>
      <c r="B67" s="38" t="e">
        <v>#N/A</v>
      </c>
      <c r="C67" s="38" t="e">
        <v>#N/A</v>
      </c>
      <c r="D67" s="38" t="e">
        <v>#N/A</v>
      </c>
      <c r="E67" s="33">
        <v>44435.0</v>
      </c>
      <c r="F67" s="33">
        <v>44527.0</v>
      </c>
      <c r="G67" s="34" t="s">
        <v>3543</v>
      </c>
      <c r="H67" s="35"/>
    </row>
    <row r="68">
      <c r="A68" s="31" t="s">
        <v>3540</v>
      </c>
      <c r="B68" s="38" t="e">
        <v>#N/A</v>
      </c>
      <c r="C68" s="38" t="e">
        <v>#N/A</v>
      </c>
      <c r="D68" s="38" t="e">
        <v>#N/A</v>
      </c>
      <c r="E68" s="33">
        <v>44290.0</v>
      </c>
      <c r="F68" s="33">
        <v>44434.0</v>
      </c>
      <c r="G68" s="34" t="s">
        <v>3544</v>
      </c>
      <c r="H68" s="35"/>
    </row>
    <row r="69">
      <c r="A69" s="31" t="s">
        <v>3540</v>
      </c>
      <c r="B69" s="38" t="e">
        <v>#N/A</v>
      </c>
      <c r="C69" s="38" t="e">
        <v>#N/A</v>
      </c>
      <c r="D69" s="38" t="e">
        <v>#N/A</v>
      </c>
      <c r="E69" s="33">
        <v>44187.0</v>
      </c>
      <c r="F69" s="33">
        <v>44289.0</v>
      </c>
      <c r="G69" s="34" t="s">
        <v>3541</v>
      </c>
      <c r="H69" s="35"/>
    </row>
    <row r="70">
      <c r="A70" s="31" t="s">
        <v>3540</v>
      </c>
      <c r="B70" s="38" t="e">
        <v>#N/A</v>
      </c>
      <c r="C70" s="38" t="e">
        <v>#N/A</v>
      </c>
      <c r="D70" s="38" t="e">
        <v>#N/A</v>
      </c>
      <c r="E70" s="33">
        <v>44163.0</v>
      </c>
      <c r="F70" s="33">
        <v>44186.0</v>
      </c>
      <c r="G70" s="34" t="s">
        <v>3545</v>
      </c>
      <c r="H70" s="35"/>
    </row>
    <row r="71">
      <c r="A71" s="31" t="s">
        <v>3540</v>
      </c>
      <c r="B71" s="38" t="e">
        <v>#N/A</v>
      </c>
      <c r="C71" s="38" t="e">
        <v>#N/A</v>
      </c>
      <c r="D71" s="38" t="e">
        <v>#N/A</v>
      </c>
      <c r="E71" s="33">
        <v>44122.0</v>
      </c>
      <c r="F71" s="33">
        <v>44162.0</v>
      </c>
      <c r="G71" s="34" t="s">
        <v>3546</v>
      </c>
      <c r="H71" s="35"/>
    </row>
    <row r="72">
      <c r="A72" s="31" t="s">
        <v>3540</v>
      </c>
      <c r="B72" s="38" t="e">
        <v>#N/A</v>
      </c>
      <c r="C72" s="38" t="e">
        <v>#N/A</v>
      </c>
      <c r="D72" s="38" t="e">
        <v>#N/A</v>
      </c>
      <c r="E72" s="33">
        <v>44116.0</v>
      </c>
      <c r="F72" s="33">
        <v>44121.0</v>
      </c>
      <c r="G72" s="34" t="s">
        <v>3547</v>
      </c>
      <c r="H72" s="35"/>
    </row>
    <row r="73">
      <c r="A73" s="31" t="s">
        <v>3540</v>
      </c>
      <c r="B73" s="38" t="e">
        <v>#N/A</v>
      </c>
      <c r="C73" s="38" t="e">
        <v>#N/A</v>
      </c>
      <c r="D73" s="38" t="e">
        <v>#N/A</v>
      </c>
      <c r="E73" s="33">
        <v>43996.0</v>
      </c>
      <c r="F73" s="33">
        <v>44115.0</v>
      </c>
      <c r="G73" s="34" t="s">
        <v>3539</v>
      </c>
      <c r="H73" s="35"/>
    </row>
    <row r="74">
      <c r="A74" s="31" t="s">
        <v>3540</v>
      </c>
      <c r="B74" s="38" t="e">
        <v>#N/A</v>
      </c>
      <c r="C74" s="38" t="e">
        <v>#N/A</v>
      </c>
      <c r="D74" s="38" t="e">
        <v>#N/A</v>
      </c>
      <c r="E74" s="33">
        <v>43820.0</v>
      </c>
      <c r="F74" s="33">
        <v>43995.0</v>
      </c>
      <c r="G74" s="34" t="s">
        <v>3548</v>
      </c>
      <c r="H74" s="35"/>
    </row>
    <row r="75">
      <c r="A75" s="31" t="s">
        <v>3540</v>
      </c>
      <c r="B75" s="38" t="e">
        <v>#N/A</v>
      </c>
      <c r="C75" s="38" t="e">
        <v>#N/A</v>
      </c>
      <c r="D75" s="38" t="e">
        <v>#N/A</v>
      </c>
      <c r="E75" s="33">
        <v>43797.0</v>
      </c>
      <c r="F75" s="33">
        <v>43819.0</v>
      </c>
      <c r="G75" s="34" t="s">
        <v>3549</v>
      </c>
      <c r="H75" s="35"/>
    </row>
    <row r="76">
      <c r="A76" s="31" t="s">
        <v>3540</v>
      </c>
      <c r="B76" s="38" t="e">
        <v>#N/A</v>
      </c>
      <c r="C76" s="38" t="e">
        <v>#N/A</v>
      </c>
      <c r="D76" s="38" t="e">
        <v>#N/A</v>
      </c>
      <c r="E76" s="33">
        <v>43786.0</v>
      </c>
      <c r="F76" s="33">
        <v>43796.0</v>
      </c>
      <c r="G76" s="36">
        <v>45174.0</v>
      </c>
      <c r="H76" s="35"/>
    </row>
    <row r="77">
      <c r="A77" s="31" t="s">
        <v>3540</v>
      </c>
      <c r="B77" s="38" t="e">
        <v>#N/A</v>
      </c>
      <c r="C77" s="38" t="e">
        <v>#N/A</v>
      </c>
      <c r="D77" s="38" t="e">
        <v>#N/A</v>
      </c>
      <c r="E77" s="33">
        <v>42723.0</v>
      </c>
      <c r="F77" s="33">
        <v>43785.0</v>
      </c>
      <c r="G77" s="34" t="s">
        <v>3550</v>
      </c>
      <c r="H77" s="35"/>
    </row>
    <row r="78">
      <c r="A78" s="31" t="s">
        <v>3551</v>
      </c>
      <c r="B78" s="38" t="e">
        <v>#N/A</v>
      </c>
      <c r="C78" s="38" t="e">
        <v>#N/A</v>
      </c>
      <c r="D78" s="38" t="e">
        <v>#N/A</v>
      </c>
      <c r="E78" s="33">
        <v>44023.0</v>
      </c>
      <c r="F78" s="33">
        <v>45120.0</v>
      </c>
      <c r="G78" s="34" t="s">
        <v>3546</v>
      </c>
      <c r="H78" s="35"/>
    </row>
    <row r="79">
      <c r="A79" s="31" t="s">
        <v>3551</v>
      </c>
      <c r="B79" s="38" t="e">
        <v>#N/A</v>
      </c>
      <c r="C79" s="38" t="e">
        <v>#N/A</v>
      </c>
      <c r="D79" s="38" t="e">
        <v>#N/A</v>
      </c>
      <c r="E79" s="33">
        <v>44012.0</v>
      </c>
      <c r="F79" s="33">
        <v>44022.0</v>
      </c>
      <c r="G79" s="34" t="s">
        <v>3552</v>
      </c>
      <c r="H79" s="35"/>
    </row>
    <row r="80">
      <c r="A80" s="31" t="s">
        <v>3551</v>
      </c>
      <c r="B80" s="38" t="e">
        <v>#N/A</v>
      </c>
      <c r="C80" s="38" t="e">
        <v>#N/A</v>
      </c>
      <c r="D80" s="38" t="e">
        <v>#N/A</v>
      </c>
      <c r="E80" s="33">
        <v>43967.0</v>
      </c>
      <c r="F80" s="33">
        <v>44011.0</v>
      </c>
      <c r="G80" s="34" t="s">
        <v>3553</v>
      </c>
      <c r="H80" s="35"/>
    </row>
    <row r="81">
      <c r="A81" s="31" t="s">
        <v>3551</v>
      </c>
      <c r="B81" s="38" t="e">
        <v>#N/A</v>
      </c>
      <c r="C81" s="38" t="e">
        <v>#N/A</v>
      </c>
      <c r="D81" s="38" t="e">
        <v>#N/A</v>
      </c>
      <c r="E81" s="33">
        <v>43949.0</v>
      </c>
      <c r="F81" s="33">
        <v>43966.0</v>
      </c>
      <c r="G81" s="34" t="s">
        <v>3554</v>
      </c>
      <c r="H81" s="35"/>
    </row>
    <row r="82">
      <c r="A82" s="31" t="s">
        <v>3551</v>
      </c>
      <c r="B82" s="38" t="e">
        <v>#N/A</v>
      </c>
      <c r="C82" s="38" t="e">
        <v>#N/A</v>
      </c>
      <c r="D82" s="38" t="e">
        <v>#N/A</v>
      </c>
      <c r="E82" s="33">
        <v>43872.0</v>
      </c>
      <c r="F82" s="33">
        <v>43948.0</v>
      </c>
      <c r="G82" s="36">
        <v>45048.0</v>
      </c>
      <c r="H82" s="35"/>
    </row>
    <row r="83">
      <c r="A83" s="31" t="s">
        <v>3551</v>
      </c>
      <c r="B83" s="38" t="e">
        <v>#N/A</v>
      </c>
      <c r="C83" s="38" t="e">
        <v>#N/A</v>
      </c>
      <c r="D83" s="38" t="e">
        <v>#N/A</v>
      </c>
      <c r="E83" s="33">
        <v>43846.0</v>
      </c>
      <c r="F83" s="33">
        <v>43871.0</v>
      </c>
      <c r="G83" s="36">
        <v>44929.0</v>
      </c>
      <c r="H83" s="35"/>
    </row>
    <row r="84">
      <c r="A84" s="31" t="s">
        <v>3551</v>
      </c>
      <c r="B84" s="38" t="e">
        <v>#N/A</v>
      </c>
      <c r="C84" s="38" t="e">
        <v>#N/A</v>
      </c>
      <c r="D84" s="38" t="e">
        <v>#N/A</v>
      </c>
      <c r="E84" s="33">
        <v>43794.0</v>
      </c>
      <c r="F84" s="33">
        <v>43845.0</v>
      </c>
      <c r="G84" s="37">
        <v>45232.0</v>
      </c>
      <c r="H84" s="35"/>
    </row>
    <row r="85">
      <c r="A85" s="31" t="s">
        <v>3551</v>
      </c>
      <c r="B85" s="38" t="e">
        <v>#N/A</v>
      </c>
      <c r="C85" s="38" t="e">
        <v>#N/A</v>
      </c>
      <c r="D85" s="38" t="e">
        <v>#N/A</v>
      </c>
      <c r="E85" s="33">
        <v>42723.0</v>
      </c>
      <c r="F85" s="33">
        <v>43793.0</v>
      </c>
      <c r="G85" s="34" t="s">
        <v>3521</v>
      </c>
      <c r="H85" s="35"/>
    </row>
    <row r="86">
      <c r="A86" s="31" t="s">
        <v>3068</v>
      </c>
      <c r="B86" s="32" t="s">
        <v>3070</v>
      </c>
      <c r="C86" s="32" t="s">
        <v>3555</v>
      </c>
      <c r="D86" s="32" t="s">
        <v>3556</v>
      </c>
      <c r="E86" s="33">
        <v>44899.0</v>
      </c>
      <c r="F86" s="33">
        <v>46031.0</v>
      </c>
      <c r="G86" s="34" t="s">
        <v>3557</v>
      </c>
      <c r="H86" s="35"/>
    </row>
    <row r="87">
      <c r="A87" s="31" t="s">
        <v>3068</v>
      </c>
      <c r="B87" s="32" t="s">
        <v>3070</v>
      </c>
      <c r="C87" s="32" t="s">
        <v>3555</v>
      </c>
      <c r="D87" s="32" t="s">
        <v>3556</v>
      </c>
      <c r="E87" s="33">
        <v>44690.0</v>
      </c>
      <c r="F87" s="33">
        <v>44898.0</v>
      </c>
      <c r="G87" s="34" t="s">
        <v>3535</v>
      </c>
      <c r="H87" s="35"/>
    </row>
    <row r="88">
      <c r="A88" s="31" t="s">
        <v>3068</v>
      </c>
      <c r="B88" s="32" t="s">
        <v>3070</v>
      </c>
      <c r="C88" s="32" t="s">
        <v>3555</v>
      </c>
      <c r="D88" s="32" t="s">
        <v>3556</v>
      </c>
      <c r="E88" s="33">
        <v>44594.0</v>
      </c>
      <c r="F88" s="33">
        <v>44689.0</v>
      </c>
      <c r="G88" s="34" t="s">
        <v>3558</v>
      </c>
      <c r="H88" s="35"/>
    </row>
    <row r="89">
      <c r="A89" s="31" t="s">
        <v>3068</v>
      </c>
      <c r="B89" s="32" t="s">
        <v>3070</v>
      </c>
      <c r="C89" s="32" t="s">
        <v>3555</v>
      </c>
      <c r="D89" s="32" t="s">
        <v>3556</v>
      </c>
      <c r="E89" s="33">
        <v>44564.0</v>
      </c>
      <c r="F89" s="33">
        <v>44593.0</v>
      </c>
      <c r="G89" s="34" t="s">
        <v>3559</v>
      </c>
      <c r="H89" s="35"/>
    </row>
    <row r="90">
      <c r="A90" s="31" t="s">
        <v>3068</v>
      </c>
      <c r="B90" s="32" t="s">
        <v>3070</v>
      </c>
      <c r="C90" s="32" t="s">
        <v>3555</v>
      </c>
      <c r="D90" s="32" t="s">
        <v>3556</v>
      </c>
      <c r="E90" s="33">
        <v>44529.0</v>
      </c>
      <c r="F90" s="33">
        <v>44563.0</v>
      </c>
      <c r="G90" s="34" t="s">
        <v>3560</v>
      </c>
      <c r="H90" s="35"/>
    </row>
    <row r="91">
      <c r="A91" s="31" t="s">
        <v>3068</v>
      </c>
      <c r="B91" s="32" t="s">
        <v>3070</v>
      </c>
      <c r="C91" s="32" t="s">
        <v>3555</v>
      </c>
      <c r="D91" s="32" t="s">
        <v>3556</v>
      </c>
      <c r="E91" s="33">
        <v>44376.0</v>
      </c>
      <c r="F91" s="33">
        <v>44528.0</v>
      </c>
      <c r="G91" s="34" t="s">
        <v>3561</v>
      </c>
      <c r="H91" s="35"/>
    </row>
    <row r="92">
      <c r="A92" s="31" t="s">
        <v>3068</v>
      </c>
      <c r="B92" s="32" t="s">
        <v>3070</v>
      </c>
      <c r="C92" s="32" t="s">
        <v>3555</v>
      </c>
      <c r="D92" s="32" t="s">
        <v>3556</v>
      </c>
      <c r="E92" s="33">
        <v>44323.0</v>
      </c>
      <c r="F92" s="33">
        <v>44375.0</v>
      </c>
      <c r="G92" s="36">
        <v>44959.0</v>
      </c>
      <c r="H92" s="35"/>
    </row>
    <row r="93">
      <c r="A93" s="31" t="s">
        <v>3068</v>
      </c>
      <c r="B93" s="32" t="s">
        <v>3070</v>
      </c>
      <c r="C93" s="32" t="s">
        <v>3555</v>
      </c>
      <c r="D93" s="32" t="s">
        <v>3556</v>
      </c>
      <c r="E93" s="33">
        <v>44234.0</v>
      </c>
      <c r="F93" s="33">
        <v>44322.0</v>
      </c>
      <c r="G93" s="34" t="s">
        <v>3562</v>
      </c>
      <c r="H93" s="35"/>
    </row>
    <row r="94">
      <c r="A94" s="31" t="s">
        <v>3068</v>
      </c>
      <c r="B94" s="32" t="s">
        <v>3070</v>
      </c>
      <c r="C94" s="32" t="s">
        <v>3555</v>
      </c>
      <c r="D94" s="32" t="s">
        <v>3556</v>
      </c>
      <c r="E94" s="33">
        <v>44180.0</v>
      </c>
      <c r="F94" s="33">
        <v>44233.0</v>
      </c>
      <c r="G94" s="34" t="s">
        <v>3563</v>
      </c>
      <c r="H94" s="35"/>
    </row>
    <row r="95">
      <c r="A95" s="31" t="s">
        <v>3068</v>
      </c>
      <c r="B95" s="32" t="s">
        <v>3070</v>
      </c>
      <c r="C95" s="32" t="s">
        <v>3555</v>
      </c>
      <c r="D95" s="32" t="s">
        <v>3556</v>
      </c>
      <c r="E95" s="33">
        <v>43990.0</v>
      </c>
      <c r="F95" s="33">
        <v>44179.0</v>
      </c>
      <c r="G95" s="34" t="s">
        <v>3564</v>
      </c>
      <c r="H95" s="35"/>
    </row>
    <row r="96">
      <c r="A96" s="31" t="s">
        <v>3068</v>
      </c>
      <c r="B96" s="32" t="s">
        <v>3070</v>
      </c>
      <c r="C96" s="32" t="s">
        <v>3555</v>
      </c>
      <c r="D96" s="32" t="s">
        <v>3556</v>
      </c>
      <c r="E96" s="33">
        <v>43821.0</v>
      </c>
      <c r="F96" s="33">
        <v>43989.0</v>
      </c>
      <c r="G96" s="34" t="s">
        <v>3565</v>
      </c>
      <c r="H96" s="35"/>
    </row>
    <row r="97">
      <c r="A97" s="31" t="s">
        <v>3068</v>
      </c>
      <c r="B97" s="32" t="s">
        <v>3070</v>
      </c>
      <c r="C97" s="32" t="s">
        <v>3555</v>
      </c>
      <c r="D97" s="32" t="s">
        <v>3556</v>
      </c>
      <c r="E97" s="33">
        <v>43794.0</v>
      </c>
      <c r="F97" s="33">
        <v>43820.0</v>
      </c>
      <c r="G97" s="34" t="s">
        <v>3566</v>
      </c>
      <c r="H97" s="35"/>
    </row>
    <row r="98">
      <c r="A98" s="31" t="s">
        <v>3068</v>
      </c>
      <c r="B98" s="32" t="s">
        <v>3070</v>
      </c>
      <c r="C98" s="32" t="s">
        <v>3555</v>
      </c>
      <c r="D98" s="32" t="s">
        <v>3556</v>
      </c>
      <c r="E98" s="33">
        <v>43763.0</v>
      </c>
      <c r="F98" s="33">
        <v>43793.0</v>
      </c>
      <c r="G98" s="34" t="s">
        <v>3567</v>
      </c>
      <c r="H98" s="35"/>
    </row>
    <row r="99">
      <c r="A99" s="31" t="s">
        <v>3068</v>
      </c>
      <c r="B99" s="32" t="s">
        <v>3070</v>
      </c>
      <c r="C99" s="32" t="s">
        <v>3555</v>
      </c>
      <c r="D99" s="32" t="s">
        <v>3556</v>
      </c>
      <c r="E99" s="33">
        <v>42723.0</v>
      </c>
      <c r="F99" s="33">
        <v>43762.0</v>
      </c>
      <c r="G99" s="34" t="s">
        <v>3534</v>
      </c>
      <c r="H99" s="35"/>
    </row>
    <row r="100">
      <c r="A100" s="31" t="s">
        <v>3568</v>
      </c>
      <c r="B100" s="38" t="e">
        <v>#N/A</v>
      </c>
      <c r="C100" s="38" t="e">
        <v>#N/A</v>
      </c>
      <c r="D100" s="38" t="e">
        <v>#N/A</v>
      </c>
      <c r="E100" s="33">
        <v>43856.0</v>
      </c>
      <c r="F100" s="33">
        <v>44981.0</v>
      </c>
      <c r="G100" s="34" t="s">
        <v>3569</v>
      </c>
      <c r="H100" s="35"/>
    </row>
    <row r="101">
      <c r="A101" s="31" t="s">
        <v>3568</v>
      </c>
      <c r="B101" s="38" t="e">
        <v>#N/A</v>
      </c>
      <c r="C101" s="38" t="e">
        <v>#N/A</v>
      </c>
      <c r="D101" s="38" t="e">
        <v>#N/A</v>
      </c>
      <c r="E101" s="33">
        <v>43788.0</v>
      </c>
      <c r="F101" s="33">
        <v>43855.0</v>
      </c>
      <c r="G101" s="34" t="s">
        <v>3557</v>
      </c>
      <c r="H101" s="35"/>
    </row>
    <row r="102">
      <c r="A102" s="31" t="s">
        <v>3568</v>
      </c>
      <c r="B102" s="38" t="e">
        <v>#N/A</v>
      </c>
      <c r="C102" s="38" t="e">
        <v>#N/A</v>
      </c>
      <c r="D102" s="38" t="e">
        <v>#N/A</v>
      </c>
      <c r="E102" s="33">
        <v>42723.0</v>
      </c>
      <c r="F102" s="33">
        <v>43787.0</v>
      </c>
      <c r="G102" s="34" t="s">
        <v>3570</v>
      </c>
      <c r="H102" s="35"/>
    </row>
    <row r="103">
      <c r="A103" s="31" t="s">
        <v>3571</v>
      </c>
      <c r="B103" s="38" t="e">
        <v>#N/A</v>
      </c>
      <c r="C103" s="38" t="e">
        <v>#N/A</v>
      </c>
      <c r="D103" s="38" t="e">
        <v>#N/A</v>
      </c>
      <c r="E103" s="33">
        <v>43796.0</v>
      </c>
      <c r="F103" s="33">
        <v>44914.0</v>
      </c>
      <c r="G103" s="34" t="s">
        <v>3538</v>
      </c>
      <c r="H103" s="35"/>
    </row>
    <row r="104">
      <c r="A104" s="31" t="s">
        <v>3571</v>
      </c>
      <c r="B104" s="38" t="e">
        <v>#N/A</v>
      </c>
      <c r="C104" s="38" t="e">
        <v>#N/A</v>
      </c>
      <c r="D104" s="38" t="e">
        <v>#N/A</v>
      </c>
      <c r="E104" s="33">
        <v>42723.0</v>
      </c>
      <c r="F104" s="33">
        <v>43795.0</v>
      </c>
      <c r="G104" s="34" t="s">
        <v>3501</v>
      </c>
      <c r="H104" s="35"/>
    </row>
    <row r="105">
      <c r="A105" s="31" t="s">
        <v>3572</v>
      </c>
      <c r="B105" s="38" t="e">
        <v>#N/A</v>
      </c>
      <c r="C105" s="38" t="e">
        <v>#N/A</v>
      </c>
      <c r="D105" s="38" t="e">
        <v>#N/A</v>
      </c>
      <c r="E105" s="33">
        <v>42723.0</v>
      </c>
      <c r="F105" s="33">
        <v>44914.0</v>
      </c>
      <c r="G105" s="34" t="s">
        <v>3573</v>
      </c>
      <c r="H105" s="35"/>
    </row>
    <row r="106">
      <c r="A106" s="31" t="s">
        <v>3458</v>
      </c>
      <c r="B106" s="32" t="s">
        <v>3456</v>
      </c>
      <c r="C106" s="32" t="s">
        <v>3490</v>
      </c>
      <c r="D106" s="32" t="s">
        <v>3574</v>
      </c>
      <c r="E106" s="33">
        <v>44902.0</v>
      </c>
      <c r="F106" s="33">
        <v>46010.0</v>
      </c>
      <c r="G106" s="34" t="s">
        <v>3575</v>
      </c>
      <c r="H106" s="35"/>
    </row>
    <row r="107">
      <c r="A107" s="31" t="s">
        <v>3458</v>
      </c>
      <c r="B107" s="32" t="s">
        <v>3456</v>
      </c>
      <c r="C107" s="32" t="s">
        <v>3490</v>
      </c>
      <c r="D107" s="32" t="s">
        <v>3574</v>
      </c>
      <c r="E107" s="33">
        <v>44895.0</v>
      </c>
      <c r="F107" s="33">
        <v>44901.0</v>
      </c>
      <c r="G107" s="34" t="s">
        <v>3576</v>
      </c>
      <c r="H107" s="35"/>
    </row>
    <row r="108">
      <c r="A108" s="31" t="s">
        <v>3458</v>
      </c>
      <c r="B108" s="32" t="s">
        <v>3456</v>
      </c>
      <c r="C108" s="32" t="s">
        <v>3490</v>
      </c>
      <c r="D108" s="32" t="s">
        <v>3574</v>
      </c>
      <c r="E108" s="33">
        <v>44815.0</v>
      </c>
      <c r="F108" s="33">
        <v>44894.0</v>
      </c>
      <c r="G108" s="34" t="s">
        <v>3577</v>
      </c>
      <c r="H108" s="35"/>
    </row>
    <row r="109">
      <c r="A109" s="31" t="s">
        <v>3458</v>
      </c>
      <c r="B109" s="32" t="s">
        <v>3456</v>
      </c>
      <c r="C109" s="32" t="s">
        <v>3490</v>
      </c>
      <c r="D109" s="32" t="s">
        <v>3574</v>
      </c>
      <c r="E109" s="33">
        <v>44782.0</v>
      </c>
      <c r="F109" s="33">
        <v>44814.0</v>
      </c>
      <c r="G109" s="34" t="s">
        <v>3501</v>
      </c>
      <c r="H109" s="35"/>
    </row>
    <row r="110">
      <c r="A110" s="31" t="s">
        <v>3458</v>
      </c>
      <c r="B110" s="32" t="s">
        <v>3456</v>
      </c>
      <c r="C110" s="32" t="s">
        <v>3490</v>
      </c>
      <c r="D110" s="32" t="s">
        <v>3574</v>
      </c>
      <c r="E110" s="33">
        <v>44748.0</v>
      </c>
      <c r="F110" s="33">
        <v>44781.0</v>
      </c>
      <c r="G110" s="34" t="s">
        <v>3578</v>
      </c>
      <c r="H110" s="35"/>
    </row>
    <row r="111">
      <c r="A111" s="31" t="s">
        <v>3458</v>
      </c>
      <c r="B111" s="32" t="s">
        <v>3456</v>
      </c>
      <c r="C111" s="32" t="s">
        <v>3490</v>
      </c>
      <c r="D111" s="32" t="s">
        <v>3574</v>
      </c>
      <c r="E111" s="33">
        <v>44704.0</v>
      </c>
      <c r="F111" s="33">
        <v>44747.0</v>
      </c>
      <c r="G111" s="34" t="s">
        <v>3578</v>
      </c>
      <c r="H111" s="35"/>
    </row>
    <row r="112">
      <c r="A112" s="31" t="s">
        <v>3458</v>
      </c>
      <c r="B112" s="32" t="s">
        <v>3456</v>
      </c>
      <c r="C112" s="32" t="s">
        <v>3490</v>
      </c>
      <c r="D112" s="32" t="s">
        <v>3574</v>
      </c>
      <c r="E112" s="33">
        <v>44637.0</v>
      </c>
      <c r="F112" s="33">
        <v>44703.0</v>
      </c>
      <c r="G112" s="34" t="s">
        <v>3579</v>
      </c>
      <c r="H112" s="35"/>
    </row>
    <row r="113">
      <c r="A113" s="31" t="s">
        <v>3458</v>
      </c>
      <c r="B113" s="32" t="s">
        <v>3456</v>
      </c>
      <c r="C113" s="32" t="s">
        <v>3490</v>
      </c>
      <c r="D113" s="32" t="s">
        <v>3574</v>
      </c>
      <c r="E113" s="33">
        <v>44559.0</v>
      </c>
      <c r="F113" s="33">
        <v>44636.0</v>
      </c>
      <c r="G113" s="34" t="s">
        <v>3580</v>
      </c>
      <c r="H113" s="35"/>
    </row>
    <row r="114">
      <c r="A114" s="31" t="s">
        <v>3458</v>
      </c>
      <c r="B114" s="32" t="s">
        <v>3456</v>
      </c>
      <c r="C114" s="32" t="s">
        <v>3490</v>
      </c>
      <c r="D114" s="32" t="s">
        <v>3574</v>
      </c>
      <c r="E114" s="33">
        <v>44539.0</v>
      </c>
      <c r="F114" s="33">
        <v>44558.0</v>
      </c>
      <c r="G114" s="34" t="s">
        <v>3581</v>
      </c>
      <c r="H114" s="35"/>
    </row>
    <row r="115">
      <c r="A115" s="31" t="s">
        <v>3458</v>
      </c>
      <c r="B115" s="32" t="s">
        <v>3456</v>
      </c>
      <c r="C115" s="32" t="s">
        <v>3490</v>
      </c>
      <c r="D115" s="32" t="s">
        <v>3574</v>
      </c>
      <c r="E115" s="33">
        <v>44531.0</v>
      </c>
      <c r="F115" s="33">
        <v>44538.0</v>
      </c>
      <c r="G115" s="34" t="s">
        <v>3582</v>
      </c>
      <c r="H115" s="35"/>
    </row>
    <row r="116">
      <c r="A116" s="31" t="s">
        <v>3458</v>
      </c>
      <c r="B116" s="32" t="s">
        <v>3456</v>
      </c>
      <c r="C116" s="32" t="s">
        <v>3490</v>
      </c>
      <c r="D116" s="32" t="s">
        <v>3574</v>
      </c>
      <c r="E116" s="33">
        <v>44485.0</v>
      </c>
      <c r="F116" s="33">
        <v>44530.0</v>
      </c>
      <c r="G116" s="34" t="s">
        <v>3583</v>
      </c>
      <c r="H116" s="35"/>
    </row>
    <row r="117">
      <c r="A117" s="31" t="s">
        <v>3458</v>
      </c>
      <c r="B117" s="32" t="s">
        <v>3456</v>
      </c>
      <c r="C117" s="32" t="s">
        <v>3490</v>
      </c>
      <c r="D117" s="32" t="s">
        <v>3574</v>
      </c>
      <c r="E117" s="33">
        <v>44414.0</v>
      </c>
      <c r="F117" s="33">
        <v>44484.0</v>
      </c>
      <c r="G117" s="34" t="s">
        <v>3584</v>
      </c>
      <c r="H117" s="35"/>
    </row>
    <row r="118">
      <c r="A118" s="31" t="s">
        <v>3458</v>
      </c>
      <c r="B118" s="32" t="s">
        <v>3456</v>
      </c>
      <c r="C118" s="32" t="s">
        <v>3490</v>
      </c>
      <c r="D118" s="32" t="s">
        <v>3574</v>
      </c>
      <c r="E118" s="33">
        <v>44367.0</v>
      </c>
      <c r="F118" s="33">
        <v>44413.0</v>
      </c>
      <c r="G118" s="34" t="s">
        <v>3585</v>
      </c>
      <c r="H118" s="35"/>
    </row>
    <row r="119">
      <c r="A119" s="31" t="s">
        <v>3458</v>
      </c>
      <c r="B119" s="32" t="s">
        <v>3456</v>
      </c>
      <c r="C119" s="32" t="s">
        <v>3490</v>
      </c>
      <c r="D119" s="32" t="s">
        <v>3574</v>
      </c>
      <c r="E119" s="33">
        <v>44317.0</v>
      </c>
      <c r="F119" s="33">
        <v>44366.0</v>
      </c>
      <c r="G119" s="34" t="s">
        <v>3579</v>
      </c>
      <c r="H119" s="35"/>
    </row>
    <row r="120">
      <c r="A120" s="31" t="s">
        <v>3458</v>
      </c>
      <c r="B120" s="32" t="s">
        <v>3456</v>
      </c>
      <c r="C120" s="32" t="s">
        <v>3490</v>
      </c>
      <c r="D120" s="32" t="s">
        <v>3574</v>
      </c>
      <c r="E120" s="33">
        <v>44258.0</v>
      </c>
      <c r="F120" s="33">
        <v>44316.0</v>
      </c>
      <c r="G120" s="34" t="s">
        <v>3582</v>
      </c>
      <c r="H120" s="35"/>
    </row>
    <row r="121">
      <c r="A121" s="31" t="s">
        <v>3458</v>
      </c>
      <c r="B121" s="32" t="s">
        <v>3456</v>
      </c>
      <c r="C121" s="32" t="s">
        <v>3490</v>
      </c>
      <c r="D121" s="32" t="s">
        <v>3574</v>
      </c>
      <c r="E121" s="33">
        <v>44233.0</v>
      </c>
      <c r="F121" s="33">
        <v>44257.0</v>
      </c>
      <c r="G121" s="34" t="s">
        <v>3586</v>
      </c>
      <c r="H121" s="35"/>
    </row>
    <row r="122">
      <c r="A122" s="31" t="s">
        <v>3458</v>
      </c>
      <c r="B122" s="32" t="s">
        <v>3456</v>
      </c>
      <c r="C122" s="32" t="s">
        <v>3490</v>
      </c>
      <c r="D122" s="32" t="s">
        <v>3574</v>
      </c>
      <c r="E122" s="33">
        <v>44215.0</v>
      </c>
      <c r="F122" s="33">
        <v>44232.0</v>
      </c>
      <c r="G122" s="34" t="s">
        <v>3587</v>
      </c>
      <c r="H122" s="35"/>
    </row>
    <row r="123">
      <c r="A123" s="31" t="s">
        <v>3458</v>
      </c>
      <c r="B123" s="32" t="s">
        <v>3456</v>
      </c>
      <c r="C123" s="32" t="s">
        <v>3490</v>
      </c>
      <c r="D123" s="32" t="s">
        <v>3574</v>
      </c>
      <c r="E123" s="33">
        <v>44194.0</v>
      </c>
      <c r="F123" s="33">
        <v>44214.0</v>
      </c>
      <c r="G123" s="34" t="s">
        <v>3586</v>
      </c>
      <c r="H123" s="35"/>
    </row>
    <row r="124">
      <c r="A124" s="31" t="s">
        <v>3458</v>
      </c>
      <c r="B124" s="32" t="s">
        <v>3456</v>
      </c>
      <c r="C124" s="32" t="s">
        <v>3490</v>
      </c>
      <c r="D124" s="32" t="s">
        <v>3574</v>
      </c>
      <c r="E124" s="33">
        <v>44184.0</v>
      </c>
      <c r="F124" s="33">
        <v>44193.0</v>
      </c>
      <c r="G124" s="34" t="s">
        <v>3575</v>
      </c>
      <c r="H124" s="35"/>
    </row>
    <row r="125">
      <c r="A125" s="31" t="s">
        <v>3458</v>
      </c>
      <c r="B125" s="32" t="s">
        <v>3456</v>
      </c>
      <c r="C125" s="32" t="s">
        <v>3490</v>
      </c>
      <c r="D125" s="32" t="s">
        <v>3574</v>
      </c>
      <c r="E125" s="33">
        <v>44166.0</v>
      </c>
      <c r="F125" s="33">
        <v>44183.0</v>
      </c>
      <c r="G125" s="34" t="s">
        <v>3588</v>
      </c>
      <c r="H125" s="35"/>
    </row>
    <row r="126">
      <c r="A126" s="31" t="s">
        <v>3458</v>
      </c>
      <c r="B126" s="32" t="s">
        <v>3456</v>
      </c>
      <c r="C126" s="32" t="s">
        <v>3490</v>
      </c>
      <c r="D126" s="32" t="s">
        <v>3574</v>
      </c>
      <c r="E126" s="33">
        <v>44040.0</v>
      </c>
      <c r="F126" s="33">
        <v>44165.0</v>
      </c>
      <c r="G126" s="34" t="s">
        <v>3576</v>
      </c>
      <c r="H126" s="35"/>
    </row>
    <row r="127">
      <c r="A127" s="31" t="s">
        <v>3458</v>
      </c>
      <c r="B127" s="32" t="s">
        <v>3456</v>
      </c>
      <c r="C127" s="32" t="s">
        <v>3490</v>
      </c>
      <c r="D127" s="32" t="s">
        <v>3574</v>
      </c>
      <c r="E127" s="33">
        <v>43959.0</v>
      </c>
      <c r="F127" s="33">
        <v>44039.0</v>
      </c>
      <c r="G127" s="34" t="s">
        <v>3589</v>
      </c>
      <c r="H127" s="35"/>
    </row>
    <row r="128">
      <c r="A128" s="31" t="s">
        <v>3458</v>
      </c>
      <c r="B128" s="32" t="s">
        <v>3456</v>
      </c>
      <c r="C128" s="32" t="s">
        <v>3490</v>
      </c>
      <c r="D128" s="32" t="s">
        <v>3574</v>
      </c>
      <c r="E128" s="33">
        <v>43818.0</v>
      </c>
      <c r="F128" s="33">
        <v>43958.0</v>
      </c>
      <c r="G128" s="36">
        <v>45173.0</v>
      </c>
      <c r="H128" s="35"/>
    </row>
    <row r="129">
      <c r="A129" s="31" t="s">
        <v>3458</v>
      </c>
      <c r="B129" s="32" t="s">
        <v>3456</v>
      </c>
      <c r="C129" s="32" t="s">
        <v>3490</v>
      </c>
      <c r="D129" s="32" t="s">
        <v>3574</v>
      </c>
      <c r="E129" s="33">
        <v>43805.0</v>
      </c>
      <c r="F129" s="33">
        <v>43817.0</v>
      </c>
      <c r="G129" s="34" t="s">
        <v>3590</v>
      </c>
      <c r="H129" s="35"/>
    </row>
    <row r="130">
      <c r="A130" s="31" t="s">
        <v>3458</v>
      </c>
      <c r="B130" s="32" t="s">
        <v>3456</v>
      </c>
      <c r="C130" s="32" t="s">
        <v>3490</v>
      </c>
      <c r="D130" s="32" t="s">
        <v>3574</v>
      </c>
      <c r="E130" s="33">
        <v>42723.0</v>
      </c>
      <c r="F130" s="33">
        <v>43804.0</v>
      </c>
      <c r="G130" s="34" t="s">
        <v>3591</v>
      </c>
      <c r="H130" s="35"/>
    </row>
    <row r="131">
      <c r="A131" s="31" t="s">
        <v>3592</v>
      </c>
      <c r="B131" s="32" t="s">
        <v>3593</v>
      </c>
      <c r="C131" s="32" t="s">
        <v>3490</v>
      </c>
      <c r="D131" s="32" t="s">
        <v>3594</v>
      </c>
      <c r="E131" s="33">
        <v>44860.0</v>
      </c>
      <c r="F131" s="33">
        <v>46031.0</v>
      </c>
      <c r="G131" s="34" t="s">
        <v>3595</v>
      </c>
      <c r="H131" s="35"/>
    </row>
    <row r="132">
      <c r="A132" s="31" t="s">
        <v>3592</v>
      </c>
      <c r="B132" s="32" t="s">
        <v>3593</v>
      </c>
      <c r="C132" s="32" t="s">
        <v>3490</v>
      </c>
      <c r="D132" s="32" t="s">
        <v>3594</v>
      </c>
      <c r="E132" s="33">
        <v>44794.0</v>
      </c>
      <c r="F132" s="33">
        <v>44859.0</v>
      </c>
      <c r="G132" s="34" t="s">
        <v>3596</v>
      </c>
      <c r="H132" s="35"/>
    </row>
    <row r="133">
      <c r="A133" s="31" t="s">
        <v>3592</v>
      </c>
      <c r="B133" s="32" t="s">
        <v>3593</v>
      </c>
      <c r="C133" s="32" t="s">
        <v>3490</v>
      </c>
      <c r="D133" s="32" t="s">
        <v>3594</v>
      </c>
      <c r="E133" s="33">
        <v>44728.0</v>
      </c>
      <c r="F133" s="33">
        <v>44793.0</v>
      </c>
      <c r="G133" s="34" t="s">
        <v>3534</v>
      </c>
      <c r="H133" s="35"/>
    </row>
    <row r="134">
      <c r="A134" s="31" t="s">
        <v>3592</v>
      </c>
      <c r="B134" s="32" t="s">
        <v>3593</v>
      </c>
      <c r="C134" s="32" t="s">
        <v>3490</v>
      </c>
      <c r="D134" s="32" t="s">
        <v>3594</v>
      </c>
      <c r="E134" s="33">
        <v>44640.0</v>
      </c>
      <c r="F134" s="33">
        <v>44727.0</v>
      </c>
      <c r="G134" s="34" t="s">
        <v>3565</v>
      </c>
      <c r="H134" s="35"/>
    </row>
    <row r="135">
      <c r="A135" s="31" t="s">
        <v>3592</v>
      </c>
      <c r="B135" s="32" t="s">
        <v>3593</v>
      </c>
      <c r="C135" s="32" t="s">
        <v>3490</v>
      </c>
      <c r="D135" s="32" t="s">
        <v>3594</v>
      </c>
      <c r="E135" s="33">
        <v>44539.0</v>
      </c>
      <c r="F135" s="33">
        <v>44639.0</v>
      </c>
      <c r="G135" s="34" t="s">
        <v>3597</v>
      </c>
      <c r="H135" s="35"/>
    </row>
    <row r="136">
      <c r="A136" s="31" t="s">
        <v>3592</v>
      </c>
      <c r="B136" s="32" t="s">
        <v>3593</v>
      </c>
      <c r="C136" s="32" t="s">
        <v>3490</v>
      </c>
      <c r="D136" s="32" t="s">
        <v>3594</v>
      </c>
      <c r="E136" s="33">
        <v>44418.0</v>
      </c>
      <c r="F136" s="33">
        <v>44538.0</v>
      </c>
      <c r="G136" s="34" t="s">
        <v>3598</v>
      </c>
      <c r="H136" s="35"/>
    </row>
    <row r="137">
      <c r="A137" s="31" t="s">
        <v>3592</v>
      </c>
      <c r="B137" s="32" t="s">
        <v>3593</v>
      </c>
      <c r="C137" s="32" t="s">
        <v>3490</v>
      </c>
      <c r="D137" s="32" t="s">
        <v>3594</v>
      </c>
      <c r="E137" s="33">
        <v>44186.0</v>
      </c>
      <c r="F137" s="33">
        <v>44417.0</v>
      </c>
      <c r="G137" s="34" t="s">
        <v>3599</v>
      </c>
      <c r="H137" s="35"/>
    </row>
    <row r="138">
      <c r="A138" s="31" t="s">
        <v>3592</v>
      </c>
      <c r="B138" s="32" t="s">
        <v>3593</v>
      </c>
      <c r="C138" s="32" t="s">
        <v>3490</v>
      </c>
      <c r="D138" s="32" t="s">
        <v>3594</v>
      </c>
      <c r="E138" s="33">
        <v>44089.0</v>
      </c>
      <c r="F138" s="33">
        <v>44185.0</v>
      </c>
      <c r="G138" s="34" t="s">
        <v>3517</v>
      </c>
      <c r="H138" s="35"/>
    </row>
    <row r="139">
      <c r="A139" s="31" t="s">
        <v>3592</v>
      </c>
      <c r="B139" s="32" t="s">
        <v>3593</v>
      </c>
      <c r="C139" s="32" t="s">
        <v>3490</v>
      </c>
      <c r="D139" s="32" t="s">
        <v>3594</v>
      </c>
      <c r="E139" s="33">
        <v>44013.0</v>
      </c>
      <c r="F139" s="33">
        <v>44088.0</v>
      </c>
      <c r="G139" s="34" t="s">
        <v>3600</v>
      </c>
      <c r="H139" s="35"/>
    </row>
    <row r="140">
      <c r="A140" s="31" t="s">
        <v>3592</v>
      </c>
      <c r="B140" s="32" t="s">
        <v>3593</v>
      </c>
      <c r="C140" s="32" t="s">
        <v>3490</v>
      </c>
      <c r="D140" s="32" t="s">
        <v>3594</v>
      </c>
      <c r="E140" s="33">
        <v>43963.0</v>
      </c>
      <c r="F140" s="33">
        <v>44012.0</v>
      </c>
      <c r="G140" s="34" t="s">
        <v>3601</v>
      </c>
      <c r="H140" s="35"/>
    </row>
    <row r="141">
      <c r="A141" s="31" t="s">
        <v>3592</v>
      </c>
      <c r="B141" s="32" t="s">
        <v>3593</v>
      </c>
      <c r="C141" s="32" t="s">
        <v>3490</v>
      </c>
      <c r="D141" s="32" t="s">
        <v>3594</v>
      </c>
      <c r="E141" s="33">
        <v>43841.0</v>
      </c>
      <c r="F141" s="33">
        <v>43962.0</v>
      </c>
      <c r="G141" s="34" t="s">
        <v>3602</v>
      </c>
      <c r="H141" s="35"/>
    </row>
    <row r="142">
      <c r="A142" s="31" t="s">
        <v>3592</v>
      </c>
      <c r="B142" s="32" t="s">
        <v>3593</v>
      </c>
      <c r="C142" s="32" t="s">
        <v>3490</v>
      </c>
      <c r="D142" s="32" t="s">
        <v>3594</v>
      </c>
      <c r="E142" s="33">
        <v>42723.0</v>
      </c>
      <c r="F142" s="33">
        <v>43840.0</v>
      </c>
      <c r="G142" s="34" t="s">
        <v>3603</v>
      </c>
      <c r="H142" s="35"/>
    </row>
    <row r="143">
      <c r="A143" s="31" t="s">
        <v>2993</v>
      </c>
      <c r="B143" s="32" t="s">
        <v>2995</v>
      </c>
      <c r="C143" s="32" t="s">
        <v>3490</v>
      </c>
      <c r="D143" s="32" t="s">
        <v>3604</v>
      </c>
      <c r="E143" s="33">
        <v>44906.0</v>
      </c>
      <c r="F143" s="33">
        <v>46010.0</v>
      </c>
      <c r="G143" s="34" t="s">
        <v>3605</v>
      </c>
      <c r="H143" s="35"/>
    </row>
    <row r="144">
      <c r="A144" s="31" t="s">
        <v>2993</v>
      </c>
      <c r="B144" s="32" t="s">
        <v>2995</v>
      </c>
      <c r="C144" s="32" t="s">
        <v>3490</v>
      </c>
      <c r="D144" s="32" t="s">
        <v>3604</v>
      </c>
      <c r="E144" s="33">
        <v>44903.0</v>
      </c>
      <c r="F144" s="33">
        <v>44905.0</v>
      </c>
      <c r="G144" s="34" t="s">
        <v>3606</v>
      </c>
      <c r="H144" s="35"/>
    </row>
    <row r="145">
      <c r="A145" s="31" t="s">
        <v>2993</v>
      </c>
      <c r="B145" s="32" t="s">
        <v>2995</v>
      </c>
      <c r="C145" s="32" t="s">
        <v>3490</v>
      </c>
      <c r="D145" s="32" t="s">
        <v>3604</v>
      </c>
      <c r="E145" s="33">
        <v>44871.0</v>
      </c>
      <c r="F145" s="33">
        <v>44902.0</v>
      </c>
      <c r="G145" s="34" t="s">
        <v>3605</v>
      </c>
      <c r="H145" s="35"/>
    </row>
    <row r="146">
      <c r="A146" s="31" t="s">
        <v>2993</v>
      </c>
      <c r="B146" s="32" t="s">
        <v>2995</v>
      </c>
      <c r="C146" s="32" t="s">
        <v>3490</v>
      </c>
      <c r="D146" s="32" t="s">
        <v>3604</v>
      </c>
      <c r="E146" s="33">
        <v>44749.0</v>
      </c>
      <c r="F146" s="33">
        <v>44870.0</v>
      </c>
      <c r="G146" s="34" t="s">
        <v>3607</v>
      </c>
      <c r="H146" s="35"/>
    </row>
    <row r="147">
      <c r="A147" s="31" t="s">
        <v>2993</v>
      </c>
      <c r="B147" s="32" t="s">
        <v>2995</v>
      </c>
      <c r="C147" s="32" t="s">
        <v>3490</v>
      </c>
      <c r="D147" s="32" t="s">
        <v>3604</v>
      </c>
      <c r="E147" s="33">
        <v>44674.0</v>
      </c>
      <c r="F147" s="33">
        <v>44748.0</v>
      </c>
      <c r="G147" s="34" t="s">
        <v>3608</v>
      </c>
      <c r="H147" s="35"/>
    </row>
    <row r="148">
      <c r="A148" s="31" t="s">
        <v>2993</v>
      </c>
      <c r="B148" s="32" t="s">
        <v>2995</v>
      </c>
      <c r="C148" s="32" t="s">
        <v>3490</v>
      </c>
      <c r="D148" s="32" t="s">
        <v>3604</v>
      </c>
      <c r="E148" s="33">
        <v>44624.0</v>
      </c>
      <c r="F148" s="33">
        <v>44673.0</v>
      </c>
      <c r="G148" s="34" t="s">
        <v>3550</v>
      </c>
      <c r="H148" s="35"/>
    </row>
    <row r="149">
      <c r="A149" s="31" t="s">
        <v>2993</v>
      </c>
      <c r="B149" s="32" t="s">
        <v>2995</v>
      </c>
      <c r="C149" s="32" t="s">
        <v>3490</v>
      </c>
      <c r="D149" s="32" t="s">
        <v>3604</v>
      </c>
      <c r="E149" s="33">
        <v>44583.0</v>
      </c>
      <c r="F149" s="33">
        <v>44623.0</v>
      </c>
      <c r="G149" s="34" t="s">
        <v>3609</v>
      </c>
      <c r="H149" s="35"/>
    </row>
    <row r="150">
      <c r="A150" s="31" t="s">
        <v>2993</v>
      </c>
      <c r="B150" s="32" t="s">
        <v>2995</v>
      </c>
      <c r="C150" s="32" t="s">
        <v>3490</v>
      </c>
      <c r="D150" s="32" t="s">
        <v>3604</v>
      </c>
      <c r="E150" s="33">
        <v>44557.0</v>
      </c>
      <c r="F150" s="33">
        <v>44582.0</v>
      </c>
      <c r="G150" s="34" t="s">
        <v>3610</v>
      </c>
      <c r="H150" s="35"/>
    </row>
    <row r="151">
      <c r="A151" s="31" t="s">
        <v>2993</v>
      </c>
      <c r="B151" s="32" t="s">
        <v>2995</v>
      </c>
      <c r="C151" s="32" t="s">
        <v>3490</v>
      </c>
      <c r="D151" s="32" t="s">
        <v>3604</v>
      </c>
      <c r="E151" s="33">
        <v>44528.0</v>
      </c>
      <c r="F151" s="33">
        <v>44556.0</v>
      </c>
      <c r="G151" s="34" t="s">
        <v>3548</v>
      </c>
      <c r="H151" s="35"/>
    </row>
    <row r="152">
      <c r="A152" s="31" t="s">
        <v>2993</v>
      </c>
      <c r="B152" s="32" t="s">
        <v>2995</v>
      </c>
      <c r="C152" s="32" t="s">
        <v>3490</v>
      </c>
      <c r="D152" s="32" t="s">
        <v>3604</v>
      </c>
      <c r="E152" s="33">
        <v>44517.0</v>
      </c>
      <c r="F152" s="33">
        <v>44527.0</v>
      </c>
      <c r="G152" s="34" t="s">
        <v>3611</v>
      </c>
      <c r="H152" s="35"/>
    </row>
    <row r="153">
      <c r="A153" s="31" t="s">
        <v>2993</v>
      </c>
      <c r="B153" s="32" t="s">
        <v>2995</v>
      </c>
      <c r="C153" s="32" t="s">
        <v>3490</v>
      </c>
      <c r="D153" s="32" t="s">
        <v>3604</v>
      </c>
      <c r="E153" s="33">
        <v>44429.0</v>
      </c>
      <c r="F153" s="33">
        <v>44516.0</v>
      </c>
      <c r="G153" s="34" t="s">
        <v>3612</v>
      </c>
      <c r="H153" s="35"/>
    </row>
    <row r="154">
      <c r="A154" s="31" t="s">
        <v>2993</v>
      </c>
      <c r="B154" s="32" t="s">
        <v>2995</v>
      </c>
      <c r="C154" s="32" t="s">
        <v>3490</v>
      </c>
      <c r="D154" s="32" t="s">
        <v>3604</v>
      </c>
      <c r="E154" s="33">
        <v>44383.0</v>
      </c>
      <c r="F154" s="33">
        <v>44428.0</v>
      </c>
      <c r="G154" s="37">
        <v>45234.0</v>
      </c>
      <c r="H154" s="35"/>
    </row>
    <row r="155">
      <c r="A155" s="31" t="s">
        <v>2993</v>
      </c>
      <c r="B155" s="32" t="s">
        <v>2995</v>
      </c>
      <c r="C155" s="32" t="s">
        <v>3490</v>
      </c>
      <c r="D155" s="32" t="s">
        <v>3604</v>
      </c>
      <c r="E155" s="33">
        <v>44354.0</v>
      </c>
      <c r="F155" s="33">
        <v>44382.0</v>
      </c>
      <c r="G155" s="34" t="s">
        <v>3578</v>
      </c>
      <c r="H155" s="35"/>
    </row>
    <row r="156">
      <c r="A156" s="31" t="s">
        <v>2993</v>
      </c>
      <c r="B156" s="32" t="s">
        <v>2995</v>
      </c>
      <c r="C156" s="32" t="s">
        <v>3490</v>
      </c>
      <c r="D156" s="32" t="s">
        <v>3604</v>
      </c>
      <c r="E156" s="33">
        <v>44244.0</v>
      </c>
      <c r="F156" s="33">
        <v>44353.0</v>
      </c>
      <c r="G156" s="34" t="s">
        <v>3613</v>
      </c>
      <c r="H156" s="35"/>
    </row>
    <row r="157">
      <c r="A157" s="31" t="s">
        <v>2993</v>
      </c>
      <c r="B157" s="32" t="s">
        <v>2995</v>
      </c>
      <c r="C157" s="32" t="s">
        <v>3490</v>
      </c>
      <c r="D157" s="32" t="s">
        <v>3604</v>
      </c>
      <c r="E157" s="33">
        <v>44229.0</v>
      </c>
      <c r="F157" s="33">
        <v>44243.0</v>
      </c>
      <c r="G157" s="34" t="s">
        <v>3614</v>
      </c>
      <c r="H157" s="35"/>
    </row>
    <row r="158">
      <c r="A158" s="31" t="s">
        <v>2993</v>
      </c>
      <c r="B158" s="32" t="s">
        <v>2995</v>
      </c>
      <c r="C158" s="32" t="s">
        <v>3490</v>
      </c>
      <c r="D158" s="32" t="s">
        <v>3604</v>
      </c>
      <c r="E158" s="33">
        <v>44189.0</v>
      </c>
      <c r="F158" s="33">
        <v>44228.0</v>
      </c>
      <c r="G158" s="34" t="s">
        <v>3611</v>
      </c>
      <c r="H158" s="35"/>
    </row>
    <row r="159">
      <c r="A159" s="31" t="s">
        <v>2993</v>
      </c>
      <c r="B159" s="32" t="s">
        <v>2995</v>
      </c>
      <c r="C159" s="32" t="s">
        <v>3490</v>
      </c>
      <c r="D159" s="32" t="s">
        <v>3604</v>
      </c>
      <c r="E159" s="33">
        <v>44158.0</v>
      </c>
      <c r="F159" s="33">
        <v>44188.0</v>
      </c>
      <c r="G159" s="34" t="s">
        <v>3579</v>
      </c>
      <c r="H159" s="35"/>
    </row>
    <row r="160">
      <c r="A160" s="31" t="s">
        <v>2993</v>
      </c>
      <c r="B160" s="32" t="s">
        <v>2995</v>
      </c>
      <c r="C160" s="32" t="s">
        <v>3490</v>
      </c>
      <c r="D160" s="32" t="s">
        <v>3604</v>
      </c>
      <c r="E160" s="33">
        <v>44090.0</v>
      </c>
      <c r="F160" s="33">
        <v>44157.0</v>
      </c>
      <c r="G160" s="34" t="s">
        <v>3581</v>
      </c>
      <c r="H160" s="35"/>
    </row>
    <row r="161">
      <c r="A161" s="31" t="s">
        <v>2993</v>
      </c>
      <c r="B161" s="32" t="s">
        <v>2995</v>
      </c>
      <c r="C161" s="32" t="s">
        <v>3490</v>
      </c>
      <c r="D161" s="32" t="s">
        <v>3604</v>
      </c>
      <c r="E161" s="33">
        <v>44043.0</v>
      </c>
      <c r="F161" s="33">
        <v>44089.0</v>
      </c>
      <c r="G161" s="34" t="s">
        <v>3615</v>
      </c>
      <c r="H161" s="35"/>
    </row>
    <row r="162">
      <c r="A162" s="31" t="s">
        <v>2993</v>
      </c>
      <c r="B162" s="32" t="s">
        <v>2995</v>
      </c>
      <c r="C162" s="32" t="s">
        <v>3490</v>
      </c>
      <c r="D162" s="32" t="s">
        <v>3604</v>
      </c>
      <c r="E162" s="33">
        <v>43962.0</v>
      </c>
      <c r="F162" s="33">
        <v>44042.0</v>
      </c>
      <c r="G162" s="34" t="s">
        <v>3616</v>
      </c>
      <c r="H162" s="35"/>
    </row>
    <row r="163">
      <c r="A163" s="31" t="s">
        <v>2993</v>
      </c>
      <c r="B163" s="32" t="s">
        <v>2995</v>
      </c>
      <c r="C163" s="32" t="s">
        <v>3490</v>
      </c>
      <c r="D163" s="32" t="s">
        <v>3604</v>
      </c>
      <c r="E163" s="33">
        <v>43822.0</v>
      </c>
      <c r="F163" s="33">
        <v>43961.0</v>
      </c>
      <c r="G163" s="34" t="s">
        <v>3617</v>
      </c>
      <c r="H163" s="35"/>
    </row>
    <row r="164">
      <c r="A164" s="31" t="s">
        <v>2993</v>
      </c>
      <c r="B164" s="32" t="s">
        <v>2995</v>
      </c>
      <c r="C164" s="32" t="s">
        <v>3490</v>
      </c>
      <c r="D164" s="32" t="s">
        <v>3604</v>
      </c>
      <c r="E164" s="33">
        <v>43806.0</v>
      </c>
      <c r="F164" s="33">
        <v>43821.0</v>
      </c>
      <c r="G164" s="34" t="s">
        <v>3579</v>
      </c>
      <c r="H164" s="35"/>
    </row>
    <row r="165">
      <c r="A165" s="31" t="s">
        <v>2993</v>
      </c>
      <c r="B165" s="32" t="s">
        <v>2995</v>
      </c>
      <c r="C165" s="32" t="s">
        <v>3490</v>
      </c>
      <c r="D165" s="32" t="s">
        <v>3604</v>
      </c>
      <c r="E165" s="33">
        <v>42723.0</v>
      </c>
      <c r="F165" s="33">
        <v>43805.0</v>
      </c>
      <c r="G165" s="34" t="s">
        <v>3618</v>
      </c>
      <c r="H165" s="35"/>
    </row>
    <row r="166">
      <c r="A166" s="31" t="s">
        <v>3619</v>
      </c>
      <c r="B166" s="32" t="s">
        <v>3620</v>
      </c>
      <c r="C166" s="32" t="s">
        <v>3490</v>
      </c>
      <c r="D166" s="32" t="s">
        <v>3621</v>
      </c>
      <c r="E166" s="33">
        <v>44911.0</v>
      </c>
      <c r="F166" s="33">
        <v>46055.0</v>
      </c>
      <c r="G166" s="36">
        <v>45047.0</v>
      </c>
      <c r="H166" s="35"/>
    </row>
    <row r="167">
      <c r="A167" s="31" t="s">
        <v>3619</v>
      </c>
      <c r="B167" s="32" t="s">
        <v>3620</v>
      </c>
      <c r="C167" s="32" t="s">
        <v>3490</v>
      </c>
      <c r="D167" s="32" t="s">
        <v>3621</v>
      </c>
      <c r="E167" s="33">
        <v>44792.0</v>
      </c>
      <c r="F167" s="33">
        <v>44910.0</v>
      </c>
      <c r="G167" s="37">
        <v>45200.0</v>
      </c>
      <c r="H167" s="35"/>
    </row>
    <row r="168">
      <c r="A168" s="31" t="s">
        <v>3619</v>
      </c>
      <c r="B168" s="32" t="s">
        <v>3620</v>
      </c>
      <c r="C168" s="32" t="s">
        <v>3490</v>
      </c>
      <c r="D168" s="32" t="s">
        <v>3621</v>
      </c>
      <c r="E168" s="33">
        <v>44558.0</v>
      </c>
      <c r="F168" s="33">
        <v>44791.0</v>
      </c>
      <c r="G168" s="34" t="s">
        <v>3622</v>
      </c>
      <c r="H168" s="35"/>
    </row>
    <row r="169">
      <c r="A169" s="31" t="s">
        <v>3619</v>
      </c>
      <c r="B169" s="32" t="s">
        <v>3620</v>
      </c>
      <c r="C169" s="32" t="s">
        <v>3490</v>
      </c>
      <c r="D169" s="32" t="s">
        <v>3621</v>
      </c>
      <c r="E169" s="33">
        <v>44337.0</v>
      </c>
      <c r="F169" s="33">
        <v>44557.0</v>
      </c>
      <c r="G169" s="36">
        <v>44986.0</v>
      </c>
      <c r="H169" s="35"/>
    </row>
    <row r="170">
      <c r="A170" s="31" t="s">
        <v>3619</v>
      </c>
      <c r="B170" s="32" t="s">
        <v>3620</v>
      </c>
      <c r="C170" s="32" t="s">
        <v>3490</v>
      </c>
      <c r="D170" s="32" t="s">
        <v>3621</v>
      </c>
      <c r="E170" s="33">
        <v>44126.0</v>
      </c>
      <c r="F170" s="33">
        <v>44336.0</v>
      </c>
      <c r="G170" s="34" t="s">
        <v>3530</v>
      </c>
      <c r="H170" s="35"/>
    </row>
    <row r="171">
      <c r="A171" s="31" t="s">
        <v>3619</v>
      </c>
      <c r="B171" s="32" t="s">
        <v>3620</v>
      </c>
      <c r="C171" s="32" t="s">
        <v>3490</v>
      </c>
      <c r="D171" s="32" t="s">
        <v>3621</v>
      </c>
      <c r="E171" s="33">
        <v>44024.0</v>
      </c>
      <c r="F171" s="33">
        <v>44125.0</v>
      </c>
      <c r="G171" s="36">
        <v>45108.0</v>
      </c>
      <c r="H171" s="35"/>
    </row>
    <row r="172">
      <c r="A172" s="31" t="s">
        <v>3619</v>
      </c>
      <c r="B172" s="32" t="s">
        <v>3620</v>
      </c>
      <c r="C172" s="32" t="s">
        <v>3490</v>
      </c>
      <c r="D172" s="32" t="s">
        <v>3621</v>
      </c>
      <c r="E172" s="33">
        <v>43961.0</v>
      </c>
      <c r="F172" s="33">
        <v>44023.0</v>
      </c>
      <c r="G172" s="34" t="s">
        <v>3623</v>
      </c>
      <c r="H172" s="35"/>
    </row>
    <row r="173">
      <c r="A173" s="31" t="s">
        <v>3619</v>
      </c>
      <c r="B173" s="32" t="s">
        <v>3620</v>
      </c>
      <c r="C173" s="32" t="s">
        <v>3490</v>
      </c>
      <c r="D173" s="32" t="s">
        <v>3621</v>
      </c>
      <c r="E173" s="33">
        <v>43805.0</v>
      </c>
      <c r="F173" s="33">
        <v>43960.0</v>
      </c>
      <c r="G173" s="37">
        <v>45200.0</v>
      </c>
      <c r="H173" s="35"/>
    </row>
    <row r="174">
      <c r="A174" s="31" t="s">
        <v>3619</v>
      </c>
      <c r="B174" s="32" t="s">
        <v>3620</v>
      </c>
      <c r="C174" s="32" t="s">
        <v>3490</v>
      </c>
      <c r="D174" s="32" t="s">
        <v>3621</v>
      </c>
      <c r="E174" s="33">
        <v>42723.0</v>
      </c>
      <c r="F174" s="33">
        <v>43804.0</v>
      </c>
      <c r="G174" s="34" t="s">
        <v>3533</v>
      </c>
      <c r="H174" s="35"/>
    </row>
    <row r="175">
      <c r="A175" s="31" t="s">
        <v>2778</v>
      </c>
      <c r="B175" s="32" t="s">
        <v>2780</v>
      </c>
      <c r="C175" s="32" t="s">
        <v>3555</v>
      </c>
      <c r="D175" s="32" t="s">
        <v>3624</v>
      </c>
      <c r="E175" s="33">
        <v>44926.0</v>
      </c>
      <c r="F175" s="33">
        <v>46055.0</v>
      </c>
      <c r="G175" s="36">
        <v>45048.0</v>
      </c>
      <c r="H175" s="35"/>
    </row>
    <row r="176">
      <c r="A176" s="31" t="s">
        <v>2778</v>
      </c>
      <c r="B176" s="32" t="s">
        <v>2780</v>
      </c>
      <c r="C176" s="32" t="s">
        <v>3555</v>
      </c>
      <c r="D176" s="32" t="s">
        <v>3624</v>
      </c>
      <c r="E176" s="33">
        <v>44890.0</v>
      </c>
      <c r="F176" s="33">
        <v>44925.0</v>
      </c>
      <c r="G176" s="36">
        <v>45048.0</v>
      </c>
      <c r="H176" s="35"/>
    </row>
    <row r="177">
      <c r="A177" s="31" t="s">
        <v>2778</v>
      </c>
      <c r="B177" s="32" t="s">
        <v>2780</v>
      </c>
      <c r="C177" s="32" t="s">
        <v>3555</v>
      </c>
      <c r="D177" s="32" t="s">
        <v>3624</v>
      </c>
      <c r="E177" s="33">
        <v>44733.0</v>
      </c>
      <c r="F177" s="33">
        <v>44889.0</v>
      </c>
      <c r="G177" s="37">
        <v>45201.0</v>
      </c>
      <c r="H177" s="35"/>
    </row>
    <row r="178">
      <c r="A178" s="31" t="s">
        <v>2778</v>
      </c>
      <c r="B178" s="32" t="s">
        <v>2780</v>
      </c>
      <c r="C178" s="32" t="s">
        <v>3555</v>
      </c>
      <c r="D178" s="32" t="s">
        <v>3624</v>
      </c>
      <c r="E178" s="33">
        <v>44697.0</v>
      </c>
      <c r="F178" s="33">
        <v>44732.0</v>
      </c>
      <c r="G178" s="34" t="s">
        <v>3625</v>
      </c>
      <c r="H178" s="35"/>
    </row>
    <row r="179">
      <c r="A179" s="31" t="s">
        <v>2778</v>
      </c>
      <c r="B179" s="32" t="s">
        <v>2780</v>
      </c>
      <c r="C179" s="32" t="s">
        <v>3555</v>
      </c>
      <c r="D179" s="32" t="s">
        <v>3624</v>
      </c>
      <c r="E179" s="33">
        <v>44654.0</v>
      </c>
      <c r="F179" s="33">
        <v>44696.0</v>
      </c>
      <c r="G179" s="34" t="s">
        <v>3626</v>
      </c>
      <c r="H179" s="35"/>
    </row>
    <row r="180">
      <c r="A180" s="31" t="s">
        <v>2778</v>
      </c>
      <c r="B180" s="32" t="s">
        <v>2780</v>
      </c>
      <c r="C180" s="32" t="s">
        <v>3555</v>
      </c>
      <c r="D180" s="32" t="s">
        <v>3624</v>
      </c>
      <c r="E180" s="33">
        <v>44546.0</v>
      </c>
      <c r="F180" s="33">
        <v>44653.0</v>
      </c>
      <c r="G180" s="34" t="s">
        <v>3597</v>
      </c>
      <c r="H180" s="35"/>
    </row>
    <row r="181">
      <c r="A181" s="31" t="s">
        <v>2778</v>
      </c>
      <c r="B181" s="32" t="s">
        <v>2780</v>
      </c>
      <c r="C181" s="32" t="s">
        <v>3555</v>
      </c>
      <c r="D181" s="32" t="s">
        <v>3624</v>
      </c>
      <c r="E181" s="33">
        <v>44526.0</v>
      </c>
      <c r="F181" s="33">
        <v>44545.0</v>
      </c>
      <c r="G181" s="34" t="s">
        <v>3627</v>
      </c>
      <c r="H181" s="35"/>
    </row>
    <row r="182">
      <c r="A182" s="31" t="s">
        <v>2778</v>
      </c>
      <c r="B182" s="32" t="s">
        <v>2780</v>
      </c>
      <c r="C182" s="32" t="s">
        <v>3555</v>
      </c>
      <c r="D182" s="32" t="s">
        <v>3624</v>
      </c>
      <c r="E182" s="33">
        <v>44494.0</v>
      </c>
      <c r="F182" s="33">
        <v>44525.0</v>
      </c>
      <c r="G182" s="34" t="s">
        <v>3493</v>
      </c>
      <c r="H182" s="35"/>
    </row>
    <row r="183">
      <c r="A183" s="31" t="s">
        <v>2778</v>
      </c>
      <c r="B183" s="32" t="s">
        <v>2780</v>
      </c>
      <c r="C183" s="32" t="s">
        <v>3555</v>
      </c>
      <c r="D183" s="32" t="s">
        <v>3624</v>
      </c>
      <c r="E183" s="33">
        <v>44461.0</v>
      </c>
      <c r="F183" s="33">
        <v>44493.0</v>
      </c>
      <c r="G183" s="36">
        <v>45110.0</v>
      </c>
      <c r="H183" s="35"/>
    </row>
    <row r="184">
      <c r="A184" s="31" t="s">
        <v>2778</v>
      </c>
      <c r="B184" s="32" t="s">
        <v>2780</v>
      </c>
      <c r="C184" s="32" t="s">
        <v>3555</v>
      </c>
      <c r="D184" s="32" t="s">
        <v>3624</v>
      </c>
      <c r="E184" s="33">
        <v>44430.0</v>
      </c>
      <c r="F184" s="33">
        <v>44460.0</v>
      </c>
      <c r="G184" s="36">
        <v>45019.0</v>
      </c>
      <c r="H184" s="35"/>
    </row>
    <row r="185">
      <c r="A185" s="31" t="s">
        <v>2778</v>
      </c>
      <c r="B185" s="32" t="s">
        <v>2780</v>
      </c>
      <c r="C185" s="32" t="s">
        <v>3555</v>
      </c>
      <c r="D185" s="32" t="s">
        <v>3624</v>
      </c>
      <c r="E185" s="33">
        <v>44356.0</v>
      </c>
      <c r="F185" s="33">
        <v>44429.0</v>
      </c>
      <c r="G185" s="34" t="s">
        <v>3628</v>
      </c>
      <c r="H185" s="35"/>
    </row>
    <row r="186">
      <c r="A186" s="31" t="s">
        <v>2778</v>
      </c>
      <c r="B186" s="32" t="s">
        <v>2780</v>
      </c>
      <c r="C186" s="32" t="s">
        <v>3555</v>
      </c>
      <c r="D186" s="32" t="s">
        <v>3624</v>
      </c>
      <c r="E186" s="33">
        <v>44335.0</v>
      </c>
      <c r="F186" s="33">
        <v>44355.0</v>
      </c>
      <c r="G186" s="34" t="s">
        <v>3629</v>
      </c>
      <c r="H186" s="35"/>
    </row>
    <row r="187">
      <c r="A187" s="31" t="s">
        <v>2778</v>
      </c>
      <c r="B187" s="32" t="s">
        <v>2780</v>
      </c>
      <c r="C187" s="32" t="s">
        <v>3555</v>
      </c>
      <c r="D187" s="32" t="s">
        <v>3624</v>
      </c>
      <c r="E187" s="33">
        <v>44207.0</v>
      </c>
      <c r="F187" s="33">
        <v>44334.0</v>
      </c>
      <c r="G187" s="37">
        <v>45201.0</v>
      </c>
      <c r="H187" s="35"/>
    </row>
    <row r="188">
      <c r="A188" s="31" t="s">
        <v>2778</v>
      </c>
      <c r="B188" s="32" t="s">
        <v>2780</v>
      </c>
      <c r="C188" s="32" t="s">
        <v>3555</v>
      </c>
      <c r="D188" s="32" t="s">
        <v>3624</v>
      </c>
      <c r="E188" s="33">
        <v>44100.0</v>
      </c>
      <c r="F188" s="33">
        <v>44206.0</v>
      </c>
      <c r="G188" s="36">
        <v>45140.0</v>
      </c>
      <c r="H188" s="35"/>
    </row>
    <row r="189">
      <c r="A189" s="31" t="s">
        <v>2778</v>
      </c>
      <c r="B189" s="32" t="s">
        <v>2780</v>
      </c>
      <c r="C189" s="32" t="s">
        <v>3555</v>
      </c>
      <c r="D189" s="32" t="s">
        <v>3624</v>
      </c>
      <c r="E189" s="33">
        <v>43980.0</v>
      </c>
      <c r="F189" s="33">
        <v>44099.0</v>
      </c>
      <c r="G189" s="34" t="s">
        <v>3565</v>
      </c>
      <c r="H189" s="35"/>
    </row>
    <row r="190">
      <c r="A190" s="31" t="s">
        <v>2778</v>
      </c>
      <c r="B190" s="32" t="s">
        <v>2780</v>
      </c>
      <c r="C190" s="32" t="s">
        <v>3555</v>
      </c>
      <c r="D190" s="32" t="s">
        <v>3624</v>
      </c>
      <c r="E190" s="33">
        <v>43922.0</v>
      </c>
      <c r="F190" s="33">
        <v>43979.0</v>
      </c>
      <c r="G190" s="34" t="s">
        <v>3630</v>
      </c>
      <c r="H190" s="35"/>
    </row>
    <row r="191">
      <c r="A191" s="31" t="s">
        <v>2778</v>
      </c>
      <c r="B191" s="32" t="s">
        <v>2780</v>
      </c>
      <c r="C191" s="32" t="s">
        <v>3555</v>
      </c>
      <c r="D191" s="32" t="s">
        <v>3624</v>
      </c>
      <c r="E191" s="33">
        <v>43818.0</v>
      </c>
      <c r="F191" s="33">
        <v>43921.0</v>
      </c>
      <c r="G191" s="34" t="s">
        <v>3631</v>
      </c>
      <c r="H191" s="35"/>
    </row>
    <row r="192">
      <c r="A192" s="31" t="s">
        <v>2778</v>
      </c>
      <c r="B192" s="32" t="s">
        <v>2780</v>
      </c>
      <c r="C192" s="32" t="s">
        <v>3555</v>
      </c>
      <c r="D192" s="32" t="s">
        <v>3624</v>
      </c>
      <c r="E192" s="33">
        <v>42723.0</v>
      </c>
      <c r="F192" s="33">
        <v>43817.0</v>
      </c>
      <c r="G192" s="34" t="s">
        <v>3520</v>
      </c>
      <c r="H192" s="35"/>
    </row>
    <row r="193">
      <c r="A193" s="31" t="s">
        <v>3632</v>
      </c>
      <c r="B193" s="32" t="s">
        <v>3633</v>
      </c>
      <c r="C193" s="32" t="s">
        <v>3555</v>
      </c>
      <c r="D193" s="32" t="s">
        <v>3634</v>
      </c>
      <c r="E193" s="33">
        <v>44931.0</v>
      </c>
      <c r="F193" s="33">
        <v>46055.0</v>
      </c>
      <c r="G193" s="34" t="s">
        <v>3635</v>
      </c>
      <c r="H193" s="35"/>
    </row>
    <row r="194">
      <c r="A194" s="31" t="s">
        <v>3632</v>
      </c>
      <c r="B194" s="32" t="s">
        <v>3633</v>
      </c>
      <c r="C194" s="32" t="s">
        <v>3555</v>
      </c>
      <c r="D194" s="32" t="s">
        <v>3634</v>
      </c>
      <c r="E194" s="33">
        <v>44820.0</v>
      </c>
      <c r="F194" s="33">
        <v>44930.0</v>
      </c>
      <c r="G194" s="36">
        <v>45018.0</v>
      </c>
      <c r="H194" s="35"/>
    </row>
    <row r="195">
      <c r="A195" s="31" t="s">
        <v>3632</v>
      </c>
      <c r="B195" s="32" t="s">
        <v>3633</v>
      </c>
      <c r="C195" s="32" t="s">
        <v>3555</v>
      </c>
      <c r="D195" s="32" t="s">
        <v>3634</v>
      </c>
      <c r="E195" s="33">
        <v>44687.0</v>
      </c>
      <c r="F195" s="33">
        <v>44819.0</v>
      </c>
      <c r="G195" s="34" t="s">
        <v>3636</v>
      </c>
      <c r="H195" s="35"/>
    </row>
    <row r="196">
      <c r="A196" s="31" t="s">
        <v>3632</v>
      </c>
      <c r="B196" s="32" t="s">
        <v>3633</v>
      </c>
      <c r="C196" s="32" t="s">
        <v>3555</v>
      </c>
      <c r="D196" s="32" t="s">
        <v>3634</v>
      </c>
      <c r="E196" s="33">
        <v>44557.0</v>
      </c>
      <c r="F196" s="33">
        <v>44686.0</v>
      </c>
      <c r="G196" s="34" t="s">
        <v>3637</v>
      </c>
      <c r="H196" s="35"/>
    </row>
    <row r="197">
      <c r="A197" s="31" t="s">
        <v>3632</v>
      </c>
      <c r="B197" s="32" t="s">
        <v>3633</v>
      </c>
      <c r="C197" s="32" t="s">
        <v>3555</v>
      </c>
      <c r="D197" s="32" t="s">
        <v>3634</v>
      </c>
      <c r="E197" s="33">
        <v>44533.0</v>
      </c>
      <c r="F197" s="33">
        <v>44556.0</v>
      </c>
      <c r="G197" s="36">
        <v>44929.0</v>
      </c>
      <c r="H197" s="35"/>
    </row>
    <row r="198">
      <c r="A198" s="31" t="s">
        <v>3632</v>
      </c>
      <c r="B198" s="32" t="s">
        <v>3633</v>
      </c>
      <c r="C198" s="32" t="s">
        <v>3555</v>
      </c>
      <c r="D198" s="32" t="s">
        <v>3634</v>
      </c>
      <c r="E198" s="33">
        <v>44369.0</v>
      </c>
      <c r="F198" s="33">
        <v>44532.0</v>
      </c>
      <c r="G198" s="34" t="s">
        <v>3520</v>
      </c>
      <c r="H198" s="35"/>
    </row>
    <row r="199">
      <c r="A199" s="31" t="s">
        <v>3632</v>
      </c>
      <c r="B199" s="32" t="s">
        <v>3633</v>
      </c>
      <c r="C199" s="32" t="s">
        <v>3555</v>
      </c>
      <c r="D199" s="32" t="s">
        <v>3634</v>
      </c>
      <c r="E199" s="33">
        <v>44307.0</v>
      </c>
      <c r="F199" s="33">
        <v>44368.0</v>
      </c>
      <c r="G199" s="34" t="s">
        <v>3598</v>
      </c>
      <c r="H199" s="35"/>
    </row>
    <row r="200">
      <c r="A200" s="31" t="s">
        <v>3632</v>
      </c>
      <c r="B200" s="32" t="s">
        <v>3633</v>
      </c>
      <c r="C200" s="32" t="s">
        <v>3555</v>
      </c>
      <c r="D200" s="32" t="s">
        <v>3634</v>
      </c>
      <c r="E200" s="33">
        <v>44253.0</v>
      </c>
      <c r="F200" s="33">
        <v>44306.0</v>
      </c>
      <c r="G200" s="34" t="s">
        <v>3635</v>
      </c>
      <c r="H200" s="35"/>
    </row>
    <row r="201">
      <c r="A201" s="31" t="s">
        <v>3632</v>
      </c>
      <c r="B201" s="32" t="s">
        <v>3633</v>
      </c>
      <c r="C201" s="32" t="s">
        <v>3555</v>
      </c>
      <c r="D201" s="32" t="s">
        <v>3634</v>
      </c>
      <c r="E201" s="33">
        <v>44121.0</v>
      </c>
      <c r="F201" s="33">
        <v>44252.0</v>
      </c>
      <c r="G201" s="34" t="s">
        <v>3520</v>
      </c>
      <c r="H201" s="35"/>
    </row>
    <row r="202">
      <c r="A202" s="31" t="s">
        <v>3632</v>
      </c>
      <c r="B202" s="32" t="s">
        <v>3633</v>
      </c>
      <c r="C202" s="32" t="s">
        <v>3555</v>
      </c>
      <c r="D202" s="32" t="s">
        <v>3634</v>
      </c>
      <c r="E202" s="33">
        <v>44079.0</v>
      </c>
      <c r="F202" s="33">
        <v>44120.0</v>
      </c>
      <c r="G202" s="34" t="s">
        <v>3638</v>
      </c>
      <c r="H202" s="35"/>
    </row>
    <row r="203">
      <c r="A203" s="31" t="s">
        <v>3632</v>
      </c>
      <c r="B203" s="32" t="s">
        <v>3633</v>
      </c>
      <c r="C203" s="32" t="s">
        <v>3555</v>
      </c>
      <c r="D203" s="32" t="s">
        <v>3634</v>
      </c>
      <c r="E203" s="33">
        <v>43995.0</v>
      </c>
      <c r="F203" s="33">
        <v>44078.0</v>
      </c>
      <c r="G203" s="37">
        <v>45201.0</v>
      </c>
      <c r="H203" s="35"/>
    </row>
    <row r="204">
      <c r="A204" s="31" t="s">
        <v>3632</v>
      </c>
      <c r="B204" s="32" t="s">
        <v>3633</v>
      </c>
      <c r="C204" s="32" t="s">
        <v>3555</v>
      </c>
      <c r="D204" s="32" t="s">
        <v>3634</v>
      </c>
      <c r="E204" s="33">
        <v>42723.0</v>
      </c>
      <c r="F204" s="33">
        <v>43994.0</v>
      </c>
      <c r="G204" s="34" t="s">
        <v>3639</v>
      </c>
      <c r="H204" s="35"/>
    </row>
    <row r="205">
      <c r="A205" s="31" t="s">
        <v>3640</v>
      </c>
      <c r="B205" s="32" t="s">
        <v>3641</v>
      </c>
      <c r="C205" s="32" t="s">
        <v>3555</v>
      </c>
      <c r="D205" s="32" t="s">
        <v>3642</v>
      </c>
      <c r="E205" s="33">
        <v>44894.0</v>
      </c>
      <c r="F205" s="33">
        <v>46010.0</v>
      </c>
      <c r="G205" s="34" t="s">
        <v>3643</v>
      </c>
      <c r="H205" s="35"/>
    </row>
    <row r="206">
      <c r="A206" s="31" t="s">
        <v>3640</v>
      </c>
      <c r="B206" s="32" t="s">
        <v>3641</v>
      </c>
      <c r="C206" s="32" t="s">
        <v>3555</v>
      </c>
      <c r="D206" s="32" t="s">
        <v>3642</v>
      </c>
      <c r="E206" s="33">
        <v>44773.0</v>
      </c>
      <c r="F206" s="33">
        <v>44893.0</v>
      </c>
      <c r="G206" s="34" t="s">
        <v>3644</v>
      </c>
      <c r="H206" s="35"/>
    </row>
    <row r="207">
      <c r="A207" s="31" t="s">
        <v>3640</v>
      </c>
      <c r="B207" s="32" t="s">
        <v>3641</v>
      </c>
      <c r="C207" s="32" t="s">
        <v>3555</v>
      </c>
      <c r="D207" s="32" t="s">
        <v>3642</v>
      </c>
      <c r="E207" s="33">
        <v>44718.0</v>
      </c>
      <c r="F207" s="33">
        <v>44772.0</v>
      </c>
      <c r="G207" s="34" t="s">
        <v>3645</v>
      </c>
      <c r="H207" s="35"/>
    </row>
    <row r="208">
      <c r="A208" s="31" t="s">
        <v>3640</v>
      </c>
      <c r="B208" s="32" t="s">
        <v>3641</v>
      </c>
      <c r="C208" s="32" t="s">
        <v>3555</v>
      </c>
      <c r="D208" s="32" t="s">
        <v>3642</v>
      </c>
      <c r="E208" s="33">
        <v>44662.0</v>
      </c>
      <c r="F208" s="33">
        <v>44717.0</v>
      </c>
      <c r="G208" s="34" t="s">
        <v>2289</v>
      </c>
      <c r="H208" s="35"/>
    </row>
    <row r="209">
      <c r="A209" s="31" t="s">
        <v>3640</v>
      </c>
      <c r="B209" s="32" t="s">
        <v>3641</v>
      </c>
      <c r="C209" s="32" t="s">
        <v>3555</v>
      </c>
      <c r="D209" s="32" t="s">
        <v>3642</v>
      </c>
      <c r="E209" s="33">
        <v>44610.0</v>
      </c>
      <c r="F209" s="33">
        <v>44661.0</v>
      </c>
      <c r="G209" s="34" t="s">
        <v>3646</v>
      </c>
      <c r="H209" s="35"/>
    </row>
    <row r="210">
      <c r="A210" s="31" t="s">
        <v>3640</v>
      </c>
      <c r="B210" s="32" t="s">
        <v>3641</v>
      </c>
      <c r="C210" s="32" t="s">
        <v>3555</v>
      </c>
      <c r="D210" s="32" t="s">
        <v>3642</v>
      </c>
      <c r="E210" s="33">
        <v>44329.0</v>
      </c>
      <c r="F210" s="33">
        <v>44609.0</v>
      </c>
      <c r="G210" s="34" t="s">
        <v>3647</v>
      </c>
      <c r="H210" s="35"/>
    </row>
    <row r="211">
      <c r="A211" s="31" t="s">
        <v>3640</v>
      </c>
      <c r="B211" s="32" t="s">
        <v>3641</v>
      </c>
      <c r="C211" s="32" t="s">
        <v>3555</v>
      </c>
      <c r="D211" s="32" t="s">
        <v>3642</v>
      </c>
      <c r="E211" s="33">
        <v>44283.0</v>
      </c>
      <c r="F211" s="33">
        <v>44328.0</v>
      </c>
      <c r="G211" s="34" t="s">
        <v>3644</v>
      </c>
      <c r="H211" s="35"/>
    </row>
    <row r="212">
      <c r="A212" s="31" t="s">
        <v>3640</v>
      </c>
      <c r="B212" s="32" t="s">
        <v>3641</v>
      </c>
      <c r="C212" s="32" t="s">
        <v>3555</v>
      </c>
      <c r="D212" s="32" t="s">
        <v>3642</v>
      </c>
      <c r="E212" s="33">
        <v>44212.0</v>
      </c>
      <c r="F212" s="33">
        <v>44282.0</v>
      </c>
      <c r="G212" s="34" t="s">
        <v>3648</v>
      </c>
      <c r="H212" s="35"/>
    </row>
    <row r="213">
      <c r="A213" s="31" t="s">
        <v>3640</v>
      </c>
      <c r="B213" s="32" t="s">
        <v>3641</v>
      </c>
      <c r="C213" s="32" t="s">
        <v>3555</v>
      </c>
      <c r="D213" s="32" t="s">
        <v>3642</v>
      </c>
      <c r="E213" s="33">
        <v>44172.0</v>
      </c>
      <c r="F213" s="33">
        <v>44211.0</v>
      </c>
      <c r="G213" s="34" t="s">
        <v>3649</v>
      </c>
      <c r="H213" s="35"/>
    </row>
    <row r="214">
      <c r="A214" s="31" t="s">
        <v>3640</v>
      </c>
      <c r="B214" s="32" t="s">
        <v>3641</v>
      </c>
      <c r="C214" s="32" t="s">
        <v>3555</v>
      </c>
      <c r="D214" s="32" t="s">
        <v>3642</v>
      </c>
      <c r="E214" s="33">
        <v>43924.0</v>
      </c>
      <c r="F214" s="33">
        <v>44171.0</v>
      </c>
      <c r="G214" s="34" t="s">
        <v>3650</v>
      </c>
      <c r="H214" s="35"/>
    </row>
    <row r="215">
      <c r="A215" s="31" t="s">
        <v>3640</v>
      </c>
      <c r="B215" s="32" t="s">
        <v>3641</v>
      </c>
      <c r="C215" s="32" t="s">
        <v>3555</v>
      </c>
      <c r="D215" s="32" t="s">
        <v>3642</v>
      </c>
      <c r="E215" s="33">
        <v>43691.0</v>
      </c>
      <c r="F215" s="33">
        <v>43923.0</v>
      </c>
      <c r="G215" s="34" t="s">
        <v>3569</v>
      </c>
      <c r="H215" s="35"/>
    </row>
    <row r="216">
      <c r="A216" s="31" t="s">
        <v>3640</v>
      </c>
      <c r="B216" s="32" t="s">
        <v>3641</v>
      </c>
      <c r="C216" s="32" t="s">
        <v>3555</v>
      </c>
      <c r="D216" s="32" t="s">
        <v>3642</v>
      </c>
      <c r="E216" s="33">
        <v>42643.0</v>
      </c>
      <c r="F216" s="33">
        <v>43690.0</v>
      </c>
      <c r="G216" s="34" t="s">
        <v>3651</v>
      </c>
      <c r="H216" s="35"/>
    </row>
    <row r="217">
      <c r="A217" s="31" t="s">
        <v>3652</v>
      </c>
      <c r="B217" s="38" t="e">
        <v>#N/A</v>
      </c>
      <c r="C217" s="38" t="e">
        <v>#N/A</v>
      </c>
      <c r="D217" s="38" t="e">
        <v>#N/A</v>
      </c>
      <c r="E217" s="33">
        <v>44160.0</v>
      </c>
      <c r="F217" s="33">
        <v>45255.0</v>
      </c>
      <c r="G217" s="34" t="s">
        <v>3497</v>
      </c>
      <c r="H217" s="35"/>
    </row>
    <row r="218">
      <c r="A218" s="31" t="s">
        <v>3652</v>
      </c>
      <c r="B218" s="38" t="e">
        <v>#N/A</v>
      </c>
      <c r="C218" s="38" t="e">
        <v>#N/A</v>
      </c>
      <c r="D218" s="38" t="e">
        <v>#N/A</v>
      </c>
      <c r="E218" s="33">
        <v>43818.0</v>
      </c>
      <c r="F218" s="33">
        <v>44159.0</v>
      </c>
      <c r="G218" s="34" t="s">
        <v>3499</v>
      </c>
      <c r="H218" s="35"/>
    </row>
    <row r="219">
      <c r="A219" s="31" t="s">
        <v>3652</v>
      </c>
      <c r="B219" s="38" t="e">
        <v>#N/A</v>
      </c>
      <c r="C219" s="38" t="e">
        <v>#N/A</v>
      </c>
      <c r="D219" s="38" t="e">
        <v>#N/A</v>
      </c>
      <c r="E219" s="33">
        <v>43796.0</v>
      </c>
      <c r="F219" s="33">
        <v>43817.0</v>
      </c>
      <c r="G219" s="34" t="s">
        <v>3539</v>
      </c>
      <c r="H219" s="35"/>
    </row>
    <row r="220">
      <c r="A220" s="31" t="s">
        <v>3652</v>
      </c>
      <c r="B220" s="38" t="e">
        <v>#N/A</v>
      </c>
      <c r="C220" s="38" t="e">
        <v>#N/A</v>
      </c>
      <c r="D220" s="38" t="e">
        <v>#N/A</v>
      </c>
      <c r="E220" s="33">
        <v>42723.0</v>
      </c>
      <c r="F220" s="33">
        <v>43795.0</v>
      </c>
      <c r="G220" s="34" t="s">
        <v>3653</v>
      </c>
      <c r="H220" s="35"/>
    </row>
    <row r="221">
      <c r="A221" s="31" t="s">
        <v>2771</v>
      </c>
      <c r="B221" s="32" t="s">
        <v>2773</v>
      </c>
      <c r="C221" s="32" t="s">
        <v>3490</v>
      </c>
      <c r="D221" s="32" t="s">
        <v>3524</v>
      </c>
      <c r="E221" s="33">
        <v>44880.0</v>
      </c>
      <c r="F221" s="33">
        <v>46031.0</v>
      </c>
      <c r="G221" s="34" t="s">
        <v>3654</v>
      </c>
      <c r="H221" s="35"/>
    </row>
    <row r="222">
      <c r="A222" s="31" t="s">
        <v>2771</v>
      </c>
      <c r="B222" s="32" t="s">
        <v>2773</v>
      </c>
      <c r="C222" s="32" t="s">
        <v>3490</v>
      </c>
      <c r="D222" s="32" t="s">
        <v>3524</v>
      </c>
      <c r="E222" s="33">
        <v>44793.0</v>
      </c>
      <c r="F222" s="33">
        <v>44879.0</v>
      </c>
      <c r="G222" s="34" t="s">
        <v>3655</v>
      </c>
      <c r="H222" s="35"/>
    </row>
    <row r="223">
      <c r="A223" s="31" t="s">
        <v>2771</v>
      </c>
      <c r="B223" s="32" t="s">
        <v>2773</v>
      </c>
      <c r="C223" s="32" t="s">
        <v>3490</v>
      </c>
      <c r="D223" s="32" t="s">
        <v>3524</v>
      </c>
      <c r="E223" s="33">
        <v>44713.0</v>
      </c>
      <c r="F223" s="33">
        <v>44792.0</v>
      </c>
      <c r="G223" s="34" t="s">
        <v>3599</v>
      </c>
      <c r="H223" s="35"/>
    </row>
    <row r="224">
      <c r="A224" s="31" t="s">
        <v>2771</v>
      </c>
      <c r="B224" s="32" t="s">
        <v>2773</v>
      </c>
      <c r="C224" s="32" t="s">
        <v>3490</v>
      </c>
      <c r="D224" s="32" t="s">
        <v>3524</v>
      </c>
      <c r="E224" s="33">
        <v>44644.0</v>
      </c>
      <c r="F224" s="33">
        <v>44712.0</v>
      </c>
      <c r="G224" s="34" t="s">
        <v>3625</v>
      </c>
      <c r="H224" s="35"/>
    </row>
    <row r="225">
      <c r="A225" s="31" t="s">
        <v>2771</v>
      </c>
      <c r="B225" s="32" t="s">
        <v>2773</v>
      </c>
      <c r="C225" s="32" t="s">
        <v>3490</v>
      </c>
      <c r="D225" s="32" t="s">
        <v>3524</v>
      </c>
      <c r="E225" s="33">
        <v>44413.0</v>
      </c>
      <c r="F225" s="33">
        <v>44643.0</v>
      </c>
      <c r="G225" s="34" t="s">
        <v>3599</v>
      </c>
      <c r="H225" s="35"/>
    </row>
    <row r="226">
      <c r="A226" s="31" t="s">
        <v>2771</v>
      </c>
      <c r="B226" s="32" t="s">
        <v>2773</v>
      </c>
      <c r="C226" s="32" t="s">
        <v>3490</v>
      </c>
      <c r="D226" s="32" t="s">
        <v>3524</v>
      </c>
      <c r="E226" s="33">
        <v>44354.0</v>
      </c>
      <c r="F226" s="33">
        <v>44412.0</v>
      </c>
      <c r="G226" s="36">
        <v>45018.0</v>
      </c>
      <c r="H226" s="35"/>
    </row>
    <row r="227">
      <c r="A227" s="31" t="s">
        <v>2771</v>
      </c>
      <c r="B227" s="32" t="s">
        <v>2773</v>
      </c>
      <c r="C227" s="32" t="s">
        <v>3490</v>
      </c>
      <c r="D227" s="32" t="s">
        <v>3524</v>
      </c>
      <c r="E227" s="33">
        <v>44298.0</v>
      </c>
      <c r="F227" s="33">
        <v>44353.0</v>
      </c>
      <c r="G227" s="34" t="s">
        <v>3654</v>
      </c>
      <c r="H227" s="35"/>
    </row>
    <row r="228">
      <c r="A228" s="31" t="s">
        <v>2771</v>
      </c>
      <c r="B228" s="32" t="s">
        <v>2773</v>
      </c>
      <c r="C228" s="32" t="s">
        <v>3490</v>
      </c>
      <c r="D228" s="32" t="s">
        <v>3524</v>
      </c>
      <c r="E228" s="33">
        <v>44188.0</v>
      </c>
      <c r="F228" s="33">
        <v>44297.0</v>
      </c>
      <c r="G228" s="34" t="s">
        <v>3656</v>
      </c>
      <c r="H228" s="35"/>
    </row>
    <row r="229">
      <c r="A229" s="31" t="s">
        <v>2771</v>
      </c>
      <c r="B229" s="32" t="s">
        <v>2773</v>
      </c>
      <c r="C229" s="32" t="s">
        <v>3490</v>
      </c>
      <c r="D229" s="32" t="s">
        <v>3524</v>
      </c>
      <c r="E229" s="33">
        <v>44046.0</v>
      </c>
      <c r="F229" s="33">
        <v>44187.0</v>
      </c>
      <c r="G229" s="34" t="s">
        <v>3656</v>
      </c>
      <c r="H229" s="35"/>
    </row>
    <row r="230">
      <c r="A230" s="31" t="s">
        <v>2771</v>
      </c>
      <c r="B230" s="32" t="s">
        <v>2773</v>
      </c>
      <c r="C230" s="32" t="s">
        <v>3490</v>
      </c>
      <c r="D230" s="32" t="s">
        <v>3524</v>
      </c>
      <c r="E230" s="33">
        <v>43956.0</v>
      </c>
      <c r="F230" s="33">
        <v>44045.0</v>
      </c>
      <c r="G230" s="34" t="s">
        <v>3657</v>
      </c>
      <c r="H230" s="35"/>
    </row>
    <row r="231">
      <c r="A231" s="31" t="s">
        <v>2771</v>
      </c>
      <c r="B231" s="32" t="s">
        <v>2773</v>
      </c>
      <c r="C231" s="32" t="s">
        <v>3490</v>
      </c>
      <c r="D231" s="32" t="s">
        <v>3524</v>
      </c>
      <c r="E231" s="33">
        <v>43909.0</v>
      </c>
      <c r="F231" s="33">
        <v>43955.0</v>
      </c>
      <c r="G231" s="34" t="s">
        <v>3531</v>
      </c>
      <c r="H231" s="35"/>
    </row>
    <row r="232">
      <c r="A232" s="31" t="s">
        <v>2771</v>
      </c>
      <c r="B232" s="32" t="s">
        <v>2773</v>
      </c>
      <c r="C232" s="32" t="s">
        <v>3490</v>
      </c>
      <c r="D232" s="32" t="s">
        <v>3524</v>
      </c>
      <c r="E232" s="33">
        <v>43845.0</v>
      </c>
      <c r="F232" s="33">
        <v>43908.0</v>
      </c>
      <c r="G232" s="34" t="s">
        <v>3626</v>
      </c>
      <c r="H232" s="35"/>
    </row>
    <row r="233">
      <c r="A233" s="31" t="s">
        <v>2771</v>
      </c>
      <c r="B233" s="32" t="s">
        <v>2773</v>
      </c>
      <c r="C233" s="32" t="s">
        <v>3490</v>
      </c>
      <c r="D233" s="32" t="s">
        <v>3524</v>
      </c>
      <c r="E233" s="33">
        <v>43811.0</v>
      </c>
      <c r="F233" s="33">
        <v>43844.0</v>
      </c>
      <c r="G233" s="34" t="s">
        <v>3658</v>
      </c>
      <c r="H233" s="35"/>
    </row>
    <row r="234">
      <c r="A234" s="31" t="s">
        <v>2771</v>
      </c>
      <c r="B234" s="32" t="s">
        <v>2773</v>
      </c>
      <c r="C234" s="32" t="s">
        <v>3490</v>
      </c>
      <c r="D234" s="32" t="s">
        <v>3524</v>
      </c>
      <c r="E234" s="33">
        <v>42723.0</v>
      </c>
      <c r="F234" s="33">
        <v>43810.0</v>
      </c>
      <c r="G234" s="34" t="s">
        <v>3626</v>
      </c>
      <c r="H234" s="35"/>
    </row>
    <row r="235">
      <c r="A235" s="31" t="s">
        <v>3659</v>
      </c>
      <c r="B235" s="32" t="s">
        <v>3660</v>
      </c>
      <c r="C235" s="32" t="s">
        <v>3490</v>
      </c>
      <c r="D235" s="32" t="s">
        <v>3524</v>
      </c>
      <c r="E235" s="33">
        <v>44882.0</v>
      </c>
      <c r="F235" s="33">
        <v>46031.0</v>
      </c>
      <c r="G235" s="34" t="s">
        <v>3661</v>
      </c>
      <c r="H235" s="35"/>
    </row>
    <row r="236">
      <c r="A236" s="31" t="s">
        <v>3659</v>
      </c>
      <c r="B236" s="32" t="s">
        <v>3660</v>
      </c>
      <c r="C236" s="32" t="s">
        <v>3490</v>
      </c>
      <c r="D236" s="32" t="s">
        <v>3524</v>
      </c>
      <c r="E236" s="33">
        <v>44840.0</v>
      </c>
      <c r="F236" s="33">
        <v>44881.0</v>
      </c>
      <c r="G236" s="34" t="s">
        <v>3662</v>
      </c>
      <c r="H236" s="35"/>
    </row>
    <row r="237">
      <c r="A237" s="31" t="s">
        <v>3659</v>
      </c>
      <c r="B237" s="32" t="s">
        <v>3660</v>
      </c>
      <c r="C237" s="32" t="s">
        <v>3490</v>
      </c>
      <c r="D237" s="32" t="s">
        <v>3524</v>
      </c>
      <c r="E237" s="33">
        <v>44756.0</v>
      </c>
      <c r="F237" s="33">
        <v>44839.0</v>
      </c>
      <c r="G237" s="34" t="s">
        <v>3661</v>
      </c>
      <c r="H237" s="35"/>
    </row>
    <row r="238">
      <c r="A238" s="31" t="s">
        <v>3659</v>
      </c>
      <c r="B238" s="32" t="s">
        <v>3660</v>
      </c>
      <c r="C238" s="32" t="s">
        <v>3490</v>
      </c>
      <c r="D238" s="32" t="s">
        <v>3524</v>
      </c>
      <c r="E238" s="33">
        <v>44726.0</v>
      </c>
      <c r="F238" s="33">
        <v>44755.0</v>
      </c>
      <c r="G238" s="34" t="s">
        <v>3492</v>
      </c>
      <c r="H238" s="35"/>
    </row>
    <row r="239">
      <c r="A239" s="31" t="s">
        <v>3659</v>
      </c>
      <c r="B239" s="32" t="s">
        <v>3660</v>
      </c>
      <c r="C239" s="32" t="s">
        <v>3490</v>
      </c>
      <c r="D239" s="32" t="s">
        <v>3524</v>
      </c>
      <c r="E239" s="33">
        <v>44603.0</v>
      </c>
      <c r="F239" s="33">
        <v>44725.0</v>
      </c>
      <c r="G239" s="34" t="s">
        <v>3663</v>
      </c>
      <c r="H239" s="35"/>
    </row>
    <row r="240">
      <c r="A240" s="31" t="s">
        <v>3659</v>
      </c>
      <c r="B240" s="32" t="s">
        <v>3660</v>
      </c>
      <c r="C240" s="32" t="s">
        <v>3490</v>
      </c>
      <c r="D240" s="32" t="s">
        <v>3524</v>
      </c>
      <c r="E240" s="33">
        <v>44571.0</v>
      </c>
      <c r="F240" s="33">
        <v>44602.0</v>
      </c>
      <c r="G240" s="34" t="s">
        <v>3664</v>
      </c>
      <c r="H240" s="35"/>
    </row>
    <row r="241">
      <c r="A241" s="31" t="s">
        <v>3659</v>
      </c>
      <c r="B241" s="32" t="s">
        <v>3660</v>
      </c>
      <c r="C241" s="32" t="s">
        <v>3490</v>
      </c>
      <c r="D241" s="32" t="s">
        <v>3524</v>
      </c>
      <c r="E241" s="33">
        <v>44395.0</v>
      </c>
      <c r="F241" s="33">
        <v>44570.0</v>
      </c>
      <c r="G241" s="34" t="s">
        <v>3665</v>
      </c>
      <c r="H241" s="35"/>
    </row>
    <row r="242">
      <c r="A242" s="31" t="s">
        <v>3659</v>
      </c>
      <c r="B242" s="32" t="s">
        <v>3660</v>
      </c>
      <c r="C242" s="32" t="s">
        <v>3490</v>
      </c>
      <c r="D242" s="32" t="s">
        <v>3524</v>
      </c>
      <c r="E242" s="33">
        <v>44333.0</v>
      </c>
      <c r="F242" s="33">
        <v>44394.0</v>
      </c>
      <c r="G242" s="34" t="s">
        <v>3666</v>
      </c>
      <c r="H242" s="35"/>
    </row>
    <row r="243">
      <c r="A243" s="31" t="s">
        <v>3659</v>
      </c>
      <c r="B243" s="32" t="s">
        <v>3660</v>
      </c>
      <c r="C243" s="32" t="s">
        <v>3490</v>
      </c>
      <c r="D243" s="32" t="s">
        <v>3524</v>
      </c>
      <c r="E243" s="33">
        <v>44331.0</v>
      </c>
      <c r="F243" s="33">
        <v>44332.0</v>
      </c>
      <c r="G243" s="34" t="s">
        <v>3667</v>
      </c>
      <c r="H243" s="35"/>
    </row>
    <row r="244">
      <c r="A244" s="31" t="s">
        <v>3659</v>
      </c>
      <c r="B244" s="32" t="s">
        <v>3660</v>
      </c>
      <c r="C244" s="32" t="s">
        <v>3490</v>
      </c>
      <c r="D244" s="32" t="s">
        <v>3524</v>
      </c>
      <c r="E244" s="33">
        <v>44106.0</v>
      </c>
      <c r="F244" s="33">
        <v>44330.0</v>
      </c>
      <c r="G244" s="34" t="s">
        <v>3668</v>
      </c>
      <c r="H244" s="35"/>
    </row>
    <row r="245">
      <c r="A245" s="31" t="s">
        <v>3659</v>
      </c>
      <c r="B245" s="32" t="s">
        <v>3660</v>
      </c>
      <c r="C245" s="32" t="s">
        <v>3490</v>
      </c>
      <c r="D245" s="32" t="s">
        <v>3524</v>
      </c>
      <c r="E245" s="33">
        <v>43956.0</v>
      </c>
      <c r="F245" s="33">
        <v>44105.0</v>
      </c>
      <c r="G245" s="34" t="s">
        <v>3669</v>
      </c>
      <c r="H245" s="35"/>
    </row>
    <row r="246">
      <c r="A246" s="31" t="s">
        <v>3659</v>
      </c>
      <c r="B246" s="32" t="s">
        <v>3660</v>
      </c>
      <c r="C246" s="32" t="s">
        <v>3490</v>
      </c>
      <c r="D246" s="32" t="s">
        <v>3524</v>
      </c>
      <c r="E246" s="33">
        <v>43826.0</v>
      </c>
      <c r="F246" s="33">
        <v>43955.0</v>
      </c>
      <c r="G246" s="34" t="s">
        <v>3670</v>
      </c>
      <c r="H246" s="35"/>
    </row>
    <row r="247">
      <c r="A247" s="31" t="s">
        <v>3659</v>
      </c>
      <c r="B247" s="32" t="s">
        <v>3660</v>
      </c>
      <c r="C247" s="32" t="s">
        <v>3490</v>
      </c>
      <c r="D247" s="32" t="s">
        <v>3524</v>
      </c>
      <c r="E247" s="33">
        <v>42723.0</v>
      </c>
      <c r="F247" s="33">
        <v>43825.0</v>
      </c>
      <c r="G247" s="34" t="s">
        <v>3671</v>
      </c>
      <c r="H247" s="35"/>
    </row>
    <row r="248">
      <c r="A248" s="31" t="s">
        <v>3415</v>
      </c>
      <c r="B248" s="32" t="s">
        <v>3413</v>
      </c>
      <c r="C248" s="32" t="s">
        <v>3490</v>
      </c>
      <c r="D248" s="32" t="s">
        <v>3672</v>
      </c>
      <c r="E248" s="33">
        <v>44913.0</v>
      </c>
      <c r="F248" s="33">
        <v>46055.0</v>
      </c>
      <c r="G248" s="34" t="s">
        <v>3673</v>
      </c>
      <c r="H248" s="35"/>
    </row>
    <row r="249">
      <c r="A249" s="31" t="s">
        <v>3415</v>
      </c>
      <c r="B249" s="32" t="s">
        <v>3413</v>
      </c>
      <c r="C249" s="32" t="s">
        <v>3490</v>
      </c>
      <c r="D249" s="32" t="s">
        <v>3672</v>
      </c>
      <c r="E249" s="33">
        <v>44906.0</v>
      </c>
      <c r="F249" s="33">
        <v>44912.0</v>
      </c>
      <c r="G249" s="34" t="s">
        <v>3505</v>
      </c>
      <c r="H249" s="35"/>
    </row>
    <row r="250">
      <c r="A250" s="31" t="s">
        <v>3415</v>
      </c>
      <c r="B250" s="32" t="s">
        <v>3413</v>
      </c>
      <c r="C250" s="32" t="s">
        <v>3490</v>
      </c>
      <c r="D250" s="32" t="s">
        <v>3672</v>
      </c>
      <c r="E250" s="33">
        <v>44664.0</v>
      </c>
      <c r="F250" s="33">
        <v>44905.0</v>
      </c>
      <c r="G250" s="34" t="s">
        <v>3674</v>
      </c>
      <c r="H250" s="35"/>
    </row>
    <row r="251">
      <c r="A251" s="31" t="s">
        <v>3415</v>
      </c>
      <c r="B251" s="32" t="s">
        <v>3413</v>
      </c>
      <c r="C251" s="32" t="s">
        <v>3490</v>
      </c>
      <c r="D251" s="32" t="s">
        <v>3672</v>
      </c>
      <c r="E251" s="33">
        <v>44564.0</v>
      </c>
      <c r="F251" s="33">
        <v>44663.0</v>
      </c>
      <c r="G251" s="34" t="s">
        <v>3539</v>
      </c>
      <c r="H251" s="35"/>
    </row>
    <row r="252">
      <c r="A252" s="31" t="s">
        <v>3415</v>
      </c>
      <c r="B252" s="32" t="s">
        <v>3413</v>
      </c>
      <c r="C252" s="32" t="s">
        <v>3490</v>
      </c>
      <c r="D252" s="32" t="s">
        <v>3672</v>
      </c>
      <c r="E252" s="33">
        <v>44425.0</v>
      </c>
      <c r="F252" s="33">
        <v>44563.0</v>
      </c>
      <c r="G252" s="34" t="s">
        <v>3675</v>
      </c>
      <c r="H252" s="35"/>
    </row>
    <row r="253">
      <c r="A253" s="31" t="s">
        <v>3415</v>
      </c>
      <c r="B253" s="32" t="s">
        <v>3413</v>
      </c>
      <c r="C253" s="32" t="s">
        <v>3490</v>
      </c>
      <c r="D253" s="32" t="s">
        <v>3672</v>
      </c>
      <c r="E253" s="33">
        <v>44371.0</v>
      </c>
      <c r="F253" s="33">
        <v>44424.0</v>
      </c>
      <c r="G253" s="34" t="s">
        <v>3676</v>
      </c>
      <c r="H253" s="35"/>
    </row>
    <row r="254">
      <c r="A254" s="31" t="s">
        <v>3415</v>
      </c>
      <c r="B254" s="32" t="s">
        <v>3413</v>
      </c>
      <c r="C254" s="32" t="s">
        <v>3490</v>
      </c>
      <c r="D254" s="32" t="s">
        <v>3672</v>
      </c>
      <c r="E254" s="33">
        <v>44355.0</v>
      </c>
      <c r="F254" s="33">
        <v>44370.0</v>
      </c>
      <c r="G254" s="34" t="s">
        <v>3677</v>
      </c>
      <c r="H254" s="35"/>
    </row>
    <row r="255">
      <c r="A255" s="31" t="s">
        <v>3415</v>
      </c>
      <c r="B255" s="32" t="s">
        <v>3413</v>
      </c>
      <c r="C255" s="32" t="s">
        <v>3490</v>
      </c>
      <c r="D255" s="32" t="s">
        <v>3672</v>
      </c>
      <c r="E255" s="33">
        <v>44323.0</v>
      </c>
      <c r="F255" s="33">
        <v>44354.0</v>
      </c>
      <c r="G255" s="34" t="s">
        <v>3678</v>
      </c>
      <c r="H255" s="35"/>
    </row>
    <row r="256">
      <c r="A256" s="31" t="s">
        <v>3415</v>
      </c>
      <c r="B256" s="32" t="s">
        <v>3413</v>
      </c>
      <c r="C256" s="32" t="s">
        <v>3490</v>
      </c>
      <c r="D256" s="32" t="s">
        <v>3672</v>
      </c>
      <c r="E256" s="33">
        <v>44249.0</v>
      </c>
      <c r="F256" s="33">
        <v>44322.0</v>
      </c>
      <c r="G256" s="34" t="s">
        <v>3514</v>
      </c>
      <c r="H256" s="35"/>
    </row>
    <row r="257">
      <c r="A257" s="31" t="s">
        <v>3415</v>
      </c>
      <c r="B257" s="32" t="s">
        <v>3413</v>
      </c>
      <c r="C257" s="32" t="s">
        <v>3490</v>
      </c>
      <c r="D257" s="32" t="s">
        <v>3672</v>
      </c>
      <c r="E257" s="33">
        <v>44164.0</v>
      </c>
      <c r="F257" s="33">
        <v>44248.0</v>
      </c>
      <c r="G257" s="34" t="s">
        <v>3679</v>
      </c>
      <c r="H257" s="35"/>
    </row>
    <row r="258">
      <c r="A258" s="31" t="s">
        <v>3415</v>
      </c>
      <c r="B258" s="32" t="s">
        <v>3413</v>
      </c>
      <c r="C258" s="32" t="s">
        <v>3490</v>
      </c>
      <c r="D258" s="32" t="s">
        <v>3672</v>
      </c>
      <c r="E258" s="33">
        <v>44071.0</v>
      </c>
      <c r="F258" s="33">
        <v>44163.0</v>
      </c>
      <c r="G258" s="34" t="s">
        <v>3680</v>
      </c>
      <c r="H258" s="35"/>
    </row>
    <row r="259">
      <c r="A259" s="31" t="s">
        <v>3415</v>
      </c>
      <c r="B259" s="32" t="s">
        <v>3413</v>
      </c>
      <c r="C259" s="32" t="s">
        <v>3490</v>
      </c>
      <c r="D259" s="32" t="s">
        <v>3672</v>
      </c>
      <c r="E259" s="33">
        <v>43885.0</v>
      </c>
      <c r="F259" s="33">
        <v>44070.0</v>
      </c>
      <c r="G259" s="34" t="s">
        <v>3514</v>
      </c>
      <c r="H259" s="35"/>
    </row>
    <row r="260">
      <c r="A260" s="31" t="s">
        <v>3415</v>
      </c>
      <c r="B260" s="32" t="s">
        <v>3413</v>
      </c>
      <c r="C260" s="32" t="s">
        <v>3490</v>
      </c>
      <c r="D260" s="32" t="s">
        <v>3672</v>
      </c>
      <c r="E260" s="33">
        <v>43820.0</v>
      </c>
      <c r="F260" s="33">
        <v>43884.0</v>
      </c>
      <c r="G260" s="34" t="s">
        <v>3515</v>
      </c>
      <c r="H260" s="35"/>
    </row>
    <row r="261">
      <c r="A261" s="31" t="s">
        <v>3415</v>
      </c>
      <c r="B261" s="32" t="s">
        <v>3413</v>
      </c>
      <c r="C261" s="32" t="s">
        <v>3490</v>
      </c>
      <c r="D261" s="32" t="s">
        <v>3672</v>
      </c>
      <c r="E261" s="33">
        <v>43807.0</v>
      </c>
      <c r="F261" s="33">
        <v>43819.0</v>
      </c>
      <c r="G261" s="34" t="s">
        <v>3510</v>
      </c>
      <c r="H261" s="35"/>
    </row>
    <row r="262">
      <c r="A262" s="31" t="s">
        <v>3415</v>
      </c>
      <c r="B262" s="32" t="s">
        <v>3413</v>
      </c>
      <c r="C262" s="32" t="s">
        <v>3490</v>
      </c>
      <c r="D262" s="32" t="s">
        <v>3672</v>
      </c>
      <c r="E262" s="33">
        <v>42723.0</v>
      </c>
      <c r="F262" s="33">
        <v>43806.0</v>
      </c>
      <c r="G262" s="34" t="s">
        <v>3517</v>
      </c>
      <c r="H262" s="35"/>
    </row>
    <row r="263">
      <c r="A263" s="31" t="s">
        <v>3681</v>
      </c>
      <c r="B263" s="38" t="e">
        <v>#N/A</v>
      </c>
      <c r="C263" s="38" t="e">
        <v>#N/A</v>
      </c>
      <c r="D263" s="38" t="e">
        <v>#N/A</v>
      </c>
      <c r="E263" s="33">
        <v>43869.0</v>
      </c>
      <c r="F263" s="33">
        <v>44984.0</v>
      </c>
      <c r="G263" s="36">
        <v>44958.0</v>
      </c>
      <c r="H263" s="35"/>
    </row>
    <row r="264">
      <c r="A264" s="31" t="s">
        <v>3681</v>
      </c>
      <c r="B264" s="38" t="e">
        <v>#N/A</v>
      </c>
      <c r="C264" s="38" t="e">
        <v>#N/A</v>
      </c>
      <c r="D264" s="38" t="e">
        <v>#N/A</v>
      </c>
      <c r="E264" s="33">
        <v>43850.0</v>
      </c>
      <c r="F264" s="33">
        <v>43868.0</v>
      </c>
      <c r="G264" s="34" t="s">
        <v>3682</v>
      </c>
      <c r="H264" s="35"/>
    </row>
    <row r="265">
      <c r="A265" s="31" t="s">
        <v>3681</v>
      </c>
      <c r="B265" s="38" t="e">
        <v>#N/A</v>
      </c>
      <c r="C265" s="38" t="e">
        <v>#N/A</v>
      </c>
      <c r="D265" s="38" t="e">
        <v>#N/A</v>
      </c>
      <c r="E265" s="33">
        <v>43822.0</v>
      </c>
      <c r="F265" s="33">
        <v>43849.0</v>
      </c>
      <c r="G265" s="34" t="s">
        <v>3683</v>
      </c>
      <c r="H265" s="35"/>
    </row>
    <row r="266">
      <c r="A266" s="31" t="s">
        <v>3681</v>
      </c>
      <c r="B266" s="38" t="e">
        <v>#N/A</v>
      </c>
      <c r="C266" s="38" t="e">
        <v>#N/A</v>
      </c>
      <c r="D266" s="38" t="e">
        <v>#N/A</v>
      </c>
      <c r="E266" s="33">
        <v>43765.0</v>
      </c>
      <c r="F266" s="33">
        <v>43821.0</v>
      </c>
      <c r="G266" s="34" t="s">
        <v>3656</v>
      </c>
      <c r="H266" s="35"/>
    </row>
    <row r="267">
      <c r="A267" s="31" t="s">
        <v>3681</v>
      </c>
      <c r="B267" s="38" t="e">
        <v>#N/A</v>
      </c>
      <c r="C267" s="38" t="e">
        <v>#N/A</v>
      </c>
      <c r="D267" s="38" t="e">
        <v>#N/A</v>
      </c>
      <c r="E267" s="33">
        <v>42723.0</v>
      </c>
      <c r="F267" s="33">
        <v>43764.0</v>
      </c>
      <c r="G267" s="34" t="s">
        <v>3684</v>
      </c>
      <c r="H267" s="35"/>
    </row>
    <row r="268">
      <c r="A268" s="31" t="s">
        <v>3685</v>
      </c>
      <c r="B268" s="38" t="e">
        <v>#N/A</v>
      </c>
      <c r="C268" s="38" t="e">
        <v>#N/A</v>
      </c>
      <c r="D268" s="38" t="e">
        <v>#N/A</v>
      </c>
      <c r="E268" s="33">
        <v>44127.0</v>
      </c>
      <c r="F268" s="33">
        <v>45223.0</v>
      </c>
      <c r="G268" s="34" t="s">
        <v>3686</v>
      </c>
      <c r="H268" s="35"/>
    </row>
    <row r="269">
      <c r="A269" s="31" t="s">
        <v>3685</v>
      </c>
      <c r="B269" s="38" t="e">
        <v>#N/A</v>
      </c>
      <c r="C269" s="38" t="e">
        <v>#N/A</v>
      </c>
      <c r="D269" s="38" t="e">
        <v>#N/A</v>
      </c>
      <c r="E269" s="33">
        <v>43808.0</v>
      </c>
      <c r="F269" s="33">
        <v>44126.0</v>
      </c>
      <c r="G269" s="34" t="s">
        <v>3639</v>
      </c>
      <c r="H269" s="35"/>
    </row>
    <row r="270">
      <c r="A270" s="31" t="s">
        <v>3685</v>
      </c>
      <c r="B270" s="38" t="e">
        <v>#N/A</v>
      </c>
      <c r="C270" s="38" t="e">
        <v>#N/A</v>
      </c>
      <c r="D270" s="38" t="e">
        <v>#N/A</v>
      </c>
      <c r="E270" s="33">
        <v>42723.0</v>
      </c>
      <c r="F270" s="33">
        <v>43807.0</v>
      </c>
      <c r="G270" s="34" t="s">
        <v>3495</v>
      </c>
      <c r="H270" s="35"/>
    </row>
    <row r="271">
      <c r="A271" s="31" t="s">
        <v>3687</v>
      </c>
      <c r="B271" s="32" t="s">
        <v>3688</v>
      </c>
      <c r="C271" s="32" t="s">
        <v>3555</v>
      </c>
      <c r="D271" s="32" t="s">
        <v>3689</v>
      </c>
      <c r="E271" s="33">
        <v>44849.0</v>
      </c>
      <c r="F271" s="33">
        <v>46000.0</v>
      </c>
      <c r="G271" s="34" t="s">
        <v>3690</v>
      </c>
      <c r="H271" s="35"/>
    </row>
    <row r="272">
      <c r="A272" s="31" t="s">
        <v>3687</v>
      </c>
      <c r="B272" s="32" t="s">
        <v>3688</v>
      </c>
      <c r="C272" s="32" t="s">
        <v>3555</v>
      </c>
      <c r="D272" s="32" t="s">
        <v>3689</v>
      </c>
      <c r="E272" s="33">
        <v>44831.0</v>
      </c>
      <c r="F272" s="33">
        <v>44848.0</v>
      </c>
      <c r="G272" s="34" t="s">
        <v>3690</v>
      </c>
      <c r="H272" s="35"/>
    </row>
    <row r="273">
      <c r="A273" s="31" t="s">
        <v>3687</v>
      </c>
      <c r="B273" s="32" t="s">
        <v>3688</v>
      </c>
      <c r="C273" s="32" t="s">
        <v>3555</v>
      </c>
      <c r="D273" s="32" t="s">
        <v>3689</v>
      </c>
      <c r="E273" s="33">
        <v>44785.0</v>
      </c>
      <c r="F273" s="33">
        <v>44830.0</v>
      </c>
      <c r="G273" s="34" t="s">
        <v>3690</v>
      </c>
      <c r="H273" s="35"/>
    </row>
    <row r="274">
      <c r="A274" s="31" t="s">
        <v>3687</v>
      </c>
      <c r="B274" s="32" t="s">
        <v>3688</v>
      </c>
      <c r="C274" s="32" t="s">
        <v>3555</v>
      </c>
      <c r="D274" s="32" t="s">
        <v>3689</v>
      </c>
      <c r="E274" s="33">
        <v>44622.0</v>
      </c>
      <c r="F274" s="33">
        <v>44784.0</v>
      </c>
      <c r="G274" s="34" t="s">
        <v>3691</v>
      </c>
      <c r="H274" s="35"/>
    </row>
    <row r="275">
      <c r="A275" s="31" t="s">
        <v>3687</v>
      </c>
      <c r="B275" s="32" t="s">
        <v>3688</v>
      </c>
      <c r="C275" s="32" t="s">
        <v>3555</v>
      </c>
      <c r="D275" s="32" t="s">
        <v>3689</v>
      </c>
      <c r="E275" s="33">
        <v>44548.0</v>
      </c>
      <c r="F275" s="33">
        <v>44621.0</v>
      </c>
      <c r="G275" s="34" t="s">
        <v>3692</v>
      </c>
      <c r="H275" s="35"/>
    </row>
    <row r="276">
      <c r="A276" s="31" t="s">
        <v>3687</v>
      </c>
      <c r="B276" s="32" t="s">
        <v>3688</v>
      </c>
      <c r="C276" s="32" t="s">
        <v>3555</v>
      </c>
      <c r="D276" s="32" t="s">
        <v>3689</v>
      </c>
      <c r="E276" s="33">
        <v>44483.0</v>
      </c>
      <c r="F276" s="33">
        <v>44547.0</v>
      </c>
      <c r="G276" s="34" t="s">
        <v>3562</v>
      </c>
      <c r="H276" s="35"/>
    </row>
    <row r="277">
      <c r="A277" s="31" t="s">
        <v>3687</v>
      </c>
      <c r="B277" s="32" t="s">
        <v>3688</v>
      </c>
      <c r="C277" s="32" t="s">
        <v>3555</v>
      </c>
      <c r="D277" s="32" t="s">
        <v>3689</v>
      </c>
      <c r="E277" s="33">
        <v>44213.0</v>
      </c>
      <c r="F277" s="33">
        <v>44482.0</v>
      </c>
      <c r="G277" s="34" t="s">
        <v>3690</v>
      </c>
      <c r="H277" s="35"/>
    </row>
    <row r="278">
      <c r="A278" s="31" t="s">
        <v>3687</v>
      </c>
      <c r="B278" s="32" t="s">
        <v>3688</v>
      </c>
      <c r="C278" s="32" t="s">
        <v>3555</v>
      </c>
      <c r="D278" s="32" t="s">
        <v>3689</v>
      </c>
      <c r="E278" s="33">
        <v>44020.0</v>
      </c>
      <c r="F278" s="33">
        <v>44212.0</v>
      </c>
      <c r="G278" s="34" t="s">
        <v>3693</v>
      </c>
      <c r="H278" s="35"/>
    </row>
    <row r="279">
      <c r="A279" s="31" t="s">
        <v>3687</v>
      </c>
      <c r="B279" s="32" t="s">
        <v>3688</v>
      </c>
      <c r="C279" s="32" t="s">
        <v>3555</v>
      </c>
      <c r="D279" s="32" t="s">
        <v>3689</v>
      </c>
      <c r="E279" s="33">
        <v>43956.0</v>
      </c>
      <c r="F279" s="33">
        <v>44019.0</v>
      </c>
      <c r="G279" s="34" t="s">
        <v>3694</v>
      </c>
      <c r="H279" s="35"/>
    </row>
    <row r="280">
      <c r="A280" s="31" t="s">
        <v>3687</v>
      </c>
      <c r="B280" s="32" t="s">
        <v>3688</v>
      </c>
      <c r="C280" s="32" t="s">
        <v>3555</v>
      </c>
      <c r="D280" s="32" t="s">
        <v>3689</v>
      </c>
      <c r="E280" s="33">
        <v>43847.0</v>
      </c>
      <c r="F280" s="33">
        <v>43955.0</v>
      </c>
      <c r="G280" s="36">
        <v>44927.0</v>
      </c>
      <c r="H280" s="35"/>
    </row>
    <row r="281">
      <c r="A281" s="31" t="s">
        <v>3687</v>
      </c>
      <c r="B281" s="32" t="s">
        <v>3688</v>
      </c>
      <c r="C281" s="32" t="s">
        <v>3555</v>
      </c>
      <c r="D281" s="32" t="s">
        <v>3689</v>
      </c>
      <c r="E281" s="33">
        <v>43616.0</v>
      </c>
      <c r="F281" s="33">
        <v>43846.0</v>
      </c>
      <c r="G281" s="34" t="s">
        <v>3695</v>
      </c>
      <c r="H281" s="35"/>
    </row>
    <row r="282">
      <c r="A282" s="31" t="s">
        <v>3687</v>
      </c>
      <c r="B282" s="32" t="s">
        <v>3688</v>
      </c>
      <c r="C282" s="32" t="s">
        <v>3555</v>
      </c>
      <c r="D282" s="32" t="s">
        <v>3689</v>
      </c>
      <c r="E282" s="33">
        <v>43591.0</v>
      </c>
      <c r="F282" s="33">
        <v>43615.0</v>
      </c>
      <c r="G282" s="34" t="s">
        <v>3650</v>
      </c>
      <c r="H282" s="35"/>
    </row>
    <row r="283">
      <c r="A283" s="31" t="s">
        <v>3687</v>
      </c>
      <c r="B283" s="32" t="s">
        <v>3688</v>
      </c>
      <c r="C283" s="32" t="s">
        <v>3555</v>
      </c>
      <c r="D283" s="32" t="s">
        <v>3689</v>
      </c>
      <c r="E283" s="33">
        <v>43450.0</v>
      </c>
      <c r="F283" s="33">
        <v>43590.0</v>
      </c>
      <c r="G283" s="34" t="s">
        <v>3696</v>
      </c>
      <c r="H283" s="35"/>
    </row>
    <row r="284">
      <c r="A284" s="31" t="s">
        <v>3687</v>
      </c>
      <c r="B284" s="32" t="s">
        <v>3688</v>
      </c>
      <c r="C284" s="32" t="s">
        <v>3555</v>
      </c>
      <c r="D284" s="32" t="s">
        <v>3689</v>
      </c>
      <c r="E284" s="33">
        <v>43397.0</v>
      </c>
      <c r="F284" s="33">
        <v>43449.0</v>
      </c>
      <c r="G284" s="34" t="s">
        <v>3645</v>
      </c>
      <c r="H284" s="35"/>
    </row>
    <row r="285">
      <c r="A285" s="31" t="s">
        <v>3697</v>
      </c>
      <c r="B285" s="38" t="e">
        <v>#N/A</v>
      </c>
      <c r="C285" s="38" t="e">
        <v>#N/A</v>
      </c>
      <c r="D285" s="38" t="e">
        <v>#N/A</v>
      </c>
      <c r="E285" s="33">
        <v>43970.0</v>
      </c>
      <c r="F285" s="33">
        <v>45068.0</v>
      </c>
      <c r="G285" s="34" t="s">
        <v>3698</v>
      </c>
      <c r="H285" s="35"/>
    </row>
    <row r="286">
      <c r="A286" s="31" t="s">
        <v>3697</v>
      </c>
      <c r="B286" s="38" t="e">
        <v>#N/A</v>
      </c>
      <c r="C286" s="38" t="e">
        <v>#N/A</v>
      </c>
      <c r="D286" s="38" t="e">
        <v>#N/A</v>
      </c>
      <c r="E286" s="33">
        <v>43891.0</v>
      </c>
      <c r="F286" s="33">
        <v>43969.0</v>
      </c>
      <c r="G286" s="34" t="s">
        <v>3563</v>
      </c>
      <c r="H286" s="35"/>
    </row>
    <row r="287">
      <c r="A287" s="31" t="s">
        <v>3697</v>
      </c>
      <c r="B287" s="38" t="e">
        <v>#N/A</v>
      </c>
      <c r="C287" s="38" t="e">
        <v>#N/A</v>
      </c>
      <c r="D287" s="38" t="e">
        <v>#N/A</v>
      </c>
      <c r="E287" s="33">
        <v>43850.0</v>
      </c>
      <c r="F287" s="33">
        <v>43890.0</v>
      </c>
      <c r="G287" s="36">
        <v>44928.0</v>
      </c>
      <c r="H287" s="35"/>
    </row>
    <row r="288">
      <c r="A288" s="31" t="s">
        <v>3697</v>
      </c>
      <c r="B288" s="38" t="e">
        <v>#N/A</v>
      </c>
      <c r="C288" s="38" t="e">
        <v>#N/A</v>
      </c>
      <c r="D288" s="38" t="e">
        <v>#N/A</v>
      </c>
      <c r="E288" s="33">
        <v>43831.0</v>
      </c>
      <c r="F288" s="33">
        <v>43849.0</v>
      </c>
      <c r="G288" s="34" t="s">
        <v>3699</v>
      </c>
      <c r="H288" s="35"/>
    </row>
    <row r="289">
      <c r="A289" s="31" t="s">
        <v>3697</v>
      </c>
      <c r="B289" s="38" t="e">
        <v>#N/A</v>
      </c>
      <c r="C289" s="38" t="e">
        <v>#N/A</v>
      </c>
      <c r="D289" s="38" t="e">
        <v>#N/A</v>
      </c>
      <c r="E289" s="33">
        <v>42723.0</v>
      </c>
      <c r="F289" s="33">
        <v>43830.0</v>
      </c>
      <c r="G289" s="34" t="s">
        <v>3527</v>
      </c>
      <c r="H289" s="35"/>
    </row>
    <row r="290">
      <c r="A290" s="31" t="s">
        <v>3700</v>
      </c>
      <c r="B290" s="38" t="e">
        <v>#N/A</v>
      </c>
      <c r="C290" s="38" t="e">
        <v>#N/A</v>
      </c>
      <c r="D290" s="38" t="e">
        <v>#N/A</v>
      </c>
      <c r="E290" s="33">
        <v>42723.0</v>
      </c>
      <c r="F290" s="33">
        <v>44914.0</v>
      </c>
      <c r="G290" s="34" t="s">
        <v>3557</v>
      </c>
      <c r="H290" s="35"/>
    </row>
    <row r="291">
      <c r="A291" s="31" t="s">
        <v>3701</v>
      </c>
      <c r="B291" s="32" t="s">
        <v>3702</v>
      </c>
      <c r="C291" s="32" t="s">
        <v>3703</v>
      </c>
      <c r="D291" s="32" t="s">
        <v>3704</v>
      </c>
      <c r="E291" s="33">
        <v>44916.0</v>
      </c>
      <c r="F291" s="33">
        <v>46055.0</v>
      </c>
      <c r="G291" s="34" t="s">
        <v>3531</v>
      </c>
      <c r="H291" s="35"/>
    </row>
    <row r="292">
      <c r="A292" s="31" t="s">
        <v>3701</v>
      </c>
      <c r="B292" s="32" t="s">
        <v>3702</v>
      </c>
      <c r="C292" s="32" t="s">
        <v>3703</v>
      </c>
      <c r="D292" s="32" t="s">
        <v>3704</v>
      </c>
      <c r="E292" s="33">
        <v>44791.0</v>
      </c>
      <c r="F292" s="33">
        <v>44915.0</v>
      </c>
      <c r="G292" s="34" t="s">
        <v>3705</v>
      </c>
      <c r="H292" s="35"/>
    </row>
    <row r="293">
      <c r="A293" s="31" t="s">
        <v>3701</v>
      </c>
      <c r="B293" s="32" t="s">
        <v>3702</v>
      </c>
      <c r="C293" s="32" t="s">
        <v>3703</v>
      </c>
      <c r="D293" s="32" t="s">
        <v>3704</v>
      </c>
      <c r="E293" s="33">
        <v>44566.0</v>
      </c>
      <c r="F293" s="33">
        <v>44790.0</v>
      </c>
      <c r="G293" s="34" t="s">
        <v>3684</v>
      </c>
      <c r="H293" s="35"/>
    </row>
    <row r="294">
      <c r="A294" s="31" t="s">
        <v>3701</v>
      </c>
      <c r="B294" s="32" t="s">
        <v>3702</v>
      </c>
      <c r="C294" s="32" t="s">
        <v>3703</v>
      </c>
      <c r="D294" s="32" t="s">
        <v>3704</v>
      </c>
      <c r="E294" s="33">
        <v>44482.0</v>
      </c>
      <c r="F294" s="33">
        <v>44565.0</v>
      </c>
      <c r="G294" s="34" t="s">
        <v>3706</v>
      </c>
      <c r="H294" s="35"/>
    </row>
    <row r="295">
      <c r="A295" s="31" t="s">
        <v>3701</v>
      </c>
      <c r="B295" s="32" t="s">
        <v>3702</v>
      </c>
      <c r="C295" s="32" t="s">
        <v>3703</v>
      </c>
      <c r="D295" s="32" t="s">
        <v>3704</v>
      </c>
      <c r="E295" s="33">
        <v>44211.0</v>
      </c>
      <c r="F295" s="33">
        <v>44481.0</v>
      </c>
      <c r="G295" s="34" t="s">
        <v>3654</v>
      </c>
      <c r="H295" s="35"/>
    </row>
    <row r="296">
      <c r="A296" s="31" t="s">
        <v>3701</v>
      </c>
      <c r="B296" s="32" t="s">
        <v>3702</v>
      </c>
      <c r="C296" s="32" t="s">
        <v>3703</v>
      </c>
      <c r="D296" s="32" t="s">
        <v>3704</v>
      </c>
      <c r="E296" s="33">
        <v>44147.0</v>
      </c>
      <c r="F296" s="33">
        <v>44210.0</v>
      </c>
      <c r="G296" s="34" t="s">
        <v>3707</v>
      </c>
      <c r="H296" s="35"/>
    </row>
    <row r="297">
      <c r="A297" s="31" t="s">
        <v>3701</v>
      </c>
      <c r="B297" s="32" t="s">
        <v>3702</v>
      </c>
      <c r="C297" s="32" t="s">
        <v>3703</v>
      </c>
      <c r="D297" s="32" t="s">
        <v>3704</v>
      </c>
      <c r="E297" s="33">
        <v>44046.0</v>
      </c>
      <c r="F297" s="33">
        <v>44146.0</v>
      </c>
      <c r="G297" s="34" t="s">
        <v>3708</v>
      </c>
      <c r="H297" s="35"/>
    </row>
    <row r="298">
      <c r="A298" s="31" t="s">
        <v>3701</v>
      </c>
      <c r="B298" s="32" t="s">
        <v>3702</v>
      </c>
      <c r="C298" s="32" t="s">
        <v>3703</v>
      </c>
      <c r="D298" s="32" t="s">
        <v>3704</v>
      </c>
      <c r="E298" s="33">
        <v>44013.0</v>
      </c>
      <c r="F298" s="33">
        <v>44045.0</v>
      </c>
      <c r="G298" s="34" t="s">
        <v>3674</v>
      </c>
      <c r="H298" s="35"/>
    </row>
    <row r="299">
      <c r="A299" s="31" t="s">
        <v>3701</v>
      </c>
      <c r="B299" s="32" t="s">
        <v>3702</v>
      </c>
      <c r="C299" s="32" t="s">
        <v>3703</v>
      </c>
      <c r="D299" s="32" t="s">
        <v>3704</v>
      </c>
      <c r="E299" s="33">
        <v>43907.0</v>
      </c>
      <c r="F299" s="33">
        <v>44012.0</v>
      </c>
      <c r="G299" s="36">
        <v>45047.0</v>
      </c>
      <c r="H299" s="35"/>
    </row>
    <row r="300">
      <c r="A300" s="31" t="s">
        <v>3701</v>
      </c>
      <c r="B300" s="32" t="s">
        <v>3702</v>
      </c>
      <c r="C300" s="32" t="s">
        <v>3703</v>
      </c>
      <c r="D300" s="32" t="s">
        <v>3704</v>
      </c>
      <c r="E300" s="33">
        <v>43857.0</v>
      </c>
      <c r="F300" s="33">
        <v>43906.0</v>
      </c>
      <c r="G300" s="34" t="s">
        <v>3530</v>
      </c>
      <c r="H300" s="35"/>
    </row>
    <row r="301">
      <c r="A301" s="31" t="s">
        <v>3701</v>
      </c>
      <c r="B301" s="32" t="s">
        <v>3702</v>
      </c>
      <c r="C301" s="32" t="s">
        <v>3703</v>
      </c>
      <c r="D301" s="32" t="s">
        <v>3704</v>
      </c>
      <c r="E301" s="33">
        <v>43803.0</v>
      </c>
      <c r="F301" s="33">
        <v>43856.0</v>
      </c>
      <c r="G301" s="34" t="s">
        <v>3514</v>
      </c>
      <c r="H301" s="35"/>
    </row>
    <row r="302">
      <c r="A302" s="31" t="s">
        <v>3701</v>
      </c>
      <c r="B302" s="32" t="s">
        <v>3702</v>
      </c>
      <c r="C302" s="32" t="s">
        <v>3703</v>
      </c>
      <c r="D302" s="32" t="s">
        <v>3704</v>
      </c>
      <c r="E302" s="33">
        <v>42723.0</v>
      </c>
      <c r="F302" s="33">
        <v>43802.0</v>
      </c>
      <c r="G302" s="37">
        <v>45261.0</v>
      </c>
      <c r="H302" s="35"/>
    </row>
    <row r="303">
      <c r="A303" s="31" t="s">
        <v>3709</v>
      </c>
      <c r="B303" s="38" t="e">
        <v>#N/A</v>
      </c>
      <c r="C303" s="38" t="e">
        <v>#N/A</v>
      </c>
      <c r="D303" s="38" t="e">
        <v>#N/A</v>
      </c>
      <c r="E303" s="33">
        <v>43882.0</v>
      </c>
      <c r="F303" s="33">
        <v>44978.0</v>
      </c>
      <c r="G303" s="34" t="s">
        <v>3710</v>
      </c>
      <c r="H303" s="35"/>
    </row>
    <row r="304">
      <c r="A304" s="31" t="s">
        <v>3709</v>
      </c>
      <c r="B304" s="38" t="e">
        <v>#N/A</v>
      </c>
      <c r="C304" s="38" t="e">
        <v>#N/A</v>
      </c>
      <c r="D304" s="38" t="e">
        <v>#N/A</v>
      </c>
      <c r="E304" s="33">
        <v>42723.0</v>
      </c>
      <c r="F304" s="33">
        <v>43881.0</v>
      </c>
      <c r="G304" s="34" t="s">
        <v>3610</v>
      </c>
      <c r="H304" s="35"/>
    </row>
    <row r="305">
      <c r="A305" s="31" t="s">
        <v>3711</v>
      </c>
      <c r="B305" s="38" t="e">
        <v>#N/A</v>
      </c>
      <c r="C305" s="38" t="e">
        <v>#N/A</v>
      </c>
      <c r="D305" s="38" t="e">
        <v>#N/A</v>
      </c>
      <c r="E305" s="33">
        <v>43913.0</v>
      </c>
      <c r="F305" s="33">
        <v>45008.0</v>
      </c>
      <c r="G305" s="34" t="s">
        <v>3564</v>
      </c>
      <c r="H305" s="35"/>
    </row>
    <row r="306">
      <c r="A306" s="31" t="s">
        <v>3711</v>
      </c>
      <c r="B306" s="38" t="e">
        <v>#N/A</v>
      </c>
      <c r="C306" s="38" t="e">
        <v>#N/A</v>
      </c>
      <c r="D306" s="38" t="e">
        <v>#N/A</v>
      </c>
      <c r="E306" s="33">
        <v>43818.0</v>
      </c>
      <c r="F306" s="33">
        <v>43912.0</v>
      </c>
      <c r="G306" s="34" t="s">
        <v>3712</v>
      </c>
      <c r="H306" s="35"/>
    </row>
    <row r="307">
      <c r="A307" s="31" t="s">
        <v>3711</v>
      </c>
      <c r="B307" s="38" t="e">
        <v>#N/A</v>
      </c>
      <c r="C307" s="38" t="e">
        <v>#N/A</v>
      </c>
      <c r="D307" s="38" t="e">
        <v>#N/A</v>
      </c>
      <c r="E307" s="33">
        <v>42723.0</v>
      </c>
      <c r="F307" s="33">
        <v>43817.0</v>
      </c>
      <c r="G307" s="34" t="s">
        <v>3713</v>
      </c>
      <c r="H307" s="35"/>
    </row>
    <row r="308">
      <c r="A308" s="31" t="s">
        <v>3714</v>
      </c>
      <c r="B308" s="38" t="e">
        <v>#N/A</v>
      </c>
      <c r="C308" s="38" t="e">
        <v>#N/A</v>
      </c>
      <c r="D308" s="38" t="e">
        <v>#N/A</v>
      </c>
      <c r="E308" s="33">
        <v>44089.0</v>
      </c>
      <c r="F308" s="33">
        <v>45202.0</v>
      </c>
      <c r="G308" s="34" t="s">
        <v>3715</v>
      </c>
      <c r="H308" s="35"/>
    </row>
    <row r="309">
      <c r="A309" s="31" t="s">
        <v>3714</v>
      </c>
      <c r="B309" s="38" t="e">
        <v>#N/A</v>
      </c>
      <c r="C309" s="38" t="e">
        <v>#N/A</v>
      </c>
      <c r="D309" s="38" t="e">
        <v>#N/A</v>
      </c>
      <c r="E309" s="33">
        <v>44036.0</v>
      </c>
      <c r="F309" s="33">
        <v>44088.0</v>
      </c>
      <c r="G309" s="34" t="s">
        <v>3716</v>
      </c>
      <c r="H309" s="35"/>
    </row>
    <row r="310">
      <c r="A310" s="31" t="s">
        <v>3714</v>
      </c>
      <c r="B310" s="38" t="e">
        <v>#N/A</v>
      </c>
      <c r="C310" s="38" t="e">
        <v>#N/A</v>
      </c>
      <c r="D310" s="38" t="e">
        <v>#N/A</v>
      </c>
      <c r="E310" s="33">
        <v>44013.0</v>
      </c>
      <c r="F310" s="33">
        <v>44035.0</v>
      </c>
      <c r="G310" s="34" t="s">
        <v>3605</v>
      </c>
      <c r="H310" s="35"/>
    </row>
    <row r="311">
      <c r="A311" s="31" t="s">
        <v>3714</v>
      </c>
      <c r="B311" s="38" t="e">
        <v>#N/A</v>
      </c>
      <c r="C311" s="38" t="e">
        <v>#N/A</v>
      </c>
      <c r="D311" s="38" t="e">
        <v>#N/A</v>
      </c>
      <c r="E311" s="33">
        <v>43991.0</v>
      </c>
      <c r="F311" s="33">
        <v>44012.0</v>
      </c>
      <c r="G311" s="36">
        <v>44959.0</v>
      </c>
      <c r="H311" s="35"/>
    </row>
    <row r="312">
      <c r="A312" s="31" t="s">
        <v>3714</v>
      </c>
      <c r="B312" s="38" t="e">
        <v>#N/A</v>
      </c>
      <c r="C312" s="38" t="e">
        <v>#N/A</v>
      </c>
      <c r="D312" s="38" t="e">
        <v>#N/A</v>
      </c>
      <c r="E312" s="33">
        <v>43887.0</v>
      </c>
      <c r="F312" s="33">
        <v>43990.0</v>
      </c>
      <c r="G312" s="36">
        <v>45048.0</v>
      </c>
      <c r="H312" s="35"/>
    </row>
    <row r="313">
      <c r="A313" s="31" t="s">
        <v>3714</v>
      </c>
      <c r="B313" s="38" t="e">
        <v>#N/A</v>
      </c>
      <c r="C313" s="38" t="e">
        <v>#N/A</v>
      </c>
      <c r="D313" s="38" t="e">
        <v>#N/A</v>
      </c>
      <c r="E313" s="33">
        <v>43813.0</v>
      </c>
      <c r="F313" s="33">
        <v>43886.0</v>
      </c>
      <c r="G313" s="34" t="s">
        <v>3635</v>
      </c>
      <c r="H313" s="35"/>
    </row>
    <row r="314">
      <c r="A314" s="31" t="s">
        <v>3714</v>
      </c>
      <c r="B314" s="38" t="e">
        <v>#N/A</v>
      </c>
      <c r="C314" s="38" t="e">
        <v>#N/A</v>
      </c>
      <c r="D314" s="38" t="e">
        <v>#N/A</v>
      </c>
      <c r="E314" s="33">
        <v>43775.0</v>
      </c>
      <c r="F314" s="33">
        <v>43812.0</v>
      </c>
      <c r="G314" s="34" t="s">
        <v>3521</v>
      </c>
      <c r="H314" s="35"/>
    </row>
    <row r="315">
      <c r="A315" s="31" t="s">
        <v>3714</v>
      </c>
      <c r="B315" s="38" t="e">
        <v>#N/A</v>
      </c>
      <c r="C315" s="38" t="e">
        <v>#N/A</v>
      </c>
      <c r="D315" s="38" t="e">
        <v>#N/A</v>
      </c>
      <c r="E315" s="33">
        <v>42723.0</v>
      </c>
      <c r="F315" s="33">
        <v>43774.0</v>
      </c>
      <c r="G315" s="34" t="s">
        <v>3717</v>
      </c>
      <c r="H315" s="35"/>
    </row>
    <row r="316">
      <c r="A316" s="31" t="s">
        <v>3718</v>
      </c>
      <c r="B316" s="38" t="e">
        <v>#N/A</v>
      </c>
      <c r="C316" s="38" t="e">
        <v>#N/A</v>
      </c>
      <c r="D316" s="38" t="e">
        <v>#N/A</v>
      </c>
      <c r="E316" s="33">
        <v>43816.0</v>
      </c>
      <c r="F316" s="33">
        <v>44914.0</v>
      </c>
      <c r="G316" s="34" t="s">
        <v>3719</v>
      </c>
      <c r="H316" s="35"/>
    </row>
    <row r="317">
      <c r="A317" s="31" t="s">
        <v>3718</v>
      </c>
      <c r="B317" s="38" t="e">
        <v>#N/A</v>
      </c>
      <c r="C317" s="38" t="e">
        <v>#N/A</v>
      </c>
      <c r="D317" s="38" t="e">
        <v>#N/A</v>
      </c>
      <c r="E317" s="33">
        <v>43602.0</v>
      </c>
      <c r="F317" s="33">
        <v>43815.0</v>
      </c>
      <c r="G317" s="36">
        <v>45078.0</v>
      </c>
      <c r="H317" s="35"/>
    </row>
    <row r="318">
      <c r="A318" s="31" t="s">
        <v>3718</v>
      </c>
      <c r="B318" s="38" t="e">
        <v>#N/A</v>
      </c>
      <c r="C318" s="38" t="e">
        <v>#N/A</v>
      </c>
      <c r="D318" s="38" t="e">
        <v>#N/A</v>
      </c>
      <c r="E318" s="33">
        <v>43516.0</v>
      </c>
      <c r="F318" s="33">
        <v>43601.0</v>
      </c>
      <c r="G318" s="34" t="s">
        <v>3674</v>
      </c>
      <c r="H318" s="35"/>
    </row>
    <row r="319">
      <c r="A319" s="31" t="s">
        <v>3718</v>
      </c>
      <c r="B319" s="38" t="e">
        <v>#N/A</v>
      </c>
      <c r="C319" s="38" t="e">
        <v>#N/A</v>
      </c>
      <c r="D319" s="38" t="e">
        <v>#N/A</v>
      </c>
      <c r="E319" s="33">
        <v>43447.0</v>
      </c>
      <c r="F319" s="33">
        <v>43515.0</v>
      </c>
      <c r="G319" s="34" t="s">
        <v>3561</v>
      </c>
      <c r="H319" s="35"/>
    </row>
    <row r="320">
      <c r="A320" s="31" t="s">
        <v>3718</v>
      </c>
      <c r="B320" s="38" t="e">
        <v>#N/A</v>
      </c>
      <c r="C320" s="38" t="e">
        <v>#N/A</v>
      </c>
      <c r="D320" s="38" t="e">
        <v>#N/A</v>
      </c>
      <c r="E320" s="33">
        <v>43431.0</v>
      </c>
      <c r="F320" s="33">
        <v>43446.0</v>
      </c>
      <c r="G320" s="34" t="s">
        <v>3561</v>
      </c>
      <c r="H320" s="35"/>
    </row>
    <row r="321">
      <c r="A321" s="31" t="s">
        <v>2852</v>
      </c>
      <c r="B321" s="32" t="s">
        <v>2854</v>
      </c>
      <c r="C321" s="32" t="s">
        <v>3555</v>
      </c>
      <c r="D321" s="32" t="s">
        <v>3720</v>
      </c>
      <c r="E321" s="33">
        <v>44931.0</v>
      </c>
      <c r="F321" s="33">
        <v>46055.0</v>
      </c>
      <c r="G321" s="34" t="s">
        <v>3721</v>
      </c>
      <c r="H321" s="35"/>
    </row>
    <row r="322">
      <c r="A322" s="31" t="s">
        <v>2852</v>
      </c>
      <c r="B322" s="32" t="s">
        <v>2854</v>
      </c>
      <c r="C322" s="32" t="s">
        <v>3555</v>
      </c>
      <c r="D322" s="32" t="s">
        <v>3720</v>
      </c>
      <c r="E322" s="33">
        <v>44841.0</v>
      </c>
      <c r="F322" s="33">
        <v>44930.0</v>
      </c>
      <c r="G322" s="34" t="s">
        <v>3690</v>
      </c>
      <c r="H322" s="35"/>
    </row>
    <row r="323">
      <c r="A323" s="31" t="s">
        <v>2852</v>
      </c>
      <c r="B323" s="32" t="s">
        <v>2854</v>
      </c>
      <c r="C323" s="32" t="s">
        <v>3555</v>
      </c>
      <c r="D323" s="32" t="s">
        <v>3720</v>
      </c>
      <c r="E323" s="33">
        <v>44812.0</v>
      </c>
      <c r="F323" s="33">
        <v>44840.0</v>
      </c>
      <c r="G323" s="34" t="s">
        <v>2283</v>
      </c>
      <c r="H323" s="35"/>
    </row>
    <row r="324">
      <c r="A324" s="31" t="s">
        <v>2852</v>
      </c>
      <c r="B324" s="32" t="s">
        <v>2854</v>
      </c>
      <c r="C324" s="32" t="s">
        <v>3555</v>
      </c>
      <c r="D324" s="32" t="s">
        <v>3720</v>
      </c>
      <c r="E324" s="33">
        <v>44758.0</v>
      </c>
      <c r="F324" s="33">
        <v>44811.0</v>
      </c>
      <c r="G324" s="34" t="s">
        <v>3690</v>
      </c>
      <c r="H324" s="35"/>
    </row>
    <row r="325">
      <c r="A325" s="31" t="s">
        <v>2852</v>
      </c>
      <c r="B325" s="32" t="s">
        <v>2854</v>
      </c>
      <c r="C325" s="32" t="s">
        <v>3555</v>
      </c>
      <c r="D325" s="32" t="s">
        <v>3720</v>
      </c>
      <c r="E325" s="33">
        <v>44598.0</v>
      </c>
      <c r="F325" s="33">
        <v>44757.0</v>
      </c>
      <c r="G325" s="34" t="s">
        <v>3691</v>
      </c>
      <c r="H325" s="35"/>
    </row>
    <row r="326">
      <c r="A326" s="31" t="s">
        <v>2852</v>
      </c>
      <c r="B326" s="32" t="s">
        <v>2854</v>
      </c>
      <c r="C326" s="32" t="s">
        <v>3555</v>
      </c>
      <c r="D326" s="32" t="s">
        <v>3720</v>
      </c>
      <c r="E326" s="33">
        <v>44556.0</v>
      </c>
      <c r="F326" s="33">
        <v>44597.0</v>
      </c>
      <c r="G326" s="34" t="s">
        <v>3535</v>
      </c>
      <c r="H326" s="35"/>
    </row>
    <row r="327">
      <c r="A327" s="31" t="s">
        <v>2852</v>
      </c>
      <c r="B327" s="32" t="s">
        <v>2854</v>
      </c>
      <c r="C327" s="32" t="s">
        <v>3555</v>
      </c>
      <c r="D327" s="32" t="s">
        <v>3720</v>
      </c>
      <c r="E327" s="33">
        <v>44540.0</v>
      </c>
      <c r="F327" s="33">
        <v>44555.0</v>
      </c>
      <c r="G327" s="34" t="s">
        <v>3513</v>
      </c>
      <c r="H327" s="35"/>
    </row>
    <row r="328">
      <c r="A328" s="31" t="s">
        <v>2852</v>
      </c>
      <c r="B328" s="32" t="s">
        <v>2854</v>
      </c>
      <c r="C328" s="32" t="s">
        <v>3555</v>
      </c>
      <c r="D328" s="32" t="s">
        <v>3720</v>
      </c>
      <c r="E328" s="33">
        <v>44472.0</v>
      </c>
      <c r="F328" s="33">
        <v>44539.0</v>
      </c>
      <c r="G328" s="34" t="s">
        <v>3562</v>
      </c>
      <c r="H328" s="35"/>
    </row>
    <row r="329">
      <c r="A329" s="31" t="s">
        <v>2852</v>
      </c>
      <c r="B329" s="32" t="s">
        <v>2854</v>
      </c>
      <c r="C329" s="32" t="s">
        <v>3555</v>
      </c>
      <c r="D329" s="32" t="s">
        <v>3720</v>
      </c>
      <c r="E329" s="33">
        <v>44238.0</v>
      </c>
      <c r="F329" s="33">
        <v>44471.0</v>
      </c>
      <c r="G329" s="34" t="s">
        <v>3690</v>
      </c>
      <c r="H329" s="35"/>
    </row>
    <row r="330">
      <c r="A330" s="31" t="s">
        <v>2852</v>
      </c>
      <c r="B330" s="32" t="s">
        <v>2854</v>
      </c>
      <c r="C330" s="32" t="s">
        <v>3555</v>
      </c>
      <c r="D330" s="32" t="s">
        <v>3720</v>
      </c>
      <c r="E330" s="33">
        <v>44144.0</v>
      </c>
      <c r="F330" s="33">
        <v>44237.0</v>
      </c>
      <c r="G330" s="34" t="s">
        <v>3693</v>
      </c>
      <c r="H330" s="35"/>
    </row>
    <row r="331">
      <c r="A331" s="31" t="s">
        <v>2852</v>
      </c>
      <c r="B331" s="32" t="s">
        <v>2854</v>
      </c>
      <c r="C331" s="32" t="s">
        <v>3555</v>
      </c>
      <c r="D331" s="32" t="s">
        <v>3720</v>
      </c>
      <c r="E331" s="33">
        <v>43997.0</v>
      </c>
      <c r="F331" s="33">
        <v>44143.0</v>
      </c>
      <c r="G331" s="34" t="s">
        <v>3513</v>
      </c>
      <c r="H331" s="35"/>
    </row>
    <row r="332">
      <c r="A332" s="31" t="s">
        <v>2852</v>
      </c>
      <c r="B332" s="32" t="s">
        <v>2854</v>
      </c>
      <c r="C332" s="32" t="s">
        <v>3555</v>
      </c>
      <c r="D332" s="32" t="s">
        <v>3720</v>
      </c>
      <c r="E332" s="33">
        <v>43842.0</v>
      </c>
      <c r="F332" s="33">
        <v>43996.0</v>
      </c>
      <c r="G332" s="36">
        <v>44927.0</v>
      </c>
      <c r="H332" s="35"/>
    </row>
    <row r="333">
      <c r="A333" s="31" t="s">
        <v>2852</v>
      </c>
      <c r="B333" s="32" t="s">
        <v>2854</v>
      </c>
      <c r="C333" s="32" t="s">
        <v>3555</v>
      </c>
      <c r="D333" s="32" t="s">
        <v>3720</v>
      </c>
      <c r="E333" s="33">
        <v>43613.0</v>
      </c>
      <c r="F333" s="33">
        <v>43841.0</v>
      </c>
      <c r="G333" s="34" t="s">
        <v>3695</v>
      </c>
      <c r="H333" s="35"/>
    </row>
    <row r="334">
      <c r="A334" s="31" t="s">
        <v>2852</v>
      </c>
      <c r="B334" s="32" t="s">
        <v>2854</v>
      </c>
      <c r="C334" s="32" t="s">
        <v>3555</v>
      </c>
      <c r="D334" s="32" t="s">
        <v>3720</v>
      </c>
      <c r="E334" s="33">
        <v>43584.0</v>
      </c>
      <c r="F334" s="33">
        <v>43612.0</v>
      </c>
      <c r="G334" s="34" t="s">
        <v>3650</v>
      </c>
      <c r="H334" s="35"/>
    </row>
    <row r="335">
      <c r="A335" s="31" t="s">
        <v>2852</v>
      </c>
      <c r="B335" s="32" t="s">
        <v>2854</v>
      </c>
      <c r="C335" s="32" t="s">
        <v>3555</v>
      </c>
      <c r="D335" s="32" t="s">
        <v>3720</v>
      </c>
      <c r="E335" s="33">
        <v>43482.0</v>
      </c>
      <c r="F335" s="33">
        <v>43583.0</v>
      </c>
      <c r="G335" s="34" t="s">
        <v>3696</v>
      </c>
      <c r="H335" s="35"/>
    </row>
    <row r="336">
      <c r="A336" s="31" t="s">
        <v>2852</v>
      </c>
      <c r="B336" s="32" t="s">
        <v>2854</v>
      </c>
      <c r="C336" s="32" t="s">
        <v>3555</v>
      </c>
      <c r="D336" s="32" t="s">
        <v>3720</v>
      </c>
      <c r="E336" s="33">
        <v>43397.0</v>
      </c>
      <c r="F336" s="33">
        <v>43481.0</v>
      </c>
      <c r="G336" s="34" t="s">
        <v>3645</v>
      </c>
      <c r="H336" s="35"/>
    </row>
    <row r="337">
      <c r="A337" s="31" t="s">
        <v>3722</v>
      </c>
      <c r="B337" s="38" t="e">
        <v>#N/A</v>
      </c>
      <c r="C337" s="38" t="e">
        <v>#N/A</v>
      </c>
      <c r="D337" s="38" t="e">
        <v>#N/A</v>
      </c>
      <c r="E337" s="33">
        <v>43811.0</v>
      </c>
      <c r="F337" s="33">
        <v>44914.0</v>
      </c>
      <c r="G337" s="34" t="s">
        <v>3517</v>
      </c>
      <c r="H337" s="35"/>
    </row>
    <row r="338">
      <c r="A338" s="31" t="s">
        <v>3722</v>
      </c>
      <c r="B338" s="38" t="e">
        <v>#N/A</v>
      </c>
      <c r="C338" s="38" t="e">
        <v>#N/A</v>
      </c>
      <c r="D338" s="38" t="e">
        <v>#N/A</v>
      </c>
      <c r="E338" s="33">
        <v>42723.0</v>
      </c>
      <c r="F338" s="33">
        <v>43810.0</v>
      </c>
      <c r="G338" s="34" t="s">
        <v>3518</v>
      </c>
      <c r="H338" s="35"/>
    </row>
    <row r="339">
      <c r="A339" s="31" t="s">
        <v>3723</v>
      </c>
      <c r="B339" s="32" t="s">
        <v>3724</v>
      </c>
      <c r="C339" s="32" t="s">
        <v>3555</v>
      </c>
      <c r="D339" s="32" t="s">
        <v>3725</v>
      </c>
      <c r="E339" s="33">
        <v>44896.0</v>
      </c>
      <c r="F339" s="33">
        <v>46010.0</v>
      </c>
      <c r="G339" s="34" t="s">
        <v>3690</v>
      </c>
      <c r="H339" s="35"/>
    </row>
    <row r="340">
      <c r="A340" s="31" t="s">
        <v>3723</v>
      </c>
      <c r="B340" s="32" t="s">
        <v>3724</v>
      </c>
      <c r="C340" s="32" t="s">
        <v>3555</v>
      </c>
      <c r="D340" s="32" t="s">
        <v>3725</v>
      </c>
      <c r="E340" s="33">
        <v>44872.0</v>
      </c>
      <c r="F340" s="33">
        <v>44895.0</v>
      </c>
      <c r="G340" s="34" t="s">
        <v>2283</v>
      </c>
      <c r="H340" s="35"/>
    </row>
    <row r="341">
      <c r="A341" s="31" t="s">
        <v>3723</v>
      </c>
      <c r="B341" s="32" t="s">
        <v>3724</v>
      </c>
      <c r="C341" s="32" t="s">
        <v>3555</v>
      </c>
      <c r="D341" s="32" t="s">
        <v>3725</v>
      </c>
      <c r="E341" s="33">
        <v>44792.0</v>
      </c>
      <c r="F341" s="33">
        <v>44871.0</v>
      </c>
      <c r="G341" s="34" t="s">
        <v>3690</v>
      </c>
      <c r="H341" s="35"/>
    </row>
    <row r="342">
      <c r="A342" s="31" t="s">
        <v>3723</v>
      </c>
      <c r="B342" s="32" t="s">
        <v>3724</v>
      </c>
      <c r="C342" s="32" t="s">
        <v>3555</v>
      </c>
      <c r="D342" s="32" t="s">
        <v>3725</v>
      </c>
      <c r="E342" s="33">
        <v>44588.0</v>
      </c>
      <c r="F342" s="33">
        <v>44791.0</v>
      </c>
      <c r="G342" s="34" t="s">
        <v>3691</v>
      </c>
      <c r="H342" s="35"/>
    </row>
    <row r="343">
      <c r="A343" s="31" t="s">
        <v>3723</v>
      </c>
      <c r="B343" s="32" t="s">
        <v>3724</v>
      </c>
      <c r="C343" s="32" t="s">
        <v>3555</v>
      </c>
      <c r="D343" s="32" t="s">
        <v>3725</v>
      </c>
      <c r="E343" s="33">
        <v>44544.0</v>
      </c>
      <c r="F343" s="33">
        <v>44587.0</v>
      </c>
      <c r="G343" s="34" t="s">
        <v>3692</v>
      </c>
      <c r="H343" s="35"/>
    </row>
    <row r="344">
      <c r="A344" s="31" t="s">
        <v>3723</v>
      </c>
      <c r="B344" s="32" t="s">
        <v>3724</v>
      </c>
      <c r="C344" s="32" t="s">
        <v>3555</v>
      </c>
      <c r="D344" s="32" t="s">
        <v>3725</v>
      </c>
      <c r="E344" s="33">
        <v>44498.0</v>
      </c>
      <c r="F344" s="33">
        <v>44543.0</v>
      </c>
      <c r="G344" s="34" t="s">
        <v>3562</v>
      </c>
      <c r="H344" s="35"/>
    </row>
    <row r="345">
      <c r="A345" s="31" t="s">
        <v>3723</v>
      </c>
      <c r="B345" s="32" t="s">
        <v>3724</v>
      </c>
      <c r="C345" s="32" t="s">
        <v>3555</v>
      </c>
      <c r="D345" s="32" t="s">
        <v>3725</v>
      </c>
      <c r="E345" s="33">
        <v>44247.0</v>
      </c>
      <c r="F345" s="33">
        <v>44497.0</v>
      </c>
      <c r="G345" s="34" t="s">
        <v>3690</v>
      </c>
      <c r="H345" s="35"/>
    </row>
    <row r="346">
      <c r="A346" s="31" t="s">
        <v>3723</v>
      </c>
      <c r="B346" s="32" t="s">
        <v>3724</v>
      </c>
      <c r="C346" s="32" t="s">
        <v>3555</v>
      </c>
      <c r="D346" s="32" t="s">
        <v>3725</v>
      </c>
      <c r="E346" s="33">
        <v>44159.0</v>
      </c>
      <c r="F346" s="33">
        <v>44246.0</v>
      </c>
      <c r="G346" s="34" t="s">
        <v>3726</v>
      </c>
      <c r="H346" s="35"/>
    </row>
    <row r="347">
      <c r="A347" s="31" t="s">
        <v>3723</v>
      </c>
      <c r="B347" s="32" t="s">
        <v>3724</v>
      </c>
      <c r="C347" s="32" t="s">
        <v>3555</v>
      </c>
      <c r="D347" s="32" t="s">
        <v>3725</v>
      </c>
      <c r="E347" s="33">
        <v>44022.0</v>
      </c>
      <c r="F347" s="33">
        <v>44158.0</v>
      </c>
      <c r="G347" s="34" t="s">
        <v>3693</v>
      </c>
      <c r="H347" s="35"/>
    </row>
    <row r="348">
      <c r="A348" s="31" t="s">
        <v>3723</v>
      </c>
      <c r="B348" s="32" t="s">
        <v>3724</v>
      </c>
      <c r="C348" s="32" t="s">
        <v>3555</v>
      </c>
      <c r="D348" s="32" t="s">
        <v>3725</v>
      </c>
      <c r="E348" s="33">
        <v>43891.0</v>
      </c>
      <c r="F348" s="33">
        <v>44021.0</v>
      </c>
      <c r="G348" s="36">
        <v>44927.0</v>
      </c>
      <c r="H348" s="35"/>
    </row>
    <row r="349">
      <c r="A349" s="31" t="s">
        <v>3723</v>
      </c>
      <c r="B349" s="32" t="s">
        <v>3724</v>
      </c>
      <c r="C349" s="32" t="s">
        <v>3555</v>
      </c>
      <c r="D349" s="32" t="s">
        <v>3725</v>
      </c>
      <c r="E349" s="33">
        <v>43611.0</v>
      </c>
      <c r="F349" s="33">
        <v>43890.0</v>
      </c>
      <c r="G349" s="34" t="s">
        <v>3695</v>
      </c>
      <c r="H349" s="35"/>
    </row>
    <row r="350">
      <c r="A350" s="31" t="s">
        <v>3723</v>
      </c>
      <c r="B350" s="32" t="s">
        <v>3724</v>
      </c>
      <c r="C350" s="32" t="s">
        <v>3555</v>
      </c>
      <c r="D350" s="32" t="s">
        <v>3725</v>
      </c>
      <c r="E350" s="33">
        <v>43561.0</v>
      </c>
      <c r="F350" s="33">
        <v>43609.0</v>
      </c>
      <c r="G350" s="34" t="s">
        <v>3650</v>
      </c>
      <c r="H350" s="35"/>
    </row>
    <row r="351">
      <c r="A351" s="31" t="s">
        <v>3723</v>
      </c>
      <c r="B351" s="32" t="s">
        <v>3724</v>
      </c>
      <c r="C351" s="32" t="s">
        <v>3555</v>
      </c>
      <c r="D351" s="32" t="s">
        <v>3725</v>
      </c>
      <c r="E351" s="33">
        <v>43469.0</v>
      </c>
      <c r="F351" s="33">
        <v>43560.0</v>
      </c>
      <c r="G351" s="34" t="s">
        <v>3696</v>
      </c>
      <c r="H351" s="35"/>
    </row>
    <row r="352">
      <c r="A352" s="31" t="s">
        <v>3723</v>
      </c>
      <c r="B352" s="32" t="s">
        <v>3724</v>
      </c>
      <c r="C352" s="32" t="s">
        <v>3555</v>
      </c>
      <c r="D352" s="32" t="s">
        <v>3725</v>
      </c>
      <c r="E352" s="33">
        <v>43397.0</v>
      </c>
      <c r="F352" s="33">
        <v>43468.0</v>
      </c>
      <c r="G352" s="34" t="s">
        <v>3645</v>
      </c>
      <c r="H352" s="35"/>
    </row>
    <row r="353">
      <c r="A353" s="31" t="s">
        <v>3727</v>
      </c>
      <c r="B353" s="38" t="e">
        <v>#N/A</v>
      </c>
      <c r="C353" s="38" t="e">
        <v>#N/A</v>
      </c>
      <c r="D353" s="38" t="e">
        <v>#N/A</v>
      </c>
      <c r="E353" s="33">
        <v>44072.0</v>
      </c>
      <c r="F353" s="33">
        <v>45167.0</v>
      </c>
      <c r="G353" s="34" t="s">
        <v>3512</v>
      </c>
      <c r="H353" s="35"/>
    </row>
    <row r="354">
      <c r="A354" s="31" t="s">
        <v>3727</v>
      </c>
      <c r="B354" s="38" t="e">
        <v>#N/A</v>
      </c>
      <c r="C354" s="38" t="e">
        <v>#N/A</v>
      </c>
      <c r="D354" s="38" t="e">
        <v>#N/A</v>
      </c>
      <c r="E354" s="33">
        <v>44013.0</v>
      </c>
      <c r="F354" s="33">
        <v>44071.0</v>
      </c>
      <c r="G354" s="34" t="s">
        <v>3728</v>
      </c>
      <c r="H354" s="35"/>
    </row>
    <row r="355">
      <c r="A355" s="31" t="s">
        <v>3727</v>
      </c>
      <c r="B355" s="38" t="e">
        <v>#N/A</v>
      </c>
      <c r="C355" s="38" t="e">
        <v>#N/A</v>
      </c>
      <c r="D355" s="38" t="e">
        <v>#N/A</v>
      </c>
      <c r="E355" s="33">
        <v>43871.0</v>
      </c>
      <c r="F355" s="33">
        <v>44012.0</v>
      </c>
      <c r="G355" s="34" t="s">
        <v>3646</v>
      </c>
      <c r="H355" s="35"/>
    </row>
    <row r="356">
      <c r="A356" s="31" t="s">
        <v>3727</v>
      </c>
      <c r="B356" s="38" t="e">
        <v>#N/A</v>
      </c>
      <c r="C356" s="38" t="e">
        <v>#N/A</v>
      </c>
      <c r="D356" s="38" t="e">
        <v>#N/A</v>
      </c>
      <c r="E356" s="33">
        <v>42723.0</v>
      </c>
      <c r="F356" s="33">
        <v>43870.0</v>
      </c>
      <c r="G356" s="34" t="s">
        <v>3729</v>
      </c>
      <c r="H356" s="35"/>
    </row>
    <row r="357">
      <c r="A357" s="31" t="s">
        <v>3730</v>
      </c>
      <c r="B357" s="38" t="e">
        <v>#N/A</v>
      </c>
      <c r="C357" s="38" t="e">
        <v>#N/A</v>
      </c>
      <c r="D357" s="38" t="e">
        <v>#N/A</v>
      </c>
      <c r="E357" s="33">
        <v>43814.0</v>
      </c>
      <c r="F357" s="33">
        <v>44914.0</v>
      </c>
      <c r="G357" s="34" t="s">
        <v>3656</v>
      </c>
      <c r="H357" s="35"/>
    </row>
    <row r="358">
      <c r="A358" s="31" t="s">
        <v>3730</v>
      </c>
      <c r="B358" s="38" t="e">
        <v>#N/A</v>
      </c>
      <c r="C358" s="38" t="e">
        <v>#N/A</v>
      </c>
      <c r="D358" s="38" t="e">
        <v>#N/A</v>
      </c>
      <c r="E358" s="33">
        <v>42723.0</v>
      </c>
      <c r="F358" s="33">
        <v>43813.0</v>
      </c>
      <c r="G358" s="34" t="s">
        <v>3684</v>
      </c>
      <c r="H358" s="35"/>
    </row>
    <row r="359">
      <c r="A359" s="31" t="s">
        <v>2621</v>
      </c>
      <c r="B359" s="32" t="s">
        <v>2623</v>
      </c>
      <c r="C359" s="32" t="s">
        <v>3555</v>
      </c>
      <c r="D359" s="32" t="s">
        <v>3524</v>
      </c>
      <c r="E359" s="33">
        <v>44930.0</v>
      </c>
      <c r="F359" s="33">
        <v>46055.0</v>
      </c>
      <c r="G359" s="34" t="s">
        <v>3731</v>
      </c>
      <c r="H359" s="35"/>
    </row>
    <row r="360">
      <c r="A360" s="31" t="s">
        <v>2621</v>
      </c>
      <c r="B360" s="32" t="s">
        <v>2623</v>
      </c>
      <c r="C360" s="32" t="s">
        <v>3555</v>
      </c>
      <c r="D360" s="32" t="s">
        <v>3524</v>
      </c>
      <c r="E360" s="33">
        <v>44921.0</v>
      </c>
      <c r="F360" s="33">
        <v>44929.0</v>
      </c>
      <c r="G360" s="34" t="s">
        <v>3636</v>
      </c>
      <c r="H360" s="35"/>
    </row>
    <row r="361">
      <c r="A361" s="31" t="s">
        <v>2621</v>
      </c>
      <c r="B361" s="32" t="s">
        <v>2623</v>
      </c>
      <c r="C361" s="32" t="s">
        <v>3555</v>
      </c>
      <c r="D361" s="32" t="s">
        <v>3524</v>
      </c>
      <c r="E361" s="33">
        <v>44755.0</v>
      </c>
      <c r="F361" s="33">
        <v>44920.0</v>
      </c>
      <c r="G361" s="34" t="s">
        <v>3731</v>
      </c>
      <c r="H361" s="35"/>
    </row>
    <row r="362">
      <c r="A362" s="31" t="s">
        <v>2621</v>
      </c>
      <c r="B362" s="32" t="s">
        <v>2623</v>
      </c>
      <c r="C362" s="32" t="s">
        <v>3555</v>
      </c>
      <c r="D362" s="32" t="s">
        <v>3524</v>
      </c>
      <c r="E362" s="33">
        <v>44656.0</v>
      </c>
      <c r="F362" s="33">
        <v>44754.0</v>
      </c>
      <c r="G362" s="34" t="s">
        <v>3732</v>
      </c>
      <c r="H362" s="35"/>
    </row>
    <row r="363">
      <c r="A363" s="31" t="s">
        <v>2621</v>
      </c>
      <c r="B363" s="32" t="s">
        <v>2623</v>
      </c>
      <c r="C363" s="32" t="s">
        <v>3555</v>
      </c>
      <c r="D363" s="32" t="s">
        <v>3524</v>
      </c>
      <c r="E363" s="33">
        <v>44572.0</v>
      </c>
      <c r="F363" s="33">
        <v>44655.0</v>
      </c>
      <c r="G363" s="34" t="s">
        <v>3732</v>
      </c>
      <c r="H363" s="35"/>
    </row>
    <row r="364">
      <c r="A364" s="31" t="s">
        <v>2621</v>
      </c>
      <c r="B364" s="32" t="s">
        <v>2623</v>
      </c>
      <c r="C364" s="32" t="s">
        <v>3555</v>
      </c>
      <c r="D364" s="32" t="s">
        <v>3524</v>
      </c>
      <c r="E364" s="33">
        <v>44529.0</v>
      </c>
      <c r="F364" s="33">
        <v>44571.0</v>
      </c>
      <c r="G364" s="34" t="s">
        <v>3733</v>
      </c>
      <c r="H364" s="35"/>
    </row>
    <row r="365">
      <c r="A365" s="31" t="s">
        <v>2621</v>
      </c>
      <c r="B365" s="32" t="s">
        <v>2623</v>
      </c>
      <c r="C365" s="32" t="s">
        <v>3555</v>
      </c>
      <c r="D365" s="32" t="s">
        <v>3524</v>
      </c>
      <c r="E365" s="33">
        <v>44333.0</v>
      </c>
      <c r="F365" s="33">
        <v>44528.0</v>
      </c>
      <c r="G365" s="34" t="s">
        <v>3734</v>
      </c>
      <c r="H365" s="35"/>
    </row>
    <row r="366">
      <c r="A366" s="31" t="s">
        <v>2621</v>
      </c>
      <c r="B366" s="32" t="s">
        <v>2623</v>
      </c>
      <c r="C366" s="32" t="s">
        <v>3555</v>
      </c>
      <c r="D366" s="32" t="s">
        <v>3524</v>
      </c>
      <c r="E366" s="33">
        <v>44284.0</v>
      </c>
      <c r="F366" s="33">
        <v>44332.0</v>
      </c>
      <c r="G366" s="34" t="s">
        <v>3544</v>
      </c>
      <c r="H366" s="35"/>
    </row>
    <row r="367">
      <c r="A367" s="31" t="s">
        <v>2621</v>
      </c>
      <c r="B367" s="32" t="s">
        <v>2623</v>
      </c>
      <c r="C367" s="32" t="s">
        <v>3555</v>
      </c>
      <c r="D367" s="32" t="s">
        <v>3524</v>
      </c>
      <c r="E367" s="33">
        <v>44243.0</v>
      </c>
      <c r="F367" s="33">
        <v>44283.0</v>
      </c>
      <c r="G367" s="34" t="s">
        <v>3625</v>
      </c>
      <c r="H367" s="35"/>
    </row>
    <row r="368">
      <c r="A368" s="31" t="s">
        <v>2621</v>
      </c>
      <c r="B368" s="32" t="s">
        <v>2623</v>
      </c>
      <c r="C368" s="32" t="s">
        <v>3555</v>
      </c>
      <c r="D368" s="32" t="s">
        <v>3524</v>
      </c>
      <c r="E368" s="33">
        <v>44141.0</v>
      </c>
      <c r="F368" s="33">
        <v>44242.0</v>
      </c>
      <c r="G368" s="34" t="s">
        <v>3735</v>
      </c>
      <c r="H368" s="35"/>
    </row>
    <row r="369">
      <c r="A369" s="31" t="s">
        <v>2621</v>
      </c>
      <c r="B369" s="32" t="s">
        <v>2623</v>
      </c>
      <c r="C369" s="32" t="s">
        <v>3555</v>
      </c>
      <c r="D369" s="32" t="s">
        <v>3524</v>
      </c>
      <c r="E369" s="33">
        <v>44088.0</v>
      </c>
      <c r="F369" s="33">
        <v>44140.0</v>
      </c>
      <c r="G369" s="34" t="s">
        <v>3736</v>
      </c>
      <c r="H369" s="35"/>
    </row>
    <row r="370">
      <c r="A370" s="31" t="s">
        <v>2621</v>
      </c>
      <c r="B370" s="32" t="s">
        <v>2623</v>
      </c>
      <c r="C370" s="32" t="s">
        <v>3555</v>
      </c>
      <c r="D370" s="32" t="s">
        <v>3524</v>
      </c>
      <c r="E370" s="33">
        <v>44042.0</v>
      </c>
      <c r="F370" s="33">
        <v>44087.0</v>
      </c>
      <c r="G370" s="34" t="s">
        <v>3733</v>
      </c>
      <c r="H370" s="35"/>
    </row>
    <row r="371">
      <c r="A371" s="31" t="s">
        <v>2621</v>
      </c>
      <c r="B371" s="32" t="s">
        <v>2623</v>
      </c>
      <c r="C371" s="32" t="s">
        <v>3555</v>
      </c>
      <c r="D371" s="32" t="s">
        <v>3524</v>
      </c>
      <c r="E371" s="33">
        <v>43985.0</v>
      </c>
      <c r="F371" s="33">
        <v>44041.0</v>
      </c>
      <c r="G371" s="34" t="s">
        <v>3737</v>
      </c>
      <c r="H371" s="35"/>
    </row>
    <row r="372">
      <c r="A372" s="31" t="s">
        <v>2621</v>
      </c>
      <c r="B372" s="32" t="s">
        <v>2623</v>
      </c>
      <c r="C372" s="32" t="s">
        <v>3555</v>
      </c>
      <c r="D372" s="32" t="s">
        <v>3524</v>
      </c>
      <c r="E372" s="33">
        <v>43889.0</v>
      </c>
      <c r="F372" s="33">
        <v>43984.0</v>
      </c>
      <c r="G372" s="36">
        <v>45172.0</v>
      </c>
      <c r="H372" s="35"/>
    </row>
    <row r="373">
      <c r="A373" s="31" t="s">
        <v>2621</v>
      </c>
      <c r="B373" s="32" t="s">
        <v>2623</v>
      </c>
      <c r="C373" s="32" t="s">
        <v>3555</v>
      </c>
      <c r="D373" s="32" t="s">
        <v>3524</v>
      </c>
      <c r="E373" s="33">
        <v>42723.0</v>
      </c>
      <c r="F373" s="33">
        <v>43888.0</v>
      </c>
      <c r="G373" s="34" t="s">
        <v>3573</v>
      </c>
      <c r="H373" s="35"/>
    </row>
    <row r="374">
      <c r="A374" s="31" t="s">
        <v>3738</v>
      </c>
      <c r="B374" s="32" t="s">
        <v>3739</v>
      </c>
      <c r="C374" s="32" t="s">
        <v>3490</v>
      </c>
      <c r="D374" s="32" t="s">
        <v>3740</v>
      </c>
      <c r="E374" s="33">
        <v>44981.0</v>
      </c>
      <c r="F374" s="33">
        <v>46099.0</v>
      </c>
      <c r="G374" s="34" t="s">
        <v>3576</v>
      </c>
      <c r="H374" s="35"/>
    </row>
    <row r="375">
      <c r="A375" s="31" t="s">
        <v>3738</v>
      </c>
      <c r="B375" s="32" t="s">
        <v>3739</v>
      </c>
      <c r="C375" s="32" t="s">
        <v>3490</v>
      </c>
      <c r="D375" s="32" t="s">
        <v>3740</v>
      </c>
      <c r="E375" s="33">
        <v>44768.0</v>
      </c>
      <c r="F375" s="33">
        <v>44980.0</v>
      </c>
      <c r="G375" s="34" t="s">
        <v>3741</v>
      </c>
      <c r="H375" s="35"/>
    </row>
    <row r="376">
      <c r="A376" s="31" t="s">
        <v>3738</v>
      </c>
      <c r="B376" s="32" t="s">
        <v>3739</v>
      </c>
      <c r="C376" s="32" t="s">
        <v>3490</v>
      </c>
      <c r="D376" s="32" t="s">
        <v>3740</v>
      </c>
      <c r="E376" s="33">
        <v>44714.0</v>
      </c>
      <c r="F376" s="33">
        <v>44767.0</v>
      </c>
      <c r="G376" s="34" t="s">
        <v>3742</v>
      </c>
      <c r="H376" s="35"/>
    </row>
    <row r="377">
      <c r="A377" s="31" t="s">
        <v>3738</v>
      </c>
      <c r="B377" s="32" t="s">
        <v>3739</v>
      </c>
      <c r="C377" s="32" t="s">
        <v>3490</v>
      </c>
      <c r="D377" s="32" t="s">
        <v>3740</v>
      </c>
      <c r="E377" s="33">
        <v>44575.0</v>
      </c>
      <c r="F377" s="33">
        <v>44713.0</v>
      </c>
      <c r="G377" s="34" t="s">
        <v>3743</v>
      </c>
      <c r="H377" s="35"/>
    </row>
    <row r="378">
      <c r="A378" s="31" t="s">
        <v>3738</v>
      </c>
      <c r="B378" s="32" t="s">
        <v>3739</v>
      </c>
      <c r="C378" s="32" t="s">
        <v>3490</v>
      </c>
      <c r="D378" s="32" t="s">
        <v>3740</v>
      </c>
      <c r="E378" s="33">
        <v>44543.0</v>
      </c>
      <c r="F378" s="33">
        <v>44574.0</v>
      </c>
      <c r="G378" s="34" t="s">
        <v>3744</v>
      </c>
      <c r="H378" s="35"/>
    </row>
    <row r="379">
      <c r="A379" s="31" t="s">
        <v>3738</v>
      </c>
      <c r="B379" s="32" t="s">
        <v>3739</v>
      </c>
      <c r="C379" s="32" t="s">
        <v>3490</v>
      </c>
      <c r="D379" s="32" t="s">
        <v>3740</v>
      </c>
      <c r="E379" s="33">
        <v>44432.0</v>
      </c>
      <c r="F379" s="33">
        <v>44542.0</v>
      </c>
      <c r="G379" s="34" t="s">
        <v>3501</v>
      </c>
      <c r="H379" s="35"/>
    </row>
    <row r="380">
      <c r="A380" s="31" t="s">
        <v>3738</v>
      </c>
      <c r="B380" s="32" t="s">
        <v>3739</v>
      </c>
      <c r="C380" s="32" t="s">
        <v>3490</v>
      </c>
      <c r="D380" s="32" t="s">
        <v>3740</v>
      </c>
      <c r="E380" s="33">
        <v>44359.0</v>
      </c>
      <c r="F380" s="33">
        <v>44431.0</v>
      </c>
      <c r="G380" s="34" t="s">
        <v>3745</v>
      </c>
      <c r="H380" s="35"/>
    </row>
    <row r="381">
      <c r="A381" s="31" t="s">
        <v>3738</v>
      </c>
      <c r="B381" s="32" t="s">
        <v>3739</v>
      </c>
      <c r="C381" s="32" t="s">
        <v>3490</v>
      </c>
      <c r="D381" s="32" t="s">
        <v>3740</v>
      </c>
      <c r="E381" s="33">
        <v>44121.0</v>
      </c>
      <c r="F381" s="33">
        <v>44358.0</v>
      </c>
      <c r="G381" s="34" t="s">
        <v>3733</v>
      </c>
      <c r="H381" s="35"/>
    </row>
    <row r="382">
      <c r="A382" s="31" t="s">
        <v>3738</v>
      </c>
      <c r="B382" s="32" t="s">
        <v>3739</v>
      </c>
      <c r="C382" s="32" t="s">
        <v>3490</v>
      </c>
      <c r="D382" s="32" t="s">
        <v>3740</v>
      </c>
      <c r="E382" s="33">
        <v>44040.0</v>
      </c>
      <c r="F382" s="33">
        <v>44120.0</v>
      </c>
      <c r="G382" s="34" t="s">
        <v>3609</v>
      </c>
      <c r="H382" s="35"/>
    </row>
    <row r="383">
      <c r="A383" s="31" t="s">
        <v>3738</v>
      </c>
      <c r="B383" s="32" t="s">
        <v>3739</v>
      </c>
      <c r="C383" s="32" t="s">
        <v>3490</v>
      </c>
      <c r="D383" s="32" t="s">
        <v>3740</v>
      </c>
      <c r="E383" s="33">
        <v>43989.0</v>
      </c>
      <c r="F383" s="33">
        <v>44039.0</v>
      </c>
      <c r="G383" s="34" t="s">
        <v>3606</v>
      </c>
      <c r="H383" s="35"/>
    </row>
    <row r="384">
      <c r="A384" s="31" t="s">
        <v>3738</v>
      </c>
      <c r="B384" s="32" t="s">
        <v>3739</v>
      </c>
      <c r="C384" s="32" t="s">
        <v>3490</v>
      </c>
      <c r="D384" s="32" t="s">
        <v>3740</v>
      </c>
      <c r="E384" s="33">
        <v>43893.0</v>
      </c>
      <c r="F384" s="33">
        <v>43988.0</v>
      </c>
      <c r="G384" s="34" t="s">
        <v>3492</v>
      </c>
      <c r="H384" s="35"/>
    </row>
    <row r="385">
      <c r="A385" s="31" t="s">
        <v>3738</v>
      </c>
      <c r="B385" s="32" t="s">
        <v>3739</v>
      </c>
      <c r="C385" s="32" t="s">
        <v>3490</v>
      </c>
      <c r="D385" s="32" t="s">
        <v>3740</v>
      </c>
      <c r="E385" s="33">
        <v>43842.0</v>
      </c>
      <c r="F385" s="33">
        <v>43892.0</v>
      </c>
      <c r="G385" s="34" t="s">
        <v>3668</v>
      </c>
      <c r="H385" s="35"/>
    </row>
    <row r="386">
      <c r="A386" s="31" t="s">
        <v>3738</v>
      </c>
      <c r="B386" s="32" t="s">
        <v>3739</v>
      </c>
      <c r="C386" s="32" t="s">
        <v>3490</v>
      </c>
      <c r="D386" s="32" t="s">
        <v>3740</v>
      </c>
      <c r="E386" s="33">
        <v>42723.0</v>
      </c>
      <c r="F386" s="33">
        <v>43841.0</v>
      </c>
      <c r="G386" s="34" t="s">
        <v>3590</v>
      </c>
      <c r="H386" s="35"/>
    </row>
    <row r="387">
      <c r="A387" s="31" t="s">
        <v>3746</v>
      </c>
      <c r="B387" s="38" t="e">
        <v>#N/A</v>
      </c>
      <c r="C387" s="38" t="e">
        <v>#N/A</v>
      </c>
      <c r="D387" s="38" t="e">
        <v>#N/A</v>
      </c>
      <c r="E387" s="33">
        <v>43992.0</v>
      </c>
      <c r="F387" s="33">
        <v>45092.0</v>
      </c>
      <c r="G387" s="34" t="s">
        <v>3679</v>
      </c>
      <c r="H387" s="35"/>
    </row>
    <row r="388">
      <c r="A388" s="31" t="s">
        <v>3746</v>
      </c>
      <c r="B388" s="38" t="e">
        <v>#N/A</v>
      </c>
      <c r="C388" s="38" t="e">
        <v>#N/A</v>
      </c>
      <c r="D388" s="38" t="e">
        <v>#N/A</v>
      </c>
      <c r="E388" s="33">
        <v>43945.0</v>
      </c>
      <c r="F388" s="33">
        <v>43991.0</v>
      </c>
      <c r="G388" s="34" t="s">
        <v>3747</v>
      </c>
      <c r="H388" s="35"/>
    </row>
    <row r="389">
      <c r="A389" s="31" t="s">
        <v>3746</v>
      </c>
      <c r="B389" s="38" t="e">
        <v>#N/A</v>
      </c>
      <c r="C389" s="38" t="e">
        <v>#N/A</v>
      </c>
      <c r="D389" s="38" t="e">
        <v>#N/A</v>
      </c>
      <c r="E389" s="33">
        <v>43818.0</v>
      </c>
      <c r="F389" s="33">
        <v>43944.0</v>
      </c>
      <c r="G389" s="34" t="s">
        <v>3748</v>
      </c>
      <c r="H389" s="35"/>
    </row>
    <row r="390">
      <c r="A390" s="31" t="s">
        <v>3746</v>
      </c>
      <c r="B390" s="38" t="e">
        <v>#N/A</v>
      </c>
      <c r="C390" s="38" t="e">
        <v>#N/A</v>
      </c>
      <c r="D390" s="38" t="e">
        <v>#N/A</v>
      </c>
      <c r="E390" s="33">
        <v>43778.0</v>
      </c>
      <c r="F390" s="33">
        <v>43817.0</v>
      </c>
      <c r="G390" s="34" t="s">
        <v>3647</v>
      </c>
      <c r="H390" s="35"/>
    </row>
    <row r="391">
      <c r="A391" s="31" t="s">
        <v>3746</v>
      </c>
      <c r="B391" s="38" t="e">
        <v>#N/A</v>
      </c>
      <c r="C391" s="38" t="e">
        <v>#N/A</v>
      </c>
      <c r="D391" s="38" t="e">
        <v>#N/A</v>
      </c>
      <c r="E391" s="33">
        <v>42723.0</v>
      </c>
      <c r="F391" s="33">
        <v>43777.0</v>
      </c>
      <c r="G391" s="37">
        <v>45201.0</v>
      </c>
      <c r="H391" s="35"/>
    </row>
    <row r="392">
      <c r="A392" s="31" t="s">
        <v>3749</v>
      </c>
      <c r="B392" s="38" t="e">
        <v>#N/A</v>
      </c>
      <c r="C392" s="38" t="e">
        <v>#N/A</v>
      </c>
      <c r="D392" s="38" t="e">
        <v>#N/A</v>
      </c>
      <c r="E392" s="33">
        <v>44702.0</v>
      </c>
      <c r="F392" s="33">
        <v>45872.0</v>
      </c>
      <c r="G392" s="34" t="s">
        <v>3644</v>
      </c>
      <c r="H392" s="35"/>
    </row>
    <row r="393">
      <c r="A393" s="31" t="s">
        <v>3749</v>
      </c>
      <c r="B393" s="38" t="e">
        <v>#N/A</v>
      </c>
      <c r="C393" s="38" t="e">
        <v>#N/A</v>
      </c>
      <c r="D393" s="38" t="e">
        <v>#N/A</v>
      </c>
      <c r="E393" s="33">
        <v>44658.0</v>
      </c>
      <c r="F393" s="33">
        <v>44701.0</v>
      </c>
      <c r="G393" s="34" t="s">
        <v>3750</v>
      </c>
      <c r="H393" s="35"/>
    </row>
    <row r="394">
      <c r="A394" s="31" t="s">
        <v>3749</v>
      </c>
      <c r="B394" s="38" t="e">
        <v>#N/A</v>
      </c>
      <c r="C394" s="38" t="e">
        <v>#N/A</v>
      </c>
      <c r="D394" s="38" t="e">
        <v>#N/A</v>
      </c>
      <c r="E394" s="33">
        <v>44617.0</v>
      </c>
      <c r="F394" s="33">
        <v>44657.0</v>
      </c>
      <c r="G394" s="34" t="s">
        <v>3751</v>
      </c>
      <c r="H394" s="35"/>
    </row>
    <row r="395">
      <c r="A395" s="31" t="s">
        <v>3749</v>
      </c>
      <c r="B395" s="38" t="e">
        <v>#N/A</v>
      </c>
      <c r="C395" s="38" t="e">
        <v>#N/A</v>
      </c>
      <c r="D395" s="38" t="e">
        <v>#N/A</v>
      </c>
      <c r="E395" s="33">
        <v>44559.0</v>
      </c>
      <c r="F395" s="33">
        <v>44616.0</v>
      </c>
      <c r="G395" s="34" t="s">
        <v>3751</v>
      </c>
      <c r="H395" s="35"/>
    </row>
    <row r="396">
      <c r="A396" s="31" t="s">
        <v>3749</v>
      </c>
      <c r="B396" s="38" t="e">
        <v>#N/A</v>
      </c>
      <c r="C396" s="38" t="e">
        <v>#N/A</v>
      </c>
      <c r="D396" s="38" t="e">
        <v>#N/A</v>
      </c>
      <c r="E396" s="33">
        <v>44540.0</v>
      </c>
      <c r="F396" s="33">
        <v>44558.0</v>
      </c>
      <c r="G396" s="34" t="s">
        <v>3607</v>
      </c>
      <c r="H396" s="35"/>
    </row>
    <row r="397">
      <c r="A397" s="31" t="s">
        <v>3749</v>
      </c>
      <c r="B397" s="38" t="e">
        <v>#N/A</v>
      </c>
      <c r="C397" s="38" t="e">
        <v>#N/A</v>
      </c>
      <c r="D397" s="38" t="e">
        <v>#N/A</v>
      </c>
      <c r="E397" s="33">
        <v>44527.0</v>
      </c>
      <c r="F397" s="33">
        <v>44539.0</v>
      </c>
      <c r="G397" s="34" t="s">
        <v>3678</v>
      </c>
      <c r="H397" s="35"/>
    </row>
    <row r="398">
      <c r="A398" s="31" t="s">
        <v>3749</v>
      </c>
      <c r="B398" s="38" t="e">
        <v>#N/A</v>
      </c>
      <c r="C398" s="38" t="e">
        <v>#N/A</v>
      </c>
      <c r="D398" s="38" t="e">
        <v>#N/A</v>
      </c>
      <c r="E398" s="33">
        <v>44500.0</v>
      </c>
      <c r="F398" s="33">
        <v>44526.0</v>
      </c>
      <c r="G398" s="34" t="s">
        <v>3533</v>
      </c>
      <c r="H398" s="35"/>
    </row>
    <row r="399">
      <c r="A399" s="31" t="s">
        <v>3749</v>
      </c>
      <c r="B399" s="38" t="e">
        <v>#N/A</v>
      </c>
      <c r="C399" s="38" t="e">
        <v>#N/A</v>
      </c>
      <c r="D399" s="38" t="e">
        <v>#N/A</v>
      </c>
      <c r="E399" s="33">
        <v>44467.0</v>
      </c>
      <c r="F399" s="33">
        <v>44499.0</v>
      </c>
      <c r="G399" s="34" t="s">
        <v>3598</v>
      </c>
      <c r="H399" s="35"/>
    </row>
    <row r="400">
      <c r="A400" s="31" t="s">
        <v>3749</v>
      </c>
      <c r="B400" s="38" t="e">
        <v>#N/A</v>
      </c>
      <c r="C400" s="38" t="e">
        <v>#N/A</v>
      </c>
      <c r="D400" s="38" t="e">
        <v>#N/A</v>
      </c>
      <c r="E400" s="33">
        <v>44441.0</v>
      </c>
      <c r="F400" s="33">
        <v>44466.0</v>
      </c>
      <c r="G400" s="37">
        <v>45232.0</v>
      </c>
      <c r="H400" s="35"/>
    </row>
    <row r="401">
      <c r="A401" s="31" t="s">
        <v>3749</v>
      </c>
      <c r="B401" s="38" t="e">
        <v>#N/A</v>
      </c>
      <c r="C401" s="38" t="e">
        <v>#N/A</v>
      </c>
      <c r="D401" s="38" t="e">
        <v>#N/A</v>
      </c>
      <c r="E401" s="33">
        <v>44247.0</v>
      </c>
      <c r="F401" s="33">
        <v>44440.0</v>
      </c>
      <c r="G401" s="34" t="s">
        <v>3752</v>
      </c>
      <c r="H401" s="35"/>
    </row>
    <row r="402">
      <c r="A402" s="31" t="s">
        <v>3749</v>
      </c>
      <c r="B402" s="38" t="e">
        <v>#N/A</v>
      </c>
      <c r="C402" s="38" t="e">
        <v>#N/A</v>
      </c>
      <c r="D402" s="38" t="e">
        <v>#N/A</v>
      </c>
      <c r="E402" s="33">
        <v>44165.0</v>
      </c>
      <c r="F402" s="33">
        <v>44246.0</v>
      </c>
      <c r="G402" s="34" t="s">
        <v>3684</v>
      </c>
      <c r="H402" s="35"/>
    </row>
    <row r="403">
      <c r="A403" s="31" t="s">
        <v>3749</v>
      </c>
      <c r="B403" s="38" t="e">
        <v>#N/A</v>
      </c>
      <c r="C403" s="38" t="e">
        <v>#N/A</v>
      </c>
      <c r="D403" s="38" t="e">
        <v>#N/A</v>
      </c>
      <c r="E403" s="33">
        <v>44067.0</v>
      </c>
      <c r="F403" s="33">
        <v>44164.0</v>
      </c>
      <c r="G403" s="34" t="s">
        <v>3527</v>
      </c>
      <c r="H403" s="35"/>
    </row>
    <row r="404">
      <c r="A404" s="31" t="s">
        <v>3749</v>
      </c>
      <c r="B404" s="38" t="e">
        <v>#N/A</v>
      </c>
      <c r="C404" s="38" t="e">
        <v>#N/A</v>
      </c>
      <c r="D404" s="38" t="e">
        <v>#N/A</v>
      </c>
      <c r="E404" s="33">
        <v>44029.0</v>
      </c>
      <c r="F404" s="33">
        <v>44066.0</v>
      </c>
      <c r="G404" s="36">
        <v>45171.0</v>
      </c>
      <c r="H404" s="35"/>
    </row>
    <row r="405">
      <c r="A405" s="31" t="s">
        <v>3749</v>
      </c>
      <c r="B405" s="38" t="e">
        <v>#N/A</v>
      </c>
      <c r="C405" s="38" t="e">
        <v>#N/A</v>
      </c>
      <c r="D405" s="38" t="e">
        <v>#N/A</v>
      </c>
      <c r="E405" s="33">
        <v>43963.0</v>
      </c>
      <c r="F405" s="33">
        <v>44028.0</v>
      </c>
      <c r="G405" s="34" t="s">
        <v>3753</v>
      </c>
      <c r="H405" s="35"/>
    </row>
    <row r="406">
      <c r="A406" s="31" t="s">
        <v>3749</v>
      </c>
      <c r="B406" s="38" t="e">
        <v>#N/A</v>
      </c>
      <c r="C406" s="38" t="e">
        <v>#N/A</v>
      </c>
      <c r="D406" s="38" t="e">
        <v>#N/A</v>
      </c>
      <c r="E406" s="33">
        <v>43914.0</v>
      </c>
      <c r="F406" s="33">
        <v>43962.0</v>
      </c>
      <c r="G406" s="34" t="s">
        <v>3754</v>
      </c>
      <c r="H406" s="35"/>
    </row>
    <row r="407">
      <c r="A407" s="31" t="s">
        <v>3749</v>
      </c>
      <c r="B407" s="38" t="e">
        <v>#N/A</v>
      </c>
      <c r="C407" s="38" t="e">
        <v>#N/A</v>
      </c>
      <c r="D407" s="38" t="e">
        <v>#N/A</v>
      </c>
      <c r="E407" s="33">
        <v>43864.0</v>
      </c>
      <c r="F407" s="33">
        <v>43913.0</v>
      </c>
      <c r="G407" s="34" t="s">
        <v>3677</v>
      </c>
      <c r="H407" s="35"/>
    </row>
    <row r="408">
      <c r="A408" s="31" t="s">
        <v>3749</v>
      </c>
      <c r="B408" s="38" t="e">
        <v>#N/A</v>
      </c>
      <c r="C408" s="38" t="e">
        <v>#N/A</v>
      </c>
      <c r="D408" s="38" t="e">
        <v>#N/A</v>
      </c>
      <c r="E408" s="33">
        <v>43818.0</v>
      </c>
      <c r="F408" s="33">
        <v>43863.0</v>
      </c>
      <c r="G408" s="34" t="s">
        <v>3755</v>
      </c>
      <c r="H408" s="35"/>
    </row>
    <row r="409">
      <c r="A409" s="31" t="s">
        <v>3749</v>
      </c>
      <c r="B409" s="38" t="e">
        <v>#N/A</v>
      </c>
      <c r="C409" s="38" t="e">
        <v>#N/A</v>
      </c>
      <c r="D409" s="38" t="e">
        <v>#N/A</v>
      </c>
      <c r="E409" s="33">
        <v>43793.0</v>
      </c>
      <c r="F409" s="33">
        <v>43817.0</v>
      </c>
      <c r="G409" s="34" t="s">
        <v>3756</v>
      </c>
      <c r="H409" s="35"/>
    </row>
    <row r="410">
      <c r="A410" s="31" t="s">
        <v>3749</v>
      </c>
      <c r="B410" s="38" t="e">
        <v>#N/A</v>
      </c>
      <c r="C410" s="38" t="e">
        <v>#N/A</v>
      </c>
      <c r="D410" s="38" t="e">
        <v>#N/A</v>
      </c>
      <c r="E410" s="33">
        <v>43770.0</v>
      </c>
      <c r="F410" s="33">
        <v>43792.0</v>
      </c>
      <c r="G410" s="34" t="s">
        <v>3639</v>
      </c>
      <c r="H410" s="35"/>
    </row>
    <row r="411">
      <c r="A411" s="31" t="s">
        <v>3749</v>
      </c>
      <c r="B411" s="38" t="e">
        <v>#N/A</v>
      </c>
      <c r="C411" s="38" t="e">
        <v>#N/A</v>
      </c>
      <c r="D411" s="38" t="e">
        <v>#N/A</v>
      </c>
      <c r="E411" s="33">
        <v>43568.0</v>
      </c>
      <c r="F411" s="33">
        <v>43769.0</v>
      </c>
      <c r="G411" s="34" t="s">
        <v>3754</v>
      </c>
      <c r="H411" s="35"/>
    </row>
    <row r="412">
      <c r="A412" s="31" t="s">
        <v>3749</v>
      </c>
      <c r="B412" s="38" t="e">
        <v>#N/A</v>
      </c>
      <c r="C412" s="38" t="e">
        <v>#N/A</v>
      </c>
      <c r="D412" s="38" t="e">
        <v>#N/A</v>
      </c>
      <c r="E412" s="33">
        <v>43489.0</v>
      </c>
      <c r="F412" s="33">
        <v>43567.0</v>
      </c>
      <c r="G412" s="34" t="s">
        <v>3625</v>
      </c>
      <c r="H412" s="35"/>
    </row>
    <row r="413">
      <c r="A413" s="31" t="s">
        <v>3749</v>
      </c>
      <c r="B413" s="38" t="e">
        <v>#N/A</v>
      </c>
      <c r="C413" s="38" t="e">
        <v>#N/A</v>
      </c>
      <c r="D413" s="38" t="e">
        <v>#N/A</v>
      </c>
      <c r="E413" s="33">
        <v>43450.0</v>
      </c>
      <c r="F413" s="33">
        <v>43488.0</v>
      </c>
      <c r="G413" s="34" t="s">
        <v>3757</v>
      </c>
      <c r="H413" s="35"/>
    </row>
    <row r="414">
      <c r="A414" s="31" t="s">
        <v>3749</v>
      </c>
      <c r="B414" s="38" t="e">
        <v>#N/A</v>
      </c>
      <c r="C414" s="38" t="e">
        <v>#N/A</v>
      </c>
      <c r="D414" s="38" t="e">
        <v>#N/A</v>
      </c>
      <c r="E414" s="33">
        <v>43397.0</v>
      </c>
      <c r="F414" s="33">
        <v>43449.0</v>
      </c>
      <c r="G414" s="34" t="s">
        <v>3678</v>
      </c>
      <c r="H414" s="35"/>
    </row>
    <row r="415">
      <c r="A415" s="31" t="s">
        <v>3758</v>
      </c>
      <c r="B415" s="38" t="e">
        <v>#N/A</v>
      </c>
      <c r="C415" s="38" t="e">
        <v>#N/A</v>
      </c>
      <c r="D415" s="38" t="e">
        <v>#N/A</v>
      </c>
      <c r="E415" s="33">
        <v>44060.0</v>
      </c>
      <c r="F415" s="33">
        <v>45155.0</v>
      </c>
      <c r="G415" s="34" t="s">
        <v>3515</v>
      </c>
      <c r="H415" s="35"/>
    </row>
    <row r="416">
      <c r="A416" s="31" t="s">
        <v>3758</v>
      </c>
      <c r="B416" s="38" t="e">
        <v>#N/A</v>
      </c>
      <c r="C416" s="38" t="e">
        <v>#N/A</v>
      </c>
      <c r="D416" s="38" t="e">
        <v>#N/A</v>
      </c>
      <c r="E416" s="33">
        <v>44035.0</v>
      </c>
      <c r="F416" s="33">
        <v>44059.0</v>
      </c>
      <c r="G416" s="34" t="s">
        <v>3525</v>
      </c>
      <c r="H416" s="35"/>
    </row>
    <row r="417">
      <c r="A417" s="31" t="s">
        <v>3758</v>
      </c>
      <c r="B417" s="38" t="e">
        <v>#N/A</v>
      </c>
      <c r="C417" s="38" t="e">
        <v>#N/A</v>
      </c>
      <c r="D417" s="38" t="e">
        <v>#N/A</v>
      </c>
      <c r="E417" s="33">
        <v>42723.0</v>
      </c>
      <c r="F417" s="33">
        <v>44034.0</v>
      </c>
      <c r="G417" s="34" t="s">
        <v>3713</v>
      </c>
      <c r="H417" s="35"/>
    </row>
    <row r="418">
      <c r="A418" s="31" t="s">
        <v>3477</v>
      </c>
      <c r="B418" s="32" t="s">
        <v>3475</v>
      </c>
      <c r="C418" s="32" t="s">
        <v>3555</v>
      </c>
      <c r="D418" s="32" t="s">
        <v>3759</v>
      </c>
      <c r="E418" s="33">
        <v>44916.0</v>
      </c>
      <c r="F418" s="33">
        <v>46055.0</v>
      </c>
      <c r="G418" s="36">
        <v>44958.0</v>
      </c>
      <c r="H418" s="35"/>
    </row>
    <row r="419">
      <c r="A419" s="31" t="s">
        <v>3477</v>
      </c>
      <c r="B419" s="32" t="s">
        <v>3475</v>
      </c>
      <c r="C419" s="32" t="s">
        <v>3555</v>
      </c>
      <c r="D419" s="32" t="s">
        <v>3759</v>
      </c>
      <c r="E419" s="33">
        <v>44901.0</v>
      </c>
      <c r="F419" s="33">
        <v>44915.0</v>
      </c>
      <c r="G419" s="34" t="s">
        <v>3508</v>
      </c>
      <c r="H419" s="35"/>
    </row>
    <row r="420">
      <c r="A420" s="31" t="s">
        <v>3477</v>
      </c>
      <c r="B420" s="32" t="s">
        <v>3475</v>
      </c>
      <c r="C420" s="32" t="s">
        <v>3555</v>
      </c>
      <c r="D420" s="32" t="s">
        <v>3759</v>
      </c>
      <c r="E420" s="33">
        <v>44892.0</v>
      </c>
      <c r="F420" s="33">
        <v>44900.0</v>
      </c>
      <c r="G420" s="36">
        <v>45078.0</v>
      </c>
      <c r="H420" s="35"/>
    </row>
    <row r="421">
      <c r="A421" s="31" t="s">
        <v>3477</v>
      </c>
      <c r="B421" s="32" t="s">
        <v>3475</v>
      </c>
      <c r="C421" s="32" t="s">
        <v>3555</v>
      </c>
      <c r="D421" s="32" t="s">
        <v>3759</v>
      </c>
      <c r="E421" s="33">
        <v>44842.0</v>
      </c>
      <c r="F421" s="33">
        <v>44891.0</v>
      </c>
      <c r="G421" s="34" t="s">
        <v>3690</v>
      </c>
      <c r="H421" s="35"/>
    </row>
    <row r="422">
      <c r="A422" s="31" t="s">
        <v>3477</v>
      </c>
      <c r="B422" s="32" t="s">
        <v>3475</v>
      </c>
      <c r="C422" s="32" t="s">
        <v>3555</v>
      </c>
      <c r="D422" s="32" t="s">
        <v>3759</v>
      </c>
      <c r="E422" s="33">
        <v>44835.0</v>
      </c>
      <c r="F422" s="33">
        <v>44841.0</v>
      </c>
      <c r="G422" s="34" t="s">
        <v>2283</v>
      </c>
      <c r="H422" s="35"/>
    </row>
    <row r="423">
      <c r="A423" s="31" t="s">
        <v>3477</v>
      </c>
      <c r="B423" s="32" t="s">
        <v>3475</v>
      </c>
      <c r="C423" s="32" t="s">
        <v>3555</v>
      </c>
      <c r="D423" s="32" t="s">
        <v>3759</v>
      </c>
      <c r="E423" s="33">
        <v>44753.0</v>
      </c>
      <c r="F423" s="33">
        <v>44834.0</v>
      </c>
      <c r="G423" s="34" t="s">
        <v>3760</v>
      </c>
      <c r="H423" s="35"/>
    </row>
    <row r="424">
      <c r="A424" s="31" t="s">
        <v>3477</v>
      </c>
      <c r="B424" s="32" t="s">
        <v>3475</v>
      </c>
      <c r="C424" s="32" t="s">
        <v>3555</v>
      </c>
      <c r="D424" s="32" t="s">
        <v>3759</v>
      </c>
      <c r="E424" s="33">
        <v>44661.0</v>
      </c>
      <c r="F424" s="33">
        <v>44752.0</v>
      </c>
      <c r="G424" s="34" t="s">
        <v>3691</v>
      </c>
      <c r="H424" s="35"/>
    </row>
    <row r="425">
      <c r="A425" s="31" t="s">
        <v>3477</v>
      </c>
      <c r="B425" s="32" t="s">
        <v>3475</v>
      </c>
      <c r="C425" s="32" t="s">
        <v>3555</v>
      </c>
      <c r="D425" s="32" t="s">
        <v>3759</v>
      </c>
      <c r="E425" s="33">
        <v>44544.0</v>
      </c>
      <c r="F425" s="33">
        <v>44660.0</v>
      </c>
      <c r="G425" s="34" t="s">
        <v>3563</v>
      </c>
      <c r="H425" s="35"/>
    </row>
    <row r="426">
      <c r="A426" s="31" t="s">
        <v>3477</v>
      </c>
      <c r="B426" s="32" t="s">
        <v>3475</v>
      </c>
      <c r="C426" s="32" t="s">
        <v>3555</v>
      </c>
      <c r="D426" s="32" t="s">
        <v>3759</v>
      </c>
      <c r="E426" s="33">
        <v>44513.0</v>
      </c>
      <c r="F426" s="33">
        <v>44543.0</v>
      </c>
      <c r="G426" s="34" t="s">
        <v>3603</v>
      </c>
      <c r="H426" s="35"/>
    </row>
    <row r="427">
      <c r="A427" s="31" t="s">
        <v>3477</v>
      </c>
      <c r="B427" s="32" t="s">
        <v>3475</v>
      </c>
      <c r="C427" s="32" t="s">
        <v>3555</v>
      </c>
      <c r="D427" s="32" t="s">
        <v>3759</v>
      </c>
      <c r="E427" s="33">
        <v>44494.0</v>
      </c>
      <c r="F427" s="33">
        <v>44512.0</v>
      </c>
      <c r="G427" s="34" t="s">
        <v>3761</v>
      </c>
      <c r="H427" s="35"/>
    </row>
    <row r="428">
      <c r="A428" s="31" t="s">
        <v>3477</v>
      </c>
      <c r="B428" s="32" t="s">
        <v>3475</v>
      </c>
      <c r="C428" s="32" t="s">
        <v>3555</v>
      </c>
      <c r="D428" s="32" t="s">
        <v>3759</v>
      </c>
      <c r="E428" s="33">
        <v>44444.0</v>
      </c>
      <c r="F428" s="33">
        <v>44493.0</v>
      </c>
      <c r="G428" s="34" t="s">
        <v>3562</v>
      </c>
      <c r="H428" s="35"/>
    </row>
    <row r="429">
      <c r="A429" s="31" t="s">
        <v>3477</v>
      </c>
      <c r="B429" s="32" t="s">
        <v>3475</v>
      </c>
      <c r="C429" s="32" t="s">
        <v>3555</v>
      </c>
      <c r="D429" s="32" t="s">
        <v>3759</v>
      </c>
      <c r="E429" s="33">
        <v>44403.0</v>
      </c>
      <c r="F429" s="33">
        <v>44443.0</v>
      </c>
      <c r="G429" s="36">
        <v>45170.0</v>
      </c>
      <c r="H429" s="35"/>
    </row>
    <row r="430">
      <c r="A430" s="31" t="s">
        <v>3477</v>
      </c>
      <c r="B430" s="32" t="s">
        <v>3475</v>
      </c>
      <c r="C430" s="32" t="s">
        <v>3555</v>
      </c>
      <c r="D430" s="32" t="s">
        <v>3759</v>
      </c>
      <c r="E430" s="33">
        <v>44322.0</v>
      </c>
      <c r="F430" s="33">
        <v>44402.0</v>
      </c>
      <c r="G430" s="34" t="s">
        <v>3563</v>
      </c>
      <c r="H430" s="35"/>
    </row>
    <row r="431">
      <c r="A431" s="31" t="s">
        <v>3477</v>
      </c>
      <c r="B431" s="32" t="s">
        <v>3475</v>
      </c>
      <c r="C431" s="32" t="s">
        <v>3555</v>
      </c>
      <c r="D431" s="32" t="s">
        <v>3759</v>
      </c>
      <c r="E431" s="33">
        <v>44258.0</v>
      </c>
      <c r="F431" s="33">
        <v>44321.0</v>
      </c>
      <c r="G431" s="34" t="s">
        <v>3690</v>
      </c>
      <c r="H431" s="35"/>
    </row>
    <row r="432">
      <c r="A432" s="31" t="s">
        <v>3477</v>
      </c>
      <c r="B432" s="32" t="s">
        <v>3475</v>
      </c>
      <c r="C432" s="32" t="s">
        <v>3555</v>
      </c>
      <c r="D432" s="32" t="s">
        <v>3759</v>
      </c>
      <c r="E432" s="33">
        <v>44179.0</v>
      </c>
      <c r="F432" s="33">
        <v>44257.0</v>
      </c>
      <c r="G432" s="34" t="s">
        <v>3762</v>
      </c>
      <c r="H432" s="35"/>
    </row>
    <row r="433">
      <c r="A433" s="31" t="s">
        <v>3477</v>
      </c>
      <c r="B433" s="32" t="s">
        <v>3475</v>
      </c>
      <c r="C433" s="32" t="s">
        <v>3555</v>
      </c>
      <c r="D433" s="32" t="s">
        <v>3759</v>
      </c>
      <c r="E433" s="33">
        <v>44152.0</v>
      </c>
      <c r="F433" s="33">
        <v>44178.0</v>
      </c>
      <c r="G433" s="34" t="s">
        <v>3763</v>
      </c>
      <c r="H433" s="35"/>
    </row>
    <row r="434">
      <c r="A434" s="31" t="s">
        <v>3477</v>
      </c>
      <c r="B434" s="32" t="s">
        <v>3475</v>
      </c>
      <c r="C434" s="32" t="s">
        <v>3555</v>
      </c>
      <c r="D434" s="32" t="s">
        <v>3759</v>
      </c>
      <c r="E434" s="33">
        <v>43991.0</v>
      </c>
      <c r="F434" s="33">
        <v>44151.0</v>
      </c>
      <c r="G434" s="34" t="s">
        <v>3693</v>
      </c>
      <c r="H434" s="35"/>
    </row>
    <row r="435">
      <c r="A435" s="31" t="s">
        <v>3477</v>
      </c>
      <c r="B435" s="32" t="s">
        <v>3475</v>
      </c>
      <c r="C435" s="32" t="s">
        <v>3555</v>
      </c>
      <c r="D435" s="32" t="s">
        <v>3759</v>
      </c>
      <c r="E435" s="33">
        <v>43936.0</v>
      </c>
      <c r="F435" s="33">
        <v>43990.0</v>
      </c>
      <c r="G435" s="34" t="s">
        <v>3513</v>
      </c>
      <c r="H435" s="35"/>
    </row>
    <row r="436">
      <c r="A436" s="31" t="s">
        <v>3477</v>
      </c>
      <c r="B436" s="32" t="s">
        <v>3475</v>
      </c>
      <c r="C436" s="32" t="s">
        <v>3555</v>
      </c>
      <c r="D436" s="32" t="s">
        <v>3759</v>
      </c>
      <c r="E436" s="33">
        <v>43857.0</v>
      </c>
      <c r="F436" s="33">
        <v>43935.0</v>
      </c>
      <c r="G436" s="34" t="s">
        <v>3764</v>
      </c>
      <c r="H436" s="35"/>
    </row>
    <row r="437">
      <c r="A437" s="31" t="s">
        <v>3477</v>
      </c>
      <c r="B437" s="32" t="s">
        <v>3475</v>
      </c>
      <c r="C437" s="32" t="s">
        <v>3555</v>
      </c>
      <c r="D437" s="32" t="s">
        <v>3759</v>
      </c>
      <c r="E437" s="33">
        <v>43818.0</v>
      </c>
      <c r="F437" s="33">
        <v>43856.0</v>
      </c>
      <c r="G437" s="34" t="s">
        <v>3729</v>
      </c>
      <c r="H437" s="35"/>
    </row>
    <row r="438">
      <c r="A438" s="31" t="s">
        <v>3477</v>
      </c>
      <c r="B438" s="32" t="s">
        <v>3475</v>
      </c>
      <c r="C438" s="32" t="s">
        <v>3555</v>
      </c>
      <c r="D438" s="32" t="s">
        <v>3759</v>
      </c>
      <c r="E438" s="33">
        <v>43759.0</v>
      </c>
      <c r="F438" s="33">
        <v>43817.0</v>
      </c>
      <c r="G438" s="36">
        <v>44958.0</v>
      </c>
      <c r="H438" s="35"/>
    </row>
    <row r="439">
      <c r="A439" s="31" t="s">
        <v>3477</v>
      </c>
      <c r="B439" s="32" t="s">
        <v>3475</v>
      </c>
      <c r="C439" s="32" t="s">
        <v>3555</v>
      </c>
      <c r="D439" s="32" t="s">
        <v>3759</v>
      </c>
      <c r="E439" s="33">
        <v>43610.0</v>
      </c>
      <c r="F439" s="33">
        <v>43758.0</v>
      </c>
      <c r="G439" s="34" t="s">
        <v>3695</v>
      </c>
      <c r="H439" s="35"/>
    </row>
    <row r="440">
      <c r="A440" s="31" t="s">
        <v>3477</v>
      </c>
      <c r="B440" s="32" t="s">
        <v>3475</v>
      </c>
      <c r="C440" s="32" t="s">
        <v>3555</v>
      </c>
      <c r="D440" s="32" t="s">
        <v>3759</v>
      </c>
      <c r="E440" s="33">
        <v>43543.0</v>
      </c>
      <c r="F440" s="33">
        <v>43609.0</v>
      </c>
      <c r="G440" s="34" t="s">
        <v>3650</v>
      </c>
      <c r="H440" s="35"/>
    </row>
    <row r="441">
      <c r="A441" s="31" t="s">
        <v>3477</v>
      </c>
      <c r="B441" s="32" t="s">
        <v>3475</v>
      </c>
      <c r="C441" s="32" t="s">
        <v>3555</v>
      </c>
      <c r="D441" s="32" t="s">
        <v>3759</v>
      </c>
      <c r="E441" s="33">
        <v>43453.0</v>
      </c>
      <c r="F441" s="33">
        <v>43542.0</v>
      </c>
      <c r="G441" s="34" t="s">
        <v>3691</v>
      </c>
      <c r="H441" s="35"/>
    </row>
    <row r="442">
      <c r="A442" s="31" t="s">
        <v>3477</v>
      </c>
      <c r="B442" s="32" t="s">
        <v>3475</v>
      </c>
      <c r="C442" s="32" t="s">
        <v>3555</v>
      </c>
      <c r="D442" s="32" t="s">
        <v>3759</v>
      </c>
      <c r="E442" s="33">
        <v>43397.0</v>
      </c>
      <c r="F442" s="33">
        <v>43452.0</v>
      </c>
      <c r="G442" s="34" t="s">
        <v>3645</v>
      </c>
      <c r="H442" s="35"/>
    </row>
    <row r="443">
      <c r="A443" s="31" t="s">
        <v>3765</v>
      </c>
      <c r="B443" s="38" t="e">
        <v>#N/A</v>
      </c>
      <c r="C443" s="38" t="e">
        <v>#N/A</v>
      </c>
      <c r="D443" s="38" t="e">
        <v>#N/A</v>
      </c>
      <c r="E443" s="33">
        <v>42723.0</v>
      </c>
      <c r="F443" s="33">
        <v>44914.0</v>
      </c>
      <c r="G443" s="34" t="s">
        <v>3648</v>
      </c>
      <c r="H443" s="35"/>
    </row>
    <row r="444">
      <c r="A444" s="31" t="s">
        <v>3766</v>
      </c>
      <c r="B444" s="38" t="e">
        <v>#N/A</v>
      </c>
      <c r="C444" s="38" t="e">
        <v>#N/A</v>
      </c>
      <c r="D444" s="38" t="e">
        <v>#N/A</v>
      </c>
      <c r="E444" s="33">
        <v>42723.0</v>
      </c>
      <c r="F444" s="33">
        <v>44914.0</v>
      </c>
      <c r="G444" s="34" t="s">
        <v>3502</v>
      </c>
      <c r="H444" s="35"/>
    </row>
    <row r="445">
      <c r="A445" s="31" t="s">
        <v>3767</v>
      </c>
      <c r="B445" s="32" t="s">
        <v>3768</v>
      </c>
      <c r="C445" s="32" t="s">
        <v>3490</v>
      </c>
      <c r="D445" s="32" t="s">
        <v>3769</v>
      </c>
      <c r="E445" s="33">
        <v>44923.0</v>
      </c>
      <c r="F445" s="33">
        <v>46027.0</v>
      </c>
      <c r="G445" s="36">
        <v>45047.0</v>
      </c>
      <c r="H445" s="35"/>
    </row>
    <row r="446">
      <c r="A446" s="31" t="s">
        <v>3767</v>
      </c>
      <c r="B446" s="32" t="s">
        <v>3768</v>
      </c>
      <c r="C446" s="32" t="s">
        <v>3490</v>
      </c>
      <c r="D446" s="32" t="s">
        <v>3769</v>
      </c>
      <c r="E446" s="33">
        <v>44898.0</v>
      </c>
      <c r="F446" s="33">
        <v>44922.0</v>
      </c>
      <c r="G446" s="36">
        <v>45047.0</v>
      </c>
      <c r="H446" s="35"/>
    </row>
    <row r="447">
      <c r="A447" s="31" t="s">
        <v>3767</v>
      </c>
      <c r="B447" s="32" t="s">
        <v>3768</v>
      </c>
      <c r="C447" s="32" t="s">
        <v>3490</v>
      </c>
      <c r="D447" s="32" t="s">
        <v>3769</v>
      </c>
      <c r="E447" s="33">
        <v>44703.0</v>
      </c>
      <c r="F447" s="33">
        <v>44897.0</v>
      </c>
      <c r="G447" s="37">
        <v>45200.0</v>
      </c>
      <c r="H447" s="35"/>
    </row>
    <row r="448">
      <c r="A448" s="31" t="s">
        <v>3767</v>
      </c>
      <c r="B448" s="32" t="s">
        <v>3768</v>
      </c>
      <c r="C448" s="32" t="s">
        <v>3490</v>
      </c>
      <c r="D448" s="32" t="s">
        <v>3769</v>
      </c>
      <c r="E448" s="33">
        <v>44669.0</v>
      </c>
      <c r="F448" s="33">
        <v>44702.0</v>
      </c>
      <c r="G448" s="34" t="s">
        <v>3678</v>
      </c>
      <c r="H448" s="35"/>
    </row>
    <row r="449">
      <c r="A449" s="31" t="s">
        <v>3767</v>
      </c>
      <c r="B449" s="32" t="s">
        <v>3768</v>
      </c>
      <c r="C449" s="32" t="s">
        <v>3490</v>
      </c>
      <c r="D449" s="32" t="s">
        <v>3769</v>
      </c>
      <c r="E449" s="33">
        <v>44542.0</v>
      </c>
      <c r="F449" s="33">
        <v>44668.0</v>
      </c>
      <c r="G449" s="34" t="s">
        <v>3622</v>
      </c>
      <c r="H449" s="35"/>
    </row>
    <row r="450">
      <c r="A450" s="31" t="s">
        <v>3767</v>
      </c>
      <c r="B450" s="32" t="s">
        <v>3768</v>
      </c>
      <c r="C450" s="32" t="s">
        <v>3490</v>
      </c>
      <c r="D450" s="32" t="s">
        <v>3769</v>
      </c>
      <c r="E450" s="33">
        <v>44461.0</v>
      </c>
      <c r="F450" s="33">
        <v>44541.0</v>
      </c>
      <c r="G450" s="34" t="s">
        <v>3770</v>
      </c>
      <c r="H450" s="35"/>
    </row>
    <row r="451">
      <c r="A451" s="31" t="s">
        <v>3767</v>
      </c>
      <c r="B451" s="32" t="s">
        <v>3768</v>
      </c>
      <c r="C451" s="32" t="s">
        <v>3490</v>
      </c>
      <c r="D451" s="32" t="s">
        <v>3769</v>
      </c>
      <c r="E451" s="33">
        <v>44359.0</v>
      </c>
      <c r="F451" s="33">
        <v>44460.0</v>
      </c>
      <c r="G451" s="36">
        <v>44986.0</v>
      </c>
      <c r="H451" s="35"/>
    </row>
    <row r="452">
      <c r="A452" s="31" t="s">
        <v>3767</v>
      </c>
      <c r="B452" s="32" t="s">
        <v>3768</v>
      </c>
      <c r="C452" s="32" t="s">
        <v>3490</v>
      </c>
      <c r="D452" s="32" t="s">
        <v>3769</v>
      </c>
      <c r="E452" s="33">
        <v>44340.0</v>
      </c>
      <c r="F452" s="33">
        <v>44358.0</v>
      </c>
      <c r="G452" s="34" t="s">
        <v>3761</v>
      </c>
      <c r="H452" s="35"/>
    </row>
    <row r="453">
      <c r="A453" s="31" t="s">
        <v>3767</v>
      </c>
      <c r="B453" s="32" t="s">
        <v>3768</v>
      </c>
      <c r="C453" s="32" t="s">
        <v>3490</v>
      </c>
      <c r="D453" s="32" t="s">
        <v>3769</v>
      </c>
      <c r="E453" s="33">
        <v>44283.0</v>
      </c>
      <c r="F453" s="33">
        <v>44339.0</v>
      </c>
      <c r="G453" s="36">
        <v>45047.0</v>
      </c>
      <c r="H453" s="35"/>
    </row>
    <row r="454">
      <c r="A454" s="31" t="s">
        <v>3767</v>
      </c>
      <c r="B454" s="32" t="s">
        <v>3768</v>
      </c>
      <c r="C454" s="32" t="s">
        <v>3490</v>
      </c>
      <c r="D454" s="32" t="s">
        <v>3769</v>
      </c>
      <c r="E454" s="33">
        <v>44216.0</v>
      </c>
      <c r="F454" s="33">
        <v>44282.0</v>
      </c>
      <c r="G454" s="34" t="s">
        <v>3771</v>
      </c>
      <c r="H454" s="35"/>
    </row>
    <row r="455">
      <c r="A455" s="31" t="s">
        <v>3767</v>
      </c>
      <c r="B455" s="32" t="s">
        <v>3768</v>
      </c>
      <c r="C455" s="32" t="s">
        <v>3490</v>
      </c>
      <c r="D455" s="32" t="s">
        <v>3769</v>
      </c>
      <c r="E455" s="33">
        <v>44206.0</v>
      </c>
      <c r="F455" s="33">
        <v>44215.0</v>
      </c>
      <c r="G455" s="36">
        <v>45108.0</v>
      </c>
      <c r="H455" s="35"/>
    </row>
    <row r="456">
      <c r="A456" s="31" t="s">
        <v>3767</v>
      </c>
      <c r="B456" s="32" t="s">
        <v>3768</v>
      </c>
      <c r="C456" s="32" t="s">
        <v>3490</v>
      </c>
      <c r="D456" s="32" t="s">
        <v>3769</v>
      </c>
      <c r="E456" s="33">
        <v>44183.0</v>
      </c>
      <c r="F456" s="33">
        <v>44205.0</v>
      </c>
      <c r="G456" s="36">
        <v>45078.0</v>
      </c>
      <c r="H456" s="35"/>
    </row>
    <row r="457">
      <c r="A457" s="31" t="s">
        <v>3767</v>
      </c>
      <c r="B457" s="32" t="s">
        <v>3768</v>
      </c>
      <c r="C457" s="32" t="s">
        <v>3490</v>
      </c>
      <c r="D457" s="32" t="s">
        <v>3769</v>
      </c>
      <c r="E457" s="33">
        <v>44105.0</v>
      </c>
      <c r="F457" s="33">
        <v>44182.0</v>
      </c>
      <c r="G457" s="34" t="s">
        <v>3530</v>
      </c>
      <c r="H457" s="35"/>
    </row>
    <row r="458">
      <c r="A458" s="31" t="s">
        <v>3767</v>
      </c>
      <c r="B458" s="32" t="s">
        <v>3768</v>
      </c>
      <c r="C458" s="32" t="s">
        <v>3490</v>
      </c>
      <c r="D458" s="32" t="s">
        <v>3769</v>
      </c>
      <c r="E458" s="33">
        <v>44013.0</v>
      </c>
      <c r="F458" s="33">
        <v>44104.0</v>
      </c>
      <c r="G458" s="34" t="s">
        <v>3772</v>
      </c>
      <c r="H458" s="35"/>
    </row>
    <row r="459">
      <c r="A459" s="31" t="s">
        <v>3767</v>
      </c>
      <c r="B459" s="32" t="s">
        <v>3768</v>
      </c>
      <c r="C459" s="32" t="s">
        <v>3490</v>
      </c>
      <c r="D459" s="32" t="s">
        <v>3769</v>
      </c>
      <c r="E459" s="33">
        <v>43967.0</v>
      </c>
      <c r="F459" s="33">
        <v>44012.0</v>
      </c>
      <c r="G459" s="34" t="s">
        <v>3773</v>
      </c>
      <c r="H459" s="35"/>
    </row>
    <row r="460">
      <c r="A460" s="31" t="s">
        <v>3767</v>
      </c>
      <c r="B460" s="32" t="s">
        <v>3768</v>
      </c>
      <c r="C460" s="32" t="s">
        <v>3490</v>
      </c>
      <c r="D460" s="32" t="s">
        <v>3769</v>
      </c>
      <c r="E460" s="33">
        <v>43882.0</v>
      </c>
      <c r="F460" s="33">
        <v>43966.0</v>
      </c>
      <c r="G460" s="37">
        <v>45200.0</v>
      </c>
      <c r="H460" s="35"/>
    </row>
    <row r="461">
      <c r="A461" s="31" t="s">
        <v>3767</v>
      </c>
      <c r="B461" s="32" t="s">
        <v>3768</v>
      </c>
      <c r="C461" s="32" t="s">
        <v>3490</v>
      </c>
      <c r="D461" s="32" t="s">
        <v>3769</v>
      </c>
      <c r="E461" s="33">
        <v>43818.0</v>
      </c>
      <c r="F461" s="33">
        <v>43881.0</v>
      </c>
      <c r="G461" s="34" t="s">
        <v>3532</v>
      </c>
      <c r="H461" s="35"/>
    </row>
    <row r="462">
      <c r="A462" s="31" t="s">
        <v>3767</v>
      </c>
      <c r="B462" s="32" t="s">
        <v>3768</v>
      </c>
      <c r="C462" s="32" t="s">
        <v>3490</v>
      </c>
      <c r="D462" s="32" t="s">
        <v>3769</v>
      </c>
      <c r="E462" s="33">
        <v>42723.0</v>
      </c>
      <c r="F462" s="33">
        <v>43817.0</v>
      </c>
      <c r="G462" s="34" t="s">
        <v>3533</v>
      </c>
      <c r="H462" s="35"/>
    </row>
    <row r="463">
      <c r="A463" s="31" t="s">
        <v>3774</v>
      </c>
      <c r="B463" s="38" t="e">
        <v>#N/A</v>
      </c>
      <c r="C463" s="38" t="e">
        <v>#N/A</v>
      </c>
      <c r="D463" s="38" t="e">
        <v>#N/A</v>
      </c>
      <c r="E463" s="33">
        <v>43546.0</v>
      </c>
      <c r="F463" s="33">
        <v>44988.0</v>
      </c>
      <c r="G463" s="34" t="s">
        <v>3775</v>
      </c>
      <c r="H463" s="35"/>
    </row>
    <row r="464">
      <c r="A464" s="31" t="s">
        <v>3774</v>
      </c>
      <c r="B464" s="38" t="e">
        <v>#N/A</v>
      </c>
      <c r="C464" s="38" t="e">
        <v>#N/A</v>
      </c>
      <c r="D464" s="38" t="e">
        <v>#N/A</v>
      </c>
      <c r="E464" s="33">
        <v>43450.0</v>
      </c>
      <c r="F464" s="33">
        <v>43545.0</v>
      </c>
      <c r="G464" s="34" t="s">
        <v>3776</v>
      </c>
      <c r="H464" s="35"/>
    </row>
    <row r="465">
      <c r="A465" s="31" t="s">
        <v>3774</v>
      </c>
      <c r="B465" s="38" t="e">
        <v>#N/A</v>
      </c>
      <c r="C465" s="38" t="e">
        <v>#N/A</v>
      </c>
      <c r="D465" s="38" t="e">
        <v>#N/A</v>
      </c>
      <c r="E465" s="33">
        <v>43398.0</v>
      </c>
      <c r="F465" s="33">
        <v>43449.0</v>
      </c>
      <c r="G465" s="34" t="s">
        <v>3776</v>
      </c>
      <c r="H465" s="35"/>
    </row>
    <row r="466">
      <c r="A466" s="31" t="s">
        <v>3774</v>
      </c>
      <c r="B466" s="38" t="e">
        <v>#N/A</v>
      </c>
      <c r="C466" s="38" t="e">
        <v>#N/A</v>
      </c>
      <c r="D466" s="38" t="e">
        <v>#N/A</v>
      </c>
      <c r="E466" s="33">
        <v>42723.0</v>
      </c>
      <c r="F466" s="33">
        <v>43397.0</v>
      </c>
      <c r="G466" s="34" t="s">
        <v>3751</v>
      </c>
      <c r="H466" s="35"/>
    </row>
    <row r="467">
      <c r="A467" s="31" t="s">
        <v>3777</v>
      </c>
      <c r="B467" s="38" t="e">
        <v>#N/A</v>
      </c>
      <c r="C467" s="38" t="e">
        <v>#N/A</v>
      </c>
      <c r="D467" s="38" t="e">
        <v>#N/A</v>
      </c>
      <c r="E467" s="33">
        <v>42723.0</v>
      </c>
      <c r="F467" s="33">
        <v>44914.0</v>
      </c>
      <c r="G467" s="34" t="s">
        <v>3557</v>
      </c>
      <c r="H467" s="35"/>
    </row>
    <row r="468">
      <c r="A468" s="31" t="s">
        <v>3778</v>
      </c>
      <c r="B468" s="38" t="e">
        <v>#N/A</v>
      </c>
      <c r="C468" s="38" t="e">
        <v>#N/A</v>
      </c>
      <c r="D468" s="38" t="e">
        <v>#N/A</v>
      </c>
      <c r="E468" s="33">
        <v>42723.0</v>
      </c>
      <c r="F468" s="33">
        <v>44914.0</v>
      </c>
      <c r="G468" s="34" t="s">
        <v>3779</v>
      </c>
      <c r="H468" s="35"/>
    </row>
    <row r="469">
      <c r="A469" s="31" t="s">
        <v>3780</v>
      </c>
      <c r="B469" s="32" t="s">
        <v>3781</v>
      </c>
      <c r="C469" s="32" t="s">
        <v>3490</v>
      </c>
      <c r="D469" s="32" t="s">
        <v>3782</v>
      </c>
      <c r="E469" s="33">
        <v>44900.0</v>
      </c>
      <c r="F469" s="33">
        <v>46031.0</v>
      </c>
      <c r="G469" s="36">
        <v>44930.0</v>
      </c>
      <c r="H469" s="35"/>
    </row>
    <row r="470">
      <c r="A470" s="31" t="s">
        <v>3780</v>
      </c>
      <c r="B470" s="32" t="s">
        <v>3781</v>
      </c>
      <c r="C470" s="32" t="s">
        <v>3490</v>
      </c>
      <c r="D470" s="32" t="s">
        <v>3782</v>
      </c>
      <c r="E470" s="33">
        <v>44692.0</v>
      </c>
      <c r="F470" s="33">
        <v>44899.0</v>
      </c>
      <c r="G470" s="36">
        <v>44930.0</v>
      </c>
      <c r="H470" s="35"/>
    </row>
    <row r="471">
      <c r="A471" s="31" t="s">
        <v>3780</v>
      </c>
      <c r="B471" s="32" t="s">
        <v>3781</v>
      </c>
      <c r="C471" s="32" t="s">
        <v>3490</v>
      </c>
      <c r="D471" s="32" t="s">
        <v>3782</v>
      </c>
      <c r="E471" s="33">
        <v>44540.0</v>
      </c>
      <c r="F471" s="33">
        <v>44691.0</v>
      </c>
      <c r="G471" s="37">
        <v>45234.0</v>
      </c>
      <c r="H471" s="35"/>
    </row>
    <row r="472">
      <c r="A472" s="31" t="s">
        <v>3780</v>
      </c>
      <c r="B472" s="32" t="s">
        <v>3781</v>
      </c>
      <c r="C472" s="32" t="s">
        <v>3490</v>
      </c>
      <c r="D472" s="32" t="s">
        <v>3782</v>
      </c>
      <c r="E472" s="33">
        <v>44537.0</v>
      </c>
      <c r="F472" s="33">
        <v>44539.0</v>
      </c>
      <c r="G472" s="36">
        <v>44931.0</v>
      </c>
      <c r="H472" s="35"/>
    </row>
    <row r="473">
      <c r="A473" s="31" t="s">
        <v>3780</v>
      </c>
      <c r="B473" s="32" t="s">
        <v>3781</v>
      </c>
      <c r="C473" s="32" t="s">
        <v>3490</v>
      </c>
      <c r="D473" s="32" t="s">
        <v>3782</v>
      </c>
      <c r="E473" s="33">
        <v>44316.0</v>
      </c>
      <c r="F473" s="33">
        <v>44536.0</v>
      </c>
      <c r="G473" s="34" t="s">
        <v>3783</v>
      </c>
      <c r="H473" s="35"/>
    </row>
    <row r="474">
      <c r="A474" s="31" t="s">
        <v>3780</v>
      </c>
      <c r="B474" s="32" t="s">
        <v>3781</v>
      </c>
      <c r="C474" s="32" t="s">
        <v>3490</v>
      </c>
      <c r="D474" s="32" t="s">
        <v>3782</v>
      </c>
      <c r="E474" s="33">
        <v>44238.0</v>
      </c>
      <c r="F474" s="33">
        <v>44315.0</v>
      </c>
      <c r="G474" s="34" t="s">
        <v>3784</v>
      </c>
      <c r="H474" s="35"/>
    </row>
    <row r="475">
      <c r="A475" s="31" t="s">
        <v>3780</v>
      </c>
      <c r="B475" s="32" t="s">
        <v>3781</v>
      </c>
      <c r="C475" s="32" t="s">
        <v>3490</v>
      </c>
      <c r="D475" s="32" t="s">
        <v>3782</v>
      </c>
      <c r="E475" s="33">
        <v>44120.0</v>
      </c>
      <c r="F475" s="33">
        <v>44237.0</v>
      </c>
      <c r="G475" s="34" t="s">
        <v>3785</v>
      </c>
      <c r="H475" s="35"/>
    </row>
    <row r="476">
      <c r="A476" s="31" t="s">
        <v>3780</v>
      </c>
      <c r="B476" s="32" t="s">
        <v>3781</v>
      </c>
      <c r="C476" s="32" t="s">
        <v>3490</v>
      </c>
      <c r="D476" s="32" t="s">
        <v>3782</v>
      </c>
      <c r="E476" s="33">
        <v>44112.0</v>
      </c>
      <c r="F476" s="33">
        <v>44119.0</v>
      </c>
      <c r="G476" s="34" t="s">
        <v>3786</v>
      </c>
      <c r="H476" s="35"/>
    </row>
    <row r="477">
      <c r="A477" s="31" t="s">
        <v>3780</v>
      </c>
      <c r="B477" s="32" t="s">
        <v>3781</v>
      </c>
      <c r="C477" s="32" t="s">
        <v>3490</v>
      </c>
      <c r="D477" s="32" t="s">
        <v>3782</v>
      </c>
      <c r="E477" s="33">
        <v>44006.0</v>
      </c>
      <c r="F477" s="33">
        <v>44111.0</v>
      </c>
      <c r="G477" s="36">
        <v>45081.0</v>
      </c>
      <c r="H477" s="35"/>
    </row>
    <row r="478">
      <c r="A478" s="31" t="s">
        <v>3780</v>
      </c>
      <c r="B478" s="32" t="s">
        <v>3781</v>
      </c>
      <c r="C478" s="32" t="s">
        <v>3490</v>
      </c>
      <c r="D478" s="32" t="s">
        <v>3782</v>
      </c>
      <c r="E478" s="33">
        <v>43818.0</v>
      </c>
      <c r="F478" s="33">
        <v>44005.0</v>
      </c>
      <c r="G478" s="34" t="s">
        <v>3787</v>
      </c>
      <c r="H478" s="35"/>
    </row>
    <row r="479">
      <c r="A479" s="31" t="s">
        <v>3780</v>
      </c>
      <c r="B479" s="32" t="s">
        <v>3781</v>
      </c>
      <c r="C479" s="32" t="s">
        <v>3490</v>
      </c>
      <c r="D479" s="32" t="s">
        <v>3782</v>
      </c>
      <c r="E479" s="33">
        <v>42723.0</v>
      </c>
      <c r="F479" s="33">
        <v>43817.0</v>
      </c>
      <c r="G479" s="34" t="s">
        <v>3788</v>
      </c>
      <c r="H479" s="35"/>
    </row>
    <row r="480">
      <c r="A480" s="31" t="s">
        <v>3789</v>
      </c>
      <c r="B480" s="38" t="e">
        <v>#N/A</v>
      </c>
      <c r="C480" s="38" t="e">
        <v>#N/A</v>
      </c>
      <c r="D480" s="38" t="e">
        <v>#N/A</v>
      </c>
      <c r="E480" s="33">
        <v>42723.0</v>
      </c>
      <c r="F480" s="33">
        <v>44914.0</v>
      </c>
      <c r="G480" s="34" t="s">
        <v>3648</v>
      </c>
      <c r="H480" s="35"/>
    </row>
    <row r="481">
      <c r="A481" s="31" t="s">
        <v>3024</v>
      </c>
      <c r="B481" s="32" t="s">
        <v>3026</v>
      </c>
      <c r="C481" s="32" t="s">
        <v>3490</v>
      </c>
      <c r="D481" s="32" t="s">
        <v>3790</v>
      </c>
      <c r="E481" s="33">
        <v>44951.0</v>
      </c>
      <c r="F481" s="33">
        <v>46066.0</v>
      </c>
      <c r="G481" s="34" t="s">
        <v>3791</v>
      </c>
      <c r="H481" s="35"/>
    </row>
    <row r="482">
      <c r="A482" s="31" t="s">
        <v>3024</v>
      </c>
      <c r="B482" s="32" t="s">
        <v>3026</v>
      </c>
      <c r="C482" s="32" t="s">
        <v>3490</v>
      </c>
      <c r="D482" s="32" t="s">
        <v>3790</v>
      </c>
      <c r="E482" s="33">
        <v>44897.0</v>
      </c>
      <c r="F482" s="33">
        <v>44950.0</v>
      </c>
      <c r="G482" s="34" t="s">
        <v>3595</v>
      </c>
      <c r="H482" s="35"/>
    </row>
    <row r="483">
      <c r="A483" s="31" t="s">
        <v>3024</v>
      </c>
      <c r="B483" s="32" t="s">
        <v>3026</v>
      </c>
      <c r="C483" s="32" t="s">
        <v>3490</v>
      </c>
      <c r="D483" s="32" t="s">
        <v>3790</v>
      </c>
      <c r="E483" s="33">
        <v>44860.0</v>
      </c>
      <c r="F483" s="33">
        <v>44896.0</v>
      </c>
      <c r="G483" s="34" t="s">
        <v>3792</v>
      </c>
      <c r="H483" s="35"/>
    </row>
    <row r="484">
      <c r="A484" s="31" t="s">
        <v>3024</v>
      </c>
      <c r="B484" s="32" t="s">
        <v>3026</v>
      </c>
      <c r="C484" s="32" t="s">
        <v>3490</v>
      </c>
      <c r="D484" s="32" t="s">
        <v>3790</v>
      </c>
      <c r="E484" s="33">
        <v>44813.0</v>
      </c>
      <c r="F484" s="33">
        <v>44859.0</v>
      </c>
      <c r="G484" s="34" t="s">
        <v>3596</v>
      </c>
      <c r="H484" s="35"/>
    </row>
    <row r="485">
      <c r="A485" s="31" t="s">
        <v>3024</v>
      </c>
      <c r="B485" s="32" t="s">
        <v>3026</v>
      </c>
      <c r="C485" s="32" t="s">
        <v>3490</v>
      </c>
      <c r="D485" s="32" t="s">
        <v>3790</v>
      </c>
      <c r="E485" s="33">
        <v>44749.0</v>
      </c>
      <c r="F485" s="33">
        <v>44812.0</v>
      </c>
      <c r="G485" s="34" t="s">
        <v>3534</v>
      </c>
      <c r="H485" s="35"/>
    </row>
    <row r="486">
      <c r="A486" s="31" t="s">
        <v>3024</v>
      </c>
      <c r="B486" s="32" t="s">
        <v>3026</v>
      </c>
      <c r="C486" s="32" t="s">
        <v>3490</v>
      </c>
      <c r="D486" s="32" t="s">
        <v>3790</v>
      </c>
      <c r="E486" s="33">
        <v>44714.0</v>
      </c>
      <c r="F486" s="33">
        <v>44748.0</v>
      </c>
      <c r="G486" s="34" t="s">
        <v>3793</v>
      </c>
      <c r="H486" s="35"/>
    </row>
    <row r="487">
      <c r="A487" s="31" t="s">
        <v>3024</v>
      </c>
      <c r="B487" s="32" t="s">
        <v>3026</v>
      </c>
      <c r="C487" s="32" t="s">
        <v>3490</v>
      </c>
      <c r="D487" s="32" t="s">
        <v>3790</v>
      </c>
      <c r="E487" s="33">
        <v>44656.0</v>
      </c>
      <c r="F487" s="33">
        <v>44713.0</v>
      </c>
      <c r="G487" s="34" t="s">
        <v>3794</v>
      </c>
      <c r="H487" s="35"/>
    </row>
    <row r="488">
      <c r="A488" s="31" t="s">
        <v>3024</v>
      </c>
      <c r="B488" s="32" t="s">
        <v>3026</v>
      </c>
      <c r="C488" s="32" t="s">
        <v>3490</v>
      </c>
      <c r="D488" s="32" t="s">
        <v>3790</v>
      </c>
      <c r="E488" s="33">
        <v>44640.0</v>
      </c>
      <c r="F488" s="33">
        <v>44655.0</v>
      </c>
      <c r="G488" s="34" t="s">
        <v>3750</v>
      </c>
      <c r="H488" s="35"/>
    </row>
    <row r="489">
      <c r="A489" s="31" t="s">
        <v>3024</v>
      </c>
      <c r="B489" s="32" t="s">
        <v>3026</v>
      </c>
      <c r="C489" s="32" t="s">
        <v>3490</v>
      </c>
      <c r="D489" s="32" t="s">
        <v>3790</v>
      </c>
      <c r="E489" s="33">
        <v>44624.0</v>
      </c>
      <c r="F489" s="33">
        <v>44639.0</v>
      </c>
      <c r="G489" s="34" t="s">
        <v>3750</v>
      </c>
      <c r="H489" s="35"/>
    </row>
    <row r="490">
      <c r="A490" s="31" t="s">
        <v>3024</v>
      </c>
      <c r="B490" s="32" t="s">
        <v>3026</v>
      </c>
      <c r="C490" s="32" t="s">
        <v>3490</v>
      </c>
      <c r="D490" s="32" t="s">
        <v>3790</v>
      </c>
      <c r="E490" s="33">
        <v>44607.0</v>
      </c>
      <c r="F490" s="33">
        <v>44623.0</v>
      </c>
      <c r="G490" s="34" t="s">
        <v>3565</v>
      </c>
      <c r="H490" s="35"/>
    </row>
    <row r="491">
      <c r="A491" s="31" t="s">
        <v>3024</v>
      </c>
      <c r="B491" s="32" t="s">
        <v>3026</v>
      </c>
      <c r="C491" s="32" t="s">
        <v>3490</v>
      </c>
      <c r="D491" s="32" t="s">
        <v>3790</v>
      </c>
      <c r="E491" s="33">
        <v>44574.0</v>
      </c>
      <c r="F491" s="33">
        <v>44606.0</v>
      </c>
      <c r="G491" s="34" t="s">
        <v>3682</v>
      </c>
      <c r="H491" s="35"/>
    </row>
    <row r="492">
      <c r="A492" s="31" t="s">
        <v>3024</v>
      </c>
      <c r="B492" s="32" t="s">
        <v>3026</v>
      </c>
      <c r="C492" s="32" t="s">
        <v>3490</v>
      </c>
      <c r="D492" s="32" t="s">
        <v>3790</v>
      </c>
      <c r="E492" s="33">
        <v>44547.0</v>
      </c>
      <c r="F492" s="33">
        <v>44573.0</v>
      </c>
      <c r="G492" s="34" t="s">
        <v>3795</v>
      </c>
      <c r="H492" s="35"/>
    </row>
    <row r="493">
      <c r="A493" s="31" t="s">
        <v>3024</v>
      </c>
      <c r="B493" s="32" t="s">
        <v>3026</v>
      </c>
      <c r="C493" s="32" t="s">
        <v>3490</v>
      </c>
      <c r="D493" s="32" t="s">
        <v>3790</v>
      </c>
      <c r="E493" s="33">
        <v>44533.0</v>
      </c>
      <c r="F493" s="33">
        <v>44546.0</v>
      </c>
      <c r="G493" s="34" t="s">
        <v>3494</v>
      </c>
      <c r="H493" s="35"/>
    </row>
    <row r="494">
      <c r="A494" s="31" t="s">
        <v>3024</v>
      </c>
      <c r="B494" s="32" t="s">
        <v>3026</v>
      </c>
      <c r="C494" s="32" t="s">
        <v>3490</v>
      </c>
      <c r="D494" s="32" t="s">
        <v>3790</v>
      </c>
      <c r="E494" s="33">
        <v>44515.0</v>
      </c>
      <c r="F494" s="33">
        <v>44532.0</v>
      </c>
      <c r="G494" s="34" t="s">
        <v>3775</v>
      </c>
      <c r="H494" s="35"/>
    </row>
    <row r="495">
      <c r="A495" s="31" t="s">
        <v>3024</v>
      </c>
      <c r="B495" s="32" t="s">
        <v>3026</v>
      </c>
      <c r="C495" s="32" t="s">
        <v>3490</v>
      </c>
      <c r="D495" s="32" t="s">
        <v>3790</v>
      </c>
      <c r="E495" s="33">
        <v>44477.0</v>
      </c>
      <c r="F495" s="33">
        <v>44514.0</v>
      </c>
      <c r="G495" s="34" t="s">
        <v>3775</v>
      </c>
      <c r="H495" s="35"/>
    </row>
    <row r="496">
      <c r="A496" s="31" t="s">
        <v>3024</v>
      </c>
      <c r="B496" s="32" t="s">
        <v>3026</v>
      </c>
      <c r="C496" s="32" t="s">
        <v>3490</v>
      </c>
      <c r="D496" s="32" t="s">
        <v>3790</v>
      </c>
      <c r="E496" s="33">
        <v>44470.0</v>
      </c>
      <c r="F496" s="33">
        <v>44476.0</v>
      </c>
      <c r="G496" s="34" t="s">
        <v>3796</v>
      </c>
      <c r="H496" s="35"/>
    </row>
    <row r="497">
      <c r="A497" s="31" t="s">
        <v>3024</v>
      </c>
      <c r="B497" s="32" t="s">
        <v>3026</v>
      </c>
      <c r="C497" s="32" t="s">
        <v>3490</v>
      </c>
      <c r="D497" s="32" t="s">
        <v>3790</v>
      </c>
      <c r="E497" s="33">
        <v>44390.0</v>
      </c>
      <c r="F497" s="33">
        <v>44469.0</v>
      </c>
      <c r="G497" s="34" t="s">
        <v>3639</v>
      </c>
      <c r="H497" s="35"/>
    </row>
    <row r="498">
      <c r="A498" s="31" t="s">
        <v>3024</v>
      </c>
      <c r="B498" s="32" t="s">
        <v>3026</v>
      </c>
      <c r="C498" s="32" t="s">
        <v>3490</v>
      </c>
      <c r="D498" s="32" t="s">
        <v>3790</v>
      </c>
      <c r="E498" s="33">
        <v>44364.0</v>
      </c>
      <c r="F498" s="33">
        <v>44389.0</v>
      </c>
      <c r="G498" s="34" t="s">
        <v>3761</v>
      </c>
      <c r="H498" s="35"/>
    </row>
    <row r="499">
      <c r="A499" s="31" t="s">
        <v>3024</v>
      </c>
      <c r="B499" s="32" t="s">
        <v>3026</v>
      </c>
      <c r="C499" s="32" t="s">
        <v>3490</v>
      </c>
      <c r="D499" s="32" t="s">
        <v>3790</v>
      </c>
      <c r="E499" s="33">
        <v>44337.0</v>
      </c>
      <c r="F499" s="33">
        <v>44363.0</v>
      </c>
      <c r="G499" s="34" t="s">
        <v>3629</v>
      </c>
      <c r="H499" s="35"/>
    </row>
    <row r="500">
      <c r="A500" s="31" t="s">
        <v>3024</v>
      </c>
      <c r="B500" s="32" t="s">
        <v>3026</v>
      </c>
      <c r="C500" s="32" t="s">
        <v>3490</v>
      </c>
      <c r="D500" s="32" t="s">
        <v>3790</v>
      </c>
      <c r="E500" s="33">
        <v>44279.0</v>
      </c>
      <c r="F500" s="33">
        <v>44336.0</v>
      </c>
      <c r="G500" s="34" t="s">
        <v>3699</v>
      </c>
      <c r="H500" s="35"/>
    </row>
    <row r="501">
      <c r="A501" s="31" t="s">
        <v>3024</v>
      </c>
      <c r="B501" s="32" t="s">
        <v>3026</v>
      </c>
      <c r="C501" s="32" t="s">
        <v>3490</v>
      </c>
      <c r="D501" s="32" t="s">
        <v>3790</v>
      </c>
      <c r="E501" s="33">
        <v>44228.0</v>
      </c>
      <c r="F501" s="33">
        <v>44278.0</v>
      </c>
      <c r="G501" s="34" t="s">
        <v>3761</v>
      </c>
      <c r="H501" s="35"/>
    </row>
    <row r="502">
      <c r="A502" s="31" t="s">
        <v>3024</v>
      </c>
      <c r="B502" s="32" t="s">
        <v>3026</v>
      </c>
      <c r="C502" s="32" t="s">
        <v>3490</v>
      </c>
      <c r="D502" s="32" t="s">
        <v>3790</v>
      </c>
      <c r="E502" s="33">
        <v>44208.0</v>
      </c>
      <c r="F502" s="33">
        <v>44227.0</v>
      </c>
      <c r="G502" s="34" t="s">
        <v>3797</v>
      </c>
      <c r="H502" s="35"/>
    </row>
    <row r="503">
      <c r="A503" s="31" t="s">
        <v>3024</v>
      </c>
      <c r="B503" s="32" t="s">
        <v>3026</v>
      </c>
      <c r="C503" s="32" t="s">
        <v>3490</v>
      </c>
      <c r="D503" s="32" t="s">
        <v>3790</v>
      </c>
      <c r="E503" s="33">
        <v>44202.0</v>
      </c>
      <c r="F503" s="33">
        <v>44207.0</v>
      </c>
      <c r="G503" s="34" t="s">
        <v>3798</v>
      </c>
      <c r="H503" s="35"/>
    </row>
    <row r="504">
      <c r="A504" s="31" t="s">
        <v>3024</v>
      </c>
      <c r="B504" s="32" t="s">
        <v>3026</v>
      </c>
      <c r="C504" s="32" t="s">
        <v>3490</v>
      </c>
      <c r="D504" s="32" t="s">
        <v>3790</v>
      </c>
      <c r="E504" s="33">
        <v>44045.0</v>
      </c>
      <c r="F504" s="33">
        <v>44201.0</v>
      </c>
      <c r="G504" s="34" t="s">
        <v>3599</v>
      </c>
      <c r="H504" s="35"/>
    </row>
    <row r="505">
      <c r="A505" s="31" t="s">
        <v>3024</v>
      </c>
      <c r="B505" s="32" t="s">
        <v>3026</v>
      </c>
      <c r="C505" s="32" t="s">
        <v>3490</v>
      </c>
      <c r="D505" s="32" t="s">
        <v>3790</v>
      </c>
      <c r="E505" s="33">
        <v>43997.0</v>
      </c>
      <c r="F505" s="33">
        <v>44044.0</v>
      </c>
      <c r="G505" s="36">
        <v>44960.0</v>
      </c>
      <c r="H505" s="35"/>
    </row>
    <row r="506">
      <c r="A506" s="31" t="s">
        <v>3024</v>
      </c>
      <c r="B506" s="32" t="s">
        <v>3026</v>
      </c>
      <c r="C506" s="32" t="s">
        <v>3490</v>
      </c>
      <c r="D506" s="32" t="s">
        <v>3790</v>
      </c>
      <c r="E506" s="33">
        <v>43955.0</v>
      </c>
      <c r="F506" s="33">
        <v>43996.0</v>
      </c>
      <c r="G506" s="34" t="s">
        <v>3799</v>
      </c>
      <c r="H506" s="35"/>
    </row>
    <row r="507">
      <c r="A507" s="31" t="s">
        <v>3024</v>
      </c>
      <c r="B507" s="32" t="s">
        <v>3026</v>
      </c>
      <c r="C507" s="32" t="s">
        <v>3490</v>
      </c>
      <c r="D507" s="32" t="s">
        <v>3790</v>
      </c>
      <c r="E507" s="33">
        <v>43913.0</v>
      </c>
      <c r="F507" s="33">
        <v>43954.0</v>
      </c>
      <c r="G507" s="34" t="s">
        <v>3800</v>
      </c>
      <c r="H507" s="35"/>
    </row>
    <row r="508">
      <c r="A508" s="31" t="s">
        <v>3024</v>
      </c>
      <c r="B508" s="32" t="s">
        <v>3026</v>
      </c>
      <c r="C508" s="32" t="s">
        <v>3490</v>
      </c>
      <c r="D508" s="32" t="s">
        <v>3790</v>
      </c>
      <c r="E508" s="33">
        <v>43859.0</v>
      </c>
      <c r="F508" s="33">
        <v>43912.0</v>
      </c>
      <c r="G508" s="34" t="s">
        <v>3797</v>
      </c>
      <c r="H508" s="35"/>
    </row>
    <row r="509">
      <c r="A509" s="31" t="s">
        <v>3024</v>
      </c>
      <c r="B509" s="32" t="s">
        <v>3026</v>
      </c>
      <c r="C509" s="32" t="s">
        <v>3490</v>
      </c>
      <c r="D509" s="32" t="s">
        <v>3790</v>
      </c>
      <c r="E509" s="33">
        <v>43818.0</v>
      </c>
      <c r="F509" s="33">
        <v>43858.0</v>
      </c>
      <c r="G509" s="34" t="s">
        <v>3629</v>
      </c>
      <c r="H509" s="35"/>
    </row>
    <row r="510">
      <c r="A510" s="31" t="s">
        <v>3024</v>
      </c>
      <c r="B510" s="32" t="s">
        <v>3026</v>
      </c>
      <c r="C510" s="32" t="s">
        <v>3490</v>
      </c>
      <c r="D510" s="32" t="s">
        <v>3790</v>
      </c>
      <c r="E510" s="33">
        <v>43800.0</v>
      </c>
      <c r="F510" s="33">
        <v>43817.0</v>
      </c>
      <c r="G510" s="34" t="s">
        <v>3603</v>
      </c>
      <c r="H510" s="35"/>
    </row>
    <row r="511">
      <c r="A511" s="31" t="s">
        <v>3024</v>
      </c>
      <c r="B511" s="32" t="s">
        <v>3026</v>
      </c>
      <c r="C511" s="32" t="s">
        <v>3490</v>
      </c>
      <c r="D511" s="32" t="s">
        <v>3790</v>
      </c>
      <c r="E511" s="33">
        <v>42723.0</v>
      </c>
      <c r="F511" s="33">
        <v>43799.0</v>
      </c>
      <c r="G511" s="34" t="s">
        <v>3737</v>
      </c>
      <c r="H511" s="35"/>
    </row>
    <row r="512">
      <c r="A512" s="31" t="s">
        <v>3801</v>
      </c>
      <c r="B512" s="38" t="e">
        <v>#N/A</v>
      </c>
      <c r="C512" s="38" t="e">
        <v>#N/A</v>
      </c>
      <c r="D512" s="38" t="e">
        <v>#N/A</v>
      </c>
      <c r="E512" s="33">
        <v>43682.0</v>
      </c>
      <c r="F512" s="33">
        <v>44834.0</v>
      </c>
      <c r="G512" s="34" t="s">
        <v>3802</v>
      </c>
      <c r="H512" s="35"/>
    </row>
    <row r="513">
      <c r="A513" s="31" t="s">
        <v>3801</v>
      </c>
      <c r="B513" s="38" t="e">
        <v>#N/A</v>
      </c>
      <c r="C513" s="38" t="e">
        <v>#N/A</v>
      </c>
      <c r="D513" s="38" t="e">
        <v>#N/A</v>
      </c>
      <c r="E513" s="33">
        <v>42643.0</v>
      </c>
      <c r="F513" s="33">
        <v>43681.0</v>
      </c>
      <c r="G513" s="34" t="s">
        <v>3803</v>
      </c>
      <c r="H513" s="35"/>
    </row>
    <row r="514">
      <c r="A514" s="31" t="s">
        <v>3804</v>
      </c>
      <c r="B514" s="38" t="e">
        <v>#N/A</v>
      </c>
      <c r="C514" s="38" t="e">
        <v>#N/A</v>
      </c>
      <c r="D514" s="38" t="e">
        <v>#N/A</v>
      </c>
      <c r="E514" s="33">
        <v>44503.0</v>
      </c>
      <c r="F514" s="33">
        <v>45670.0</v>
      </c>
      <c r="G514" s="34" t="s">
        <v>3805</v>
      </c>
      <c r="H514" s="35"/>
    </row>
    <row r="515">
      <c r="A515" s="31" t="s">
        <v>3804</v>
      </c>
      <c r="B515" s="38" t="e">
        <v>#N/A</v>
      </c>
      <c r="C515" s="38" t="e">
        <v>#N/A</v>
      </c>
      <c r="D515" s="38" t="e">
        <v>#N/A</v>
      </c>
      <c r="E515" s="33">
        <v>44376.0</v>
      </c>
      <c r="F515" s="33">
        <v>44502.0</v>
      </c>
      <c r="G515" s="34" t="s">
        <v>3806</v>
      </c>
      <c r="H515" s="35"/>
    </row>
    <row r="516">
      <c r="A516" s="31" t="s">
        <v>3804</v>
      </c>
      <c r="B516" s="38" t="e">
        <v>#N/A</v>
      </c>
      <c r="C516" s="38" t="e">
        <v>#N/A</v>
      </c>
      <c r="D516" s="38" t="e">
        <v>#N/A</v>
      </c>
      <c r="E516" s="33">
        <v>44260.0</v>
      </c>
      <c r="F516" s="33">
        <v>44375.0</v>
      </c>
      <c r="G516" s="34" t="s">
        <v>3807</v>
      </c>
      <c r="H516" s="35"/>
    </row>
    <row r="517">
      <c r="A517" s="31" t="s">
        <v>3804</v>
      </c>
      <c r="B517" s="38" t="e">
        <v>#N/A</v>
      </c>
      <c r="C517" s="38" t="e">
        <v>#N/A</v>
      </c>
      <c r="D517" s="38" t="e">
        <v>#N/A</v>
      </c>
      <c r="E517" s="33">
        <v>44073.0</v>
      </c>
      <c r="F517" s="33">
        <v>44259.0</v>
      </c>
      <c r="G517" s="34" t="s">
        <v>3808</v>
      </c>
      <c r="H517" s="35"/>
    </row>
    <row r="518">
      <c r="A518" s="31" t="s">
        <v>3804</v>
      </c>
      <c r="B518" s="38" t="e">
        <v>#N/A</v>
      </c>
      <c r="C518" s="38" t="e">
        <v>#N/A</v>
      </c>
      <c r="D518" s="38" t="e">
        <v>#N/A</v>
      </c>
      <c r="E518" s="33">
        <v>42723.0</v>
      </c>
      <c r="F518" s="33">
        <v>44072.0</v>
      </c>
      <c r="G518" s="34" t="s">
        <v>3779</v>
      </c>
      <c r="H518" s="35"/>
    </row>
    <row r="519">
      <c r="A519" s="31" t="s">
        <v>2953</v>
      </c>
      <c r="B519" s="32" t="s">
        <v>2955</v>
      </c>
      <c r="C519" s="32" t="s">
        <v>3490</v>
      </c>
      <c r="D519" s="32" t="s">
        <v>3809</v>
      </c>
      <c r="E519" s="33">
        <v>44958.0</v>
      </c>
      <c r="F519" s="33">
        <v>47150.0</v>
      </c>
      <c r="G519" s="34" t="s">
        <v>3661</v>
      </c>
      <c r="H519" s="35"/>
    </row>
    <row r="520">
      <c r="A520" s="31" t="s">
        <v>2953</v>
      </c>
      <c r="B520" s="32" t="s">
        <v>2955</v>
      </c>
      <c r="C520" s="32" t="s">
        <v>3490</v>
      </c>
      <c r="D520" s="32" t="s">
        <v>3809</v>
      </c>
      <c r="E520" s="33">
        <v>44931.0</v>
      </c>
      <c r="F520" s="33">
        <v>44957.0</v>
      </c>
      <c r="G520" s="34" t="s">
        <v>3810</v>
      </c>
      <c r="H520" s="35"/>
    </row>
    <row r="521">
      <c r="A521" s="31" t="s">
        <v>2953</v>
      </c>
      <c r="B521" s="32" t="s">
        <v>2955</v>
      </c>
      <c r="C521" s="32" t="s">
        <v>3490</v>
      </c>
      <c r="D521" s="32" t="s">
        <v>3809</v>
      </c>
      <c r="E521" s="33">
        <v>44907.0</v>
      </c>
      <c r="F521" s="33">
        <v>44930.0</v>
      </c>
      <c r="G521" s="34" t="s">
        <v>3661</v>
      </c>
      <c r="H521" s="35"/>
    </row>
    <row r="522">
      <c r="A522" s="31" t="s">
        <v>2953</v>
      </c>
      <c r="B522" s="32" t="s">
        <v>2955</v>
      </c>
      <c r="C522" s="32" t="s">
        <v>3490</v>
      </c>
      <c r="D522" s="32" t="s">
        <v>3809</v>
      </c>
      <c r="E522" s="33">
        <v>44904.0</v>
      </c>
      <c r="F522" s="33">
        <v>44906.0</v>
      </c>
      <c r="G522" s="34" t="s">
        <v>3811</v>
      </c>
      <c r="H522" s="35"/>
    </row>
    <row r="523">
      <c r="A523" s="31" t="s">
        <v>2953</v>
      </c>
      <c r="B523" s="32" t="s">
        <v>2955</v>
      </c>
      <c r="C523" s="32" t="s">
        <v>3490</v>
      </c>
      <c r="D523" s="32" t="s">
        <v>3809</v>
      </c>
      <c r="E523" s="33">
        <v>44896.0</v>
      </c>
      <c r="F523" s="33">
        <v>44903.0</v>
      </c>
      <c r="G523" s="34" t="s">
        <v>3661</v>
      </c>
      <c r="H523" s="35"/>
    </row>
    <row r="524">
      <c r="A524" s="31" t="s">
        <v>2953</v>
      </c>
      <c r="B524" s="32" t="s">
        <v>2955</v>
      </c>
      <c r="C524" s="32" t="s">
        <v>3490</v>
      </c>
      <c r="D524" s="32" t="s">
        <v>3809</v>
      </c>
      <c r="E524" s="33">
        <v>44765.0</v>
      </c>
      <c r="F524" s="33">
        <v>44895.0</v>
      </c>
      <c r="G524" s="34" t="s">
        <v>3492</v>
      </c>
      <c r="H524" s="35"/>
    </row>
    <row r="525">
      <c r="A525" s="31" t="s">
        <v>2953</v>
      </c>
      <c r="B525" s="32" t="s">
        <v>2955</v>
      </c>
      <c r="C525" s="32" t="s">
        <v>3490</v>
      </c>
      <c r="D525" s="32" t="s">
        <v>3809</v>
      </c>
      <c r="E525" s="33">
        <v>44722.0</v>
      </c>
      <c r="F525" s="33">
        <v>44764.0</v>
      </c>
      <c r="G525" s="37">
        <v>45264.0</v>
      </c>
      <c r="H525" s="35"/>
    </row>
    <row r="526">
      <c r="A526" s="31" t="s">
        <v>2953</v>
      </c>
      <c r="B526" s="32" t="s">
        <v>2955</v>
      </c>
      <c r="C526" s="32" t="s">
        <v>3490</v>
      </c>
      <c r="D526" s="32" t="s">
        <v>3809</v>
      </c>
      <c r="E526" s="33">
        <v>44668.0</v>
      </c>
      <c r="F526" s="33">
        <v>44721.0</v>
      </c>
      <c r="G526" s="34" t="s">
        <v>3812</v>
      </c>
      <c r="H526" s="35"/>
    </row>
    <row r="527">
      <c r="A527" s="31" t="s">
        <v>2953</v>
      </c>
      <c r="B527" s="32" t="s">
        <v>2955</v>
      </c>
      <c r="C527" s="32" t="s">
        <v>3490</v>
      </c>
      <c r="D527" s="32" t="s">
        <v>3809</v>
      </c>
      <c r="E527" s="33">
        <v>44569.0</v>
      </c>
      <c r="F527" s="33">
        <v>44667.0</v>
      </c>
      <c r="G527" s="34" t="s">
        <v>3813</v>
      </c>
      <c r="H527" s="35"/>
    </row>
    <row r="528">
      <c r="A528" s="31" t="s">
        <v>2953</v>
      </c>
      <c r="B528" s="32" t="s">
        <v>2955</v>
      </c>
      <c r="C528" s="32" t="s">
        <v>3490</v>
      </c>
      <c r="D528" s="32" t="s">
        <v>3809</v>
      </c>
      <c r="E528" s="33">
        <v>44550.0</v>
      </c>
      <c r="F528" s="33">
        <v>44568.0</v>
      </c>
      <c r="G528" s="36">
        <v>45021.0</v>
      </c>
      <c r="H528" s="35"/>
    </row>
    <row r="529">
      <c r="A529" s="31" t="s">
        <v>2953</v>
      </c>
      <c r="B529" s="32" t="s">
        <v>2955</v>
      </c>
      <c r="C529" s="32" t="s">
        <v>3490</v>
      </c>
      <c r="D529" s="32" t="s">
        <v>3809</v>
      </c>
      <c r="E529" s="33">
        <v>44515.0</v>
      </c>
      <c r="F529" s="33">
        <v>44549.0</v>
      </c>
      <c r="G529" s="37">
        <v>45203.0</v>
      </c>
      <c r="H529" s="35"/>
    </row>
    <row r="530">
      <c r="A530" s="31" t="s">
        <v>2953</v>
      </c>
      <c r="B530" s="32" t="s">
        <v>2955</v>
      </c>
      <c r="C530" s="32" t="s">
        <v>3490</v>
      </c>
      <c r="D530" s="32" t="s">
        <v>3809</v>
      </c>
      <c r="E530" s="33">
        <v>44501.0</v>
      </c>
      <c r="F530" s="33">
        <v>44514.0</v>
      </c>
      <c r="G530" s="34" t="s">
        <v>3666</v>
      </c>
      <c r="H530" s="35"/>
    </row>
    <row r="531">
      <c r="A531" s="31" t="s">
        <v>2953</v>
      </c>
      <c r="B531" s="32" t="s">
        <v>2955</v>
      </c>
      <c r="C531" s="32" t="s">
        <v>3490</v>
      </c>
      <c r="D531" s="32" t="s">
        <v>3809</v>
      </c>
      <c r="E531" s="33">
        <v>44484.0</v>
      </c>
      <c r="F531" s="33">
        <v>44500.0</v>
      </c>
      <c r="G531" s="36">
        <v>45111.0</v>
      </c>
      <c r="H531" s="35"/>
    </row>
    <row r="532">
      <c r="A532" s="31" t="s">
        <v>2953</v>
      </c>
      <c r="B532" s="32" t="s">
        <v>2955</v>
      </c>
      <c r="C532" s="32" t="s">
        <v>3490</v>
      </c>
      <c r="D532" s="32" t="s">
        <v>3809</v>
      </c>
      <c r="E532" s="33">
        <v>44407.0</v>
      </c>
      <c r="F532" s="33">
        <v>44483.0</v>
      </c>
      <c r="G532" s="34" t="s">
        <v>3671</v>
      </c>
      <c r="H532" s="35"/>
    </row>
    <row r="533">
      <c r="A533" s="31" t="s">
        <v>2953</v>
      </c>
      <c r="B533" s="32" t="s">
        <v>2955</v>
      </c>
      <c r="C533" s="32" t="s">
        <v>3490</v>
      </c>
      <c r="D533" s="32" t="s">
        <v>3809</v>
      </c>
      <c r="E533" s="33">
        <v>44369.0</v>
      </c>
      <c r="F533" s="33">
        <v>44406.0</v>
      </c>
      <c r="G533" s="34" t="s">
        <v>3814</v>
      </c>
      <c r="H533" s="35"/>
    </row>
    <row r="534">
      <c r="A534" s="31" t="s">
        <v>2953</v>
      </c>
      <c r="B534" s="32" t="s">
        <v>2955</v>
      </c>
      <c r="C534" s="32" t="s">
        <v>3490</v>
      </c>
      <c r="D534" s="32" t="s">
        <v>3809</v>
      </c>
      <c r="E534" s="33">
        <v>44274.0</v>
      </c>
      <c r="F534" s="33">
        <v>44368.0</v>
      </c>
      <c r="G534" s="34" t="s">
        <v>3661</v>
      </c>
      <c r="H534" s="35"/>
    </row>
    <row r="535">
      <c r="A535" s="31" t="s">
        <v>2953</v>
      </c>
      <c r="B535" s="32" t="s">
        <v>2955</v>
      </c>
      <c r="C535" s="32" t="s">
        <v>3490</v>
      </c>
      <c r="D535" s="32" t="s">
        <v>3809</v>
      </c>
      <c r="E535" s="33">
        <v>44245.0</v>
      </c>
      <c r="F535" s="33">
        <v>44273.0</v>
      </c>
      <c r="G535" s="36">
        <v>44962.0</v>
      </c>
      <c r="H535" s="35"/>
    </row>
    <row r="536">
      <c r="A536" s="31" t="s">
        <v>2953</v>
      </c>
      <c r="B536" s="32" t="s">
        <v>2955</v>
      </c>
      <c r="C536" s="32" t="s">
        <v>3490</v>
      </c>
      <c r="D536" s="32" t="s">
        <v>3809</v>
      </c>
      <c r="E536" s="33">
        <v>44184.0</v>
      </c>
      <c r="F536" s="33">
        <v>44244.0</v>
      </c>
      <c r="G536" s="34" t="s">
        <v>3815</v>
      </c>
      <c r="H536" s="35"/>
    </row>
    <row r="537">
      <c r="A537" s="31" t="s">
        <v>2953</v>
      </c>
      <c r="B537" s="32" t="s">
        <v>2955</v>
      </c>
      <c r="C537" s="32" t="s">
        <v>3490</v>
      </c>
      <c r="D537" s="32" t="s">
        <v>3809</v>
      </c>
      <c r="E537" s="33">
        <v>44173.0</v>
      </c>
      <c r="F537" s="33">
        <v>44183.0</v>
      </c>
      <c r="G537" s="34" t="s">
        <v>3816</v>
      </c>
      <c r="H537" s="35"/>
    </row>
    <row r="538">
      <c r="A538" s="31" t="s">
        <v>2953</v>
      </c>
      <c r="B538" s="32" t="s">
        <v>2955</v>
      </c>
      <c r="C538" s="32" t="s">
        <v>3490</v>
      </c>
      <c r="D538" s="32" t="s">
        <v>3809</v>
      </c>
      <c r="E538" s="33">
        <v>44121.0</v>
      </c>
      <c r="F538" s="33">
        <v>44172.0</v>
      </c>
      <c r="G538" s="34" t="s">
        <v>3817</v>
      </c>
      <c r="H538" s="35"/>
    </row>
    <row r="539">
      <c r="A539" s="31" t="s">
        <v>2953</v>
      </c>
      <c r="B539" s="32" t="s">
        <v>2955</v>
      </c>
      <c r="C539" s="32" t="s">
        <v>3490</v>
      </c>
      <c r="D539" s="32" t="s">
        <v>3809</v>
      </c>
      <c r="E539" s="33">
        <v>44058.0</v>
      </c>
      <c r="F539" s="33">
        <v>44120.0</v>
      </c>
      <c r="G539" s="34" t="s">
        <v>3818</v>
      </c>
      <c r="H539" s="35"/>
    </row>
    <row r="540">
      <c r="A540" s="31" t="s">
        <v>2953</v>
      </c>
      <c r="B540" s="32" t="s">
        <v>2955</v>
      </c>
      <c r="C540" s="32" t="s">
        <v>3490</v>
      </c>
      <c r="D540" s="32" t="s">
        <v>3809</v>
      </c>
      <c r="E540" s="33">
        <v>43998.0</v>
      </c>
      <c r="F540" s="33">
        <v>44057.0</v>
      </c>
      <c r="G540" s="34" t="s">
        <v>3819</v>
      </c>
      <c r="H540" s="35"/>
    </row>
    <row r="541">
      <c r="A541" s="31" t="s">
        <v>2953</v>
      </c>
      <c r="B541" s="32" t="s">
        <v>2955</v>
      </c>
      <c r="C541" s="32" t="s">
        <v>3490</v>
      </c>
      <c r="D541" s="32" t="s">
        <v>3809</v>
      </c>
      <c r="E541" s="33">
        <v>43973.0</v>
      </c>
      <c r="F541" s="33">
        <v>43997.0</v>
      </c>
      <c r="G541" s="34" t="s">
        <v>3820</v>
      </c>
      <c r="H541" s="35"/>
    </row>
    <row r="542">
      <c r="A542" s="31" t="s">
        <v>2953</v>
      </c>
      <c r="B542" s="32" t="s">
        <v>2955</v>
      </c>
      <c r="C542" s="32" t="s">
        <v>3490</v>
      </c>
      <c r="D542" s="32" t="s">
        <v>3809</v>
      </c>
      <c r="E542" s="33">
        <v>43818.0</v>
      </c>
      <c r="F542" s="33">
        <v>43972.0</v>
      </c>
      <c r="G542" s="34" t="s">
        <v>3670</v>
      </c>
      <c r="H542" s="35"/>
    </row>
    <row r="543">
      <c r="A543" s="31" t="s">
        <v>2953</v>
      </c>
      <c r="B543" s="32" t="s">
        <v>2955</v>
      </c>
      <c r="C543" s="32" t="s">
        <v>3490</v>
      </c>
      <c r="D543" s="32" t="s">
        <v>3809</v>
      </c>
      <c r="E543" s="33">
        <v>42723.0</v>
      </c>
      <c r="F543" s="33">
        <v>43817.0</v>
      </c>
      <c r="G543" s="34" t="s">
        <v>3821</v>
      </c>
      <c r="H543" s="35"/>
    </row>
    <row r="544">
      <c r="A544" s="31" t="s">
        <v>3822</v>
      </c>
      <c r="B544" s="38" t="e">
        <v>#N/A</v>
      </c>
      <c r="C544" s="38" t="e">
        <v>#N/A</v>
      </c>
      <c r="D544" s="38" t="e">
        <v>#N/A</v>
      </c>
      <c r="E544" s="33">
        <v>42723.0</v>
      </c>
      <c r="F544" s="33">
        <v>44914.0</v>
      </c>
      <c r="G544" s="34" t="s">
        <v>3716</v>
      </c>
      <c r="H544" s="35"/>
    </row>
    <row r="545">
      <c r="A545" s="31" t="s">
        <v>3823</v>
      </c>
      <c r="B545" s="38" t="e">
        <v>#N/A</v>
      </c>
      <c r="C545" s="38" t="e">
        <v>#N/A</v>
      </c>
      <c r="D545" s="38" t="e">
        <v>#N/A</v>
      </c>
      <c r="E545" s="33">
        <v>44040.0</v>
      </c>
      <c r="F545" s="33">
        <v>45156.0</v>
      </c>
      <c r="G545" s="34" t="s">
        <v>3680</v>
      </c>
      <c r="H545" s="35"/>
    </row>
    <row r="546">
      <c r="A546" s="31" t="s">
        <v>3823</v>
      </c>
      <c r="B546" s="38" t="e">
        <v>#N/A</v>
      </c>
      <c r="C546" s="38" t="e">
        <v>#N/A</v>
      </c>
      <c r="D546" s="38" t="e">
        <v>#N/A</v>
      </c>
      <c r="E546" s="33">
        <v>43857.0</v>
      </c>
      <c r="F546" s="33">
        <v>44039.0</v>
      </c>
      <c r="G546" s="34" t="s">
        <v>3683</v>
      </c>
      <c r="H546" s="35"/>
    </row>
    <row r="547">
      <c r="A547" s="31" t="s">
        <v>3823</v>
      </c>
      <c r="B547" s="38" t="e">
        <v>#N/A</v>
      </c>
      <c r="C547" s="38" t="e">
        <v>#N/A</v>
      </c>
      <c r="D547" s="38" t="e">
        <v>#N/A</v>
      </c>
      <c r="E547" s="33">
        <v>43816.0</v>
      </c>
      <c r="F547" s="33">
        <v>43856.0</v>
      </c>
      <c r="G547" s="34" t="s">
        <v>3510</v>
      </c>
      <c r="H547" s="35"/>
    </row>
    <row r="548">
      <c r="A548" s="31" t="s">
        <v>3823</v>
      </c>
      <c r="B548" s="38" t="e">
        <v>#N/A</v>
      </c>
      <c r="C548" s="38" t="e">
        <v>#N/A</v>
      </c>
      <c r="D548" s="38" t="e">
        <v>#N/A</v>
      </c>
      <c r="E548" s="33">
        <v>42723.0</v>
      </c>
      <c r="F548" s="33">
        <v>43815.0</v>
      </c>
      <c r="G548" s="34" t="s">
        <v>3517</v>
      </c>
      <c r="H548" s="35"/>
    </row>
    <row r="549">
      <c r="A549" s="31" t="s">
        <v>3824</v>
      </c>
      <c r="B549" s="38" t="e">
        <v>#N/A</v>
      </c>
      <c r="C549" s="38" t="e">
        <v>#N/A</v>
      </c>
      <c r="D549" s="38" t="e">
        <v>#N/A</v>
      </c>
      <c r="E549" s="33">
        <v>44049.0</v>
      </c>
      <c r="F549" s="33">
        <v>44317.0</v>
      </c>
      <c r="G549" s="34" t="s">
        <v>3512</v>
      </c>
      <c r="H549" s="35"/>
    </row>
    <row r="550">
      <c r="A550" s="31" t="s">
        <v>3824</v>
      </c>
      <c r="B550" s="38" t="e">
        <v>#N/A</v>
      </c>
      <c r="C550" s="38" t="e">
        <v>#N/A</v>
      </c>
      <c r="D550" s="38" t="e">
        <v>#N/A</v>
      </c>
      <c r="E550" s="33">
        <v>44006.0</v>
      </c>
      <c r="F550" s="33">
        <v>44048.0</v>
      </c>
      <c r="G550" s="34" t="s">
        <v>3728</v>
      </c>
      <c r="H550" s="35"/>
    </row>
    <row r="551">
      <c r="A551" s="31" t="s">
        <v>3824</v>
      </c>
      <c r="B551" s="38" t="e">
        <v>#N/A</v>
      </c>
      <c r="C551" s="38" t="e">
        <v>#N/A</v>
      </c>
      <c r="D551" s="38" t="e">
        <v>#N/A</v>
      </c>
      <c r="E551" s="33">
        <v>43863.0</v>
      </c>
      <c r="F551" s="33">
        <v>44005.0</v>
      </c>
      <c r="G551" s="36">
        <v>44958.0</v>
      </c>
      <c r="H551" s="35"/>
    </row>
    <row r="552">
      <c r="A552" s="31" t="s">
        <v>3824</v>
      </c>
      <c r="B552" s="38" t="e">
        <v>#N/A</v>
      </c>
      <c r="C552" s="38" t="e">
        <v>#N/A</v>
      </c>
      <c r="D552" s="38" t="e">
        <v>#N/A</v>
      </c>
      <c r="E552" s="33">
        <v>42723.0</v>
      </c>
      <c r="F552" s="33">
        <v>43862.0</v>
      </c>
      <c r="G552" s="34" t="s">
        <v>3684</v>
      </c>
      <c r="H552" s="35"/>
    </row>
    <row r="553">
      <c r="A553" s="31" t="s">
        <v>3825</v>
      </c>
      <c r="B553" s="38" t="e">
        <v>#N/A</v>
      </c>
      <c r="C553" s="38" t="e">
        <v>#N/A</v>
      </c>
      <c r="D553" s="38" t="e">
        <v>#N/A</v>
      </c>
      <c r="E553" s="33">
        <v>42723.0</v>
      </c>
      <c r="F553" s="33">
        <v>44914.0</v>
      </c>
      <c r="G553" s="34" t="s">
        <v>3570</v>
      </c>
      <c r="H553" s="35"/>
    </row>
    <row r="554">
      <c r="A554" s="31" t="s">
        <v>3826</v>
      </c>
      <c r="B554" s="32" t="s">
        <v>3827</v>
      </c>
      <c r="C554" s="32" t="s">
        <v>3703</v>
      </c>
      <c r="D554" s="32" t="s">
        <v>3828</v>
      </c>
      <c r="E554" s="33">
        <v>44914.0</v>
      </c>
      <c r="F554" s="33">
        <v>46055.0</v>
      </c>
      <c r="G554" s="34" t="s">
        <v>3531</v>
      </c>
      <c r="H554" s="35"/>
    </row>
    <row r="555">
      <c r="A555" s="31" t="s">
        <v>3826</v>
      </c>
      <c r="B555" s="32" t="s">
        <v>3827</v>
      </c>
      <c r="C555" s="32" t="s">
        <v>3703</v>
      </c>
      <c r="D555" s="32" t="s">
        <v>3828</v>
      </c>
      <c r="E555" s="33">
        <v>44759.0</v>
      </c>
      <c r="F555" s="33">
        <v>44913.0</v>
      </c>
      <c r="G555" s="34" t="s">
        <v>3705</v>
      </c>
      <c r="H555" s="35"/>
    </row>
    <row r="556">
      <c r="A556" s="31" t="s">
        <v>3826</v>
      </c>
      <c r="B556" s="32" t="s">
        <v>3827</v>
      </c>
      <c r="C556" s="32" t="s">
        <v>3703</v>
      </c>
      <c r="D556" s="32" t="s">
        <v>3828</v>
      </c>
      <c r="E556" s="33">
        <v>44706.0</v>
      </c>
      <c r="F556" s="33">
        <v>44758.0</v>
      </c>
      <c r="G556" s="34" t="s">
        <v>3557</v>
      </c>
      <c r="H556" s="35"/>
    </row>
    <row r="557">
      <c r="A557" s="31" t="s">
        <v>3826</v>
      </c>
      <c r="B557" s="32" t="s">
        <v>3827</v>
      </c>
      <c r="C557" s="32" t="s">
        <v>3703</v>
      </c>
      <c r="D557" s="32" t="s">
        <v>3828</v>
      </c>
      <c r="E557" s="33">
        <v>44656.0</v>
      </c>
      <c r="F557" s="33">
        <v>44705.0</v>
      </c>
      <c r="G557" s="36">
        <v>44959.0</v>
      </c>
      <c r="H557" s="35"/>
    </row>
    <row r="558">
      <c r="A558" s="31" t="s">
        <v>3826</v>
      </c>
      <c r="B558" s="32" t="s">
        <v>3827</v>
      </c>
      <c r="C558" s="32" t="s">
        <v>3703</v>
      </c>
      <c r="D558" s="32" t="s">
        <v>3828</v>
      </c>
      <c r="E558" s="33">
        <v>44562.0</v>
      </c>
      <c r="F558" s="33">
        <v>44655.0</v>
      </c>
      <c r="G558" s="34" t="s">
        <v>3684</v>
      </c>
      <c r="H558" s="35"/>
    </row>
    <row r="559">
      <c r="A559" s="31" t="s">
        <v>3826</v>
      </c>
      <c r="B559" s="32" t="s">
        <v>3827</v>
      </c>
      <c r="C559" s="32" t="s">
        <v>3703</v>
      </c>
      <c r="D559" s="32" t="s">
        <v>3828</v>
      </c>
      <c r="E559" s="33">
        <v>44323.0</v>
      </c>
      <c r="F559" s="33">
        <v>44561.0</v>
      </c>
      <c r="G559" s="34" t="s">
        <v>3654</v>
      </c>
      <c r="H559" s="35"/>
    </row>
    <row r="560">
      <c r="A560" s="31" t="s">
        <v>3826</v>
      </c>
      <c r="B560" s="32" t="s">
        <v>3827</v>
      </c>
      <c r="C560" s="32" t="s">
        <v>3703</v>
      </c>
      <c r="D560" s="32" t="s">
        <v>3828</v>
      </c>
      <c r="E560" s="33">
        <v>44269.0</v>
      </c>
      <c r="F560" s="33">
        <v>44322.0</v>
      </c>
      <c r="G560" s="34" t="s">
        <v>3679</v>
      </c>
      <c r="H560" s="35"/>
    </row>
    <row r="561">
      <c r="A561" s="31" t="s">
        <v>3826</v>
      </c>
      <c r="B561" s="32" t="s">
        <v>3827</v>
      </c>
      <c r="C561" s="32" t="s">
        <v>3703</v>
      </c>
      <c r="D561" s="32" t="s">
        <v>3828</v>
      </c>
      <c r="E561" s="33">
        <v>44134.0</v>
      </c>
      <c r="F561" s="33">
        <v>44268.0</v>
      </c>
      <c r="G561" s="34" t="s">
        <v>3707</v>
      </c>
      <c r="H561" s="35"/>
    </row>
    <row r="562">
      <c r="A562" s="31" t="s">
        <v>3826</v>
      </c>
      <c r="B562" s="32" t="s">
        <v>3827</v>
      </c>
      <c r="C562" s="32" t="s">
        <v>3703</v>
      </c>
      <c r="D562" s="32" t="s">
        <v>3828</v>
      </c>
      <c r="E562" s="33">
        <v>44069.0</v>
      </c>
      <c r="F562" s="33">
        <v>44133.0</v>
      </c>
      <c r="G562" s="34" t="s">
        <v>3708</v>
      </c>
      <c r="H562" s="35"/>
    </row>
    <row r="563">
      <c r="A563" s="31" t="s">
        <v>3826</v>
      </c>
      <c r="B563" s="32" t="s">
        <v>3827</v>
      </c>
      <c r="C563" s="32" t="s">
        <v>3703</v>
      </c>
      <c r="D563" s="32" t="s">
        <v>3828</v>
      </c>
      <c r="E563" s="33">
        <v>44022.0</v>
      </c>
      <c r="F563" s="33">
        <v>44068.0</v>
      </c>
      <c r="G563" s="34" t="s">
        <v>3558</v>
      </c>
      <c r="H563" s="35"/>
    </row>
    <row r="564">
      <c r="A564" s="31" t="s">
        <v>3826</v>
      </c>
      <c r="B564" s="32" t="s">
        <v>3827</v>
      </c>
      <c r="C564" s="32" t="s">
        <v>3703</v>
      </c>
      <c r="D564" s="32" t="s">
        <v>3828</v>
      </c>
      <c r="E564" s="33">
        <v>43872.0</v>
      </c>
      <c r="F564" s="33">
        <v>44021.0</v>
      </c>
      <c r="G564" s="36">
        <v>45047.0</v>
      </c>
      <c r="H564" s="35"/>
    </row>
    <row r="565">
      <c r="A565" s="31" t="s">
        <v>3826</v>
      </c>
      <c r="B565" s="32" t="s">
        <v>3827</v>
      </c>
      <c r="C565" s="32" t="s">
        <v>3703</v>
      </c>
      <c r="D565" s="32" t="s">
        <v>3828</v>
      </c>
      <c r="E565" s="33">
        <v>43789.0</v>
      </c>
      <c r="F565" s="33">
        <v>43871.0</v>
      </c>
      <c r="G565" s="34" t="s">
        <v>3514</v>
      </c>
      <c r="H565" s="35"/>
    </row>
    <row r="566">
      <c r="A566" s="31" t="s">
        <v>3826</v>
      </c>
      <c r="B566" s="32" t="s">
        <v>3827</v>
      </c>
      <c r="C566" s="32" t="s">
        <v>3703</v>
      </c>
      <c r="D566" s="32" t="s">
        <v>3828</v>
      </c>
      <c r="E566" s="33">
        <v>42723.0</v>
      </c>
      <c r="F566" s="33">
        <v>43788.0</v>
      </c>
      <c r="G566" s="37">
        <v>45261.0</v>
      </c>
      <c r="H566" s="35"/>
    </row>
    <row r="567">
      <c r="A567" s="31" t="s">
        <v>3829</v>
      </c>
      <c r="B567" s="38" t="e">
        <v>#N/A</v>
      </c>
      <c r="C567" s="38" t="e">
        <v>#N/A</v>
      </c>
      <c r="D567" s="38" t="e">
        <v>#N/A</v>
      </c>
      <c r="E567" s="33">
        <v>44120.0</v>
      </c>
      <c r="F567" s="33">
        <v>45219.0</v>
      </c>
      <c r="G567" s="36">
        <v>45108.0</v>
      </c>
      <c r="H567" s="35"/>
    </row>
    <row r="568">
      <c r="A568" s="31" t="s">
        <v>3829</v>
      </c>
      <c r="B568" s="38" t="e">
        <v>#N/A</v>
      </c>
      <c r="C568" s="38" t="e">
        <v>#N/A</v>
      </c>
      <c r="D568" s="38" t="e">
        <v>#N/A</v>
      </c>
      <c r="E568" s="33">
        <v>43846.0</v>
      </c>
      <c r="F568" s="33">
        <v>44119.0</v>
      </c>
      <c r="G568" s="37">
        <v>45200.0</v>
      </c>
      <c r="H568" s="35"/>
    </row>
    <row r="569">
      <c r="A569" s="31" t="s">
        <v>3829</v>
      </c>
      <c r="B569" s="38" t="e">
        <v>#N/A</v>
      </c>
      <c r="C569" s="38" t="e">
        <v>#N/A</v>
      </c>
      <c r="D569" s="38" t="e">
        <v>#N/A</v>
      </c>
      <c r="E569" s="33">
        <v>43831.0</v>
      </c>
      <c r="F569" s="33">
        <v>43845.0</v>
      </c>
      <c r="G569" s="34" t="s">
        <v>3532</v>
      </c>
      <c r="H569" s="35"/>
    </row>
    <row r="570">
      <c r="A570" s="31" t="s">
        <v>3829</v>
      </c>
      <c r="B570" s="38" t="e">
        <v>#N/A</v>
      </c>
      <c r="C570" s="38" t="e">
        <v>#N/A</v>
      </c>
      <c r="D570" s="38" t="e">
        <v>#N/A</v>
      </c>
      <c r="E570" s="33">
        <v>42723.0</v>
      </c>
      <c r="F570" s="33">
        <v>43830.0</v>
      </c>
      <c r="G570" s="34" t="s">
        <v>3533</v>
      </c>
      <c r="H570" s="35"/>
    </row>
    <row r="571">
      <c r="A571" s="31" t="s">
        <v>3830</v>
      </c>
      <c r="B571" s="38" t="e">
        <v>#N/A</v>
      </c>
      <c r="C571" s="38" t="e">
        <v>#N/A</v>
      </c>
      <c r="D571" s="38" t="e">
        <v>#N/A</v>
      </c>
      <c r="E571" s="33">
        <v>44743.0</v>
      </c>
      <c r="F571" s="33">
        <v>45875.0</v>
      </c>
      <c r="G571" s="34" t="s">
        <v>3831</v>
      </c>
      <c r="H571" s="35"/>
    </row>
    <row r="572">
      <c r="A572" s="31" t="s">
        <v>3830</v>
      </c>
      <c r="B572" s="38" t="e">
        <v>#N/A</v>
      </c>
      <c r="C572" s="38" t="e">
        <v>#N/A</v>
      </c>
      <c r="D572" s="38" t="e">
        <v>#N/A</v>
      </c>
      <c r="E572" s="33">
        <v>44466.0</v>
      </c>
      <c r="F572" s="33">
        <v>44742.0</v>
      </c>
      <c r="G572" s="34" t="s">
        <v>3831</v>
      </c>
      <c r="H572" s="35"/>
    </row>
    <row r="573">
      <c r="A573" s="31" t="s">
        <v>3830</v>
      </c>
      <c r="B573" s="38" t="e">
        <v>#N/A</v>
      </c>
      <c r="C573" s="38" t="e">
        <v>#N/A</v>
      </c>
      <c r="D573" s="38" t="e">
        <v>#N/A</v>
      </c>
      <c r="E573" s="33">
        <v>44377.0</v>
      </c>
      <c r="F573" s="33">
        <v>44465.0</v>
      </c>
      <c r="G573" s="34" t="s">
        <v>3806</v>
      </c>
      <c r="H573" s="35"/>
    </row>
    <row r="574">
      <c r="A574" s="31" t="s">
        <v>3830</v>
      </c>
      <c r="B574" s="38" t="e">
        <v>#N/A</v>
      </c>
      <c r="C574" s="38" t="e">
        <v>#N/A</v>
      </c>
      <c r="D574" s="38" t="e">
        <v>#N/A</v>
      </c>
      <c r="E574" s="33">
        <v>44361.0</v>
      </c>
      <c r="F574" s="33">
        <v>44376.0</v>
      </c>
      <c r="G574" s="34" t="s">
        <v>3805</v>
      </c>
      <c r="H574" s="35"/>
    </row>
    <row r="575">
      <c r="A575" s="31" t="s">
        <v>3830</v>
      </c>
      <c r="B575" s="38" t="e">
        <v>#N/A</v>
      </c>
      <c r="C575" s="38" t="e">
        <v>#N/A</v>
      </c>
      <c r="D575" s="38" t="e">
        <v>#N/A</v>
      </c>
      <c r="E575" s="33">
        <v>44286.0</v>
      </c>
      <c r="F575" s="33">
        <v>44360.0</v>
      </c>
      <c r="G575" s="34" t="s">
        <v>3807</v>
      </c>
      <c r="H575" s="35"/>
    </row>
    <row r="576">
      <c r="A576" s="31" t="s">
        <v>3830</v>
      </c>
      <c r="B576" s="38" t="e">
        <v>#N/A</v>
      </c>
      <c r="C576" s="38" t="e">
        <v>#N/A</v>
      </c>
      <c r="D576" s="38" t="e">
        <v>#N/A</v>
      </c>
      <c r="E576" s="33">
        <v>44145.0</v>
      </c>
      <c r="F576" s="33">
        <v>44285.0</v>
      </c>
      <c r="G576" s="34" t="s">
        <v>3832</v>
      </c>
      <c r="H576" s="35"/>
    </row>
    <row r="577">
      <c r="A577" s="31" t="s">
        <v>3830</v>
      </c>
      <c r="B577" s="38" t="e">
        <v>#N/A</v>
      </c>
      <c r="C577" s="38" t="e">
        <v>#N/A</v>
      </c>
      <c r="D577" s="38" t="e">
        <v>#N/A</v>
      </c>
      <c r="E577" s="33">
        <v>44065.0</v>
      </c>
      <c r="F577" s="33">
        <v>44144.0</v>
      </c>
      <c r="G577" s="34" t="s">
        <v>3808</v>
      </c>
      <c r="H577" s="35"/>
    </row>
    <row r="578">
      <c r="A578" s="31" t="s">
        <v>3830</v>
      </c>
      <c r="B578" s="38" t="e">
        <v>#N/A</v>
      </c>
      <c r="C578" s="38" t="e">
        <v>#N/A</v>
      </c>
      <c r="D578" s="38" t="e">
        <v>#N/A</v>
      </c>
      <c r="E578" s="33">
        <v>43682.0</v>
      </c>
      <c r="F578" s="33">
        <v>44064.0</v>
      </c>
      <c r="G578" s="34" t="s">
        <v>3833</v>
      </c>
      <c r="H578" s="35"/>
    </row>
    <row r="579">
      <c r="A579" s="31" t="s">
        <v>3830</v>
      </c>
      <c r="B579" s="38" t="e">
        <v>#N/A</v>
      </c>
      <c r="C579" s="38" t="e">
        <v>#N/A</v>
      </c>
      <c r="D579" s="38" t="e">
        <v>#N/A</v>
      </c>
      <c r="E579" s="33">
        <v>42643.0</v>
      </c>
      <c r="F579" s="33">
        <v>43681.0</v>
      </c>
      <c r="G579" s="34" t="s">
        <v>3779</v>
      </c>
      <c r="H579" s="35"/>
    </row>
    <row r="580">
      <c r="A580" s="31" t="s">
        <v>3834</v>
      </c>
      <c r="B580" s="38" t="e">
        <v>#N/A</v>
      </c>
      <c r="C580" s="38" t="e">
        <v>#N/A</v>
      </c>
      <c r="D580" s="38" t="e">
        <v>#N/A</v>
      </c>
      <c r="E580" s="33">
        <v>43999.0</v>
      </c>
      <c r="F580" s="33">
        <v>45095.0</v>
      </c>
      <c r="G580" s="34" t="s">
        <v>3564</v>
      </c>
      <c r="H580" s="35"/>
    </row>
    <row r="581">
      <c r="A581" s="31" t="s">
        <v>3834</v>
      </c>
      <c r="B581" s="38" t="e">
        <v>#N/A</v>
      </c>
      <c r="C581" s="38" t="e">
        <v>#N/A</v>
      </c>
      <c r="D581" s="38" t="e">
        <v>#N/A</v>
      </c>
      <c r="E581" s="33">
        <v>43841.0</v>
      </c>
      <c r="F581" s="33">
        <v>43998.0</v>
      </c>
      <c r="G581" s="34" t="s">
        <v>3755</v>
      </c>
      <c r="H581" s="35"/>
    </row>
    <row r="582">
      <c r="A582" s="31" t="s">
        <v>3834</v>
      </c>
      <c r="B582" s="38" t="e">
        <v>#N/A</v>
      </c>
      <c r="C582" s="38" t="e">
        <v>#N/A</v>
      </c>
      <c r="D582" s="38" t="e">
        <v>#N/A</v>
      </c>
      <c r="E582" s="33">
        <v>42723.0</v>
      </c>
      <c r="F582" s="33">
        <v>43840.0</v>
      </c>
      <c r="G582" s="34" t="s">
        <v>3713</v>
      </c>
      <c r="H582" s="35"/>
    </row>
    <row r="583">
      <c r="A583" s="31" t="s">
        <v>3835</v>
      </c>
      <c r="B583" s="38" t="e">
        <v>#N/A</v>
      </c>
      <c r="C583" s="38" t="e">
        <v>#N/A</v>
      </c>
      <c r="D583" s="38" t="e">
        <v>#N/A</v>
      </c>
      <c r="E583" s="33">
        <v>42723.0</v>
      </c>
      <c r="F583" s="33">
        <v>44914.0</v>
      </c>
      <c r="G583" s="37">
        <v>45200.0</v>
      </c>
      <c r="H583" s="35"/>
    </row>
    <row r="584">
      <c r="A584" s="31" t="s">
        <v>3836</v>
      </c>
      <c r="B584" s="38" t="e">
        <v>#N/A</v>
      </c>
      <c r="C584" s="38" t="e">
        <v>#N/A</v>
      </c>
      <c r="D584" s="38" t="e">
        <v>#N/A</v>
      </c>
      <c r="E584" s="33">
        <v>44441.0</v>
      </c>
      <c r="F584" s="33">
        <v>45578.0</v>
      </c>
      <c r="G584" s="34" t="s">
        <v>3837</v>
      </c>
      <c r="H584" s="35"/>
    </row>
    <row r="585">
      <c r="A585" s="31" t="s">
        <v>3836</v>
      </c>
      <c r="B585" s="38" t="e">
        <v>#N/A</v>
      </c>
      <c r="C585" s="38" t="e">
        <v>#N/A</v>
      </c>
      <c r="D585" s="38" t="e">
        <v>#N/A</v>
      </c>
      <c r="E585" s="33">
        <v>44334.0</v>
      </c>
      <c r="F585" s="33">
        <v>44440.0</v>
      </c>
      <c r="G585" s="34" t="s">
        <v>3805</v>
      </c>
      <c r="H585" s="35"/>
    </row>
    <row r="586">
      <c r="A586" s="31" t="s">
        <v>3836</v>
      </c>
      <c r="B586" s="38" t="e">
        <v>#N/A</v>
      </c>
      <c r="C586" s="38" t="e">
        <v>#N/A</v>
      </c>
      <c r="D586" s="38" t="e">
        <v>#N/A</v>
      </c>
      <c r="E586" s="33">
        <v>44127.0</v>
      </c>
      <c r="F586" s="33">
        <v>44333.0</v>
      </c>
      <c r="G586" s="34" t="s">
        <v>3807</v>
      </c>
      <c r="H586" s="35"/>
    </row>
    <row r="587">
      <c r="A587" s="31" t="s">
        <v>3836</v>
      </c>
      <c r="B587" s="38" t="e">
        <v>#N/A</v>
      </c>
      <c r="C587" s="38" t="e">
        <v>#N/A</v>
      </c>
      <c r="D587" s="38" t="e">
        <v>#N/A</v>
      </c>
      <c r="E587" s="33">
        <v>44068.0</v>
      </c>
      <c r="F587" s="33">
        <v>44126.0</v>
      </c>
      <c r="G587" s="34" t="s">
        <v>3808</v>
      </c>
      <c r="H587" s="35"/>
    </row>
    <row r="588">
      <c r="A588" s="31" t="s">
        <v>3836</v>
      </c>
      <c r="B588" s="38" t="e">
        <v>#N/A</v>
      </c>
      <c r="C588" s="38" t="e">
        <v>#N/A</v>
      </c>
      <c r="D588" s="38" t="e">
        <v>#N/A</v>
      </c>
      <c r="E588" s="33">
        <v>42723.0</v>
      </c>
      <c r="F588" s="33">
        <v>44067.0</v>
      </c>
      <c r="G588" s="34" t="s">
        <v>3779</v>
      </c>
      <c r="H588" s="35"/>
    </row>
    <row r="589">
      <c r="A589" s="31" t="s">
        <v>3838</v>
      </c>
      <c r="B589" s="38" t="e">
        <v>#N/A</v>
      </c>
      <c r="C589" s="38" t="e">
        <v>#N/A</v>
      </c>
      <c r="D589" s="38" t="e">
        <v>#N/A</v>
      </c>
      <c r="E589" s="33">
        <v>44006.0</v>
      </c>
      <c r="F589" s="33">
        <v>45111.0</v>
      </c>
      <c r="G589" s="34" t="s">
        <v>3509</v>
      </c>
      <c r="H589" s="35"/>
    </row>
    <row r="590">
      <c r="A590" s="31" t="s">
        <v>3838</v>
      </c>
      <c r="B590" s="38" t="e">
        <v>#N/A</v>
      </c>
      <c r="C590" s="38" t="e">
        <v>#N/A</v>
      </c>
      <c r="D590" s="38" t="e">
        <v>#N/A</v>
      </c>
      <c r="E590" s="33">
        <v>42723.0</v>
      </c>
      <c r="F590" s="33">
        <v>44005.0</v>
      </c>
      <c r="G590" s="34" t="s">
        <v>3729</v>
      </c>
      <c r="H590" s="35"/>
    </row>
    <row r="591">
      <c r="A591" s="31" t="s">
        <v>3839</v>
      </c>
      <c r="B591" s="38" t="e">
        <v>#N/A</v>
      </c>
      <c r="C591" s="38" t="e">
        <v>#N/A</v>
      </c>
      <c r="D591" s="38" t="e">
        <v>#N/A</v>
      </c>
      <c r="E591" s="33">
        <v>44409.0</v>
      </c>
      <c r="F591" s="33">
        <v>45507.0</v>
      </c>
      <c r="G591" s="34" t="s">
        <v>3501</v>
      </c>
      <c r="H591" s="35"/>
    </row>
    <row r="592">
      <c r="A592" s="31" t="s">
        <v>3839</v>
      </c>
      <c r="B592" s="38" t="e">
        <v>#N/A</v>
      </c>
      <c r="C592" s="38" t="e">
        <v>#N/A</v>
      </c>
      <c r="D592" s="38" t="e">
        <v>#N/A</v>
      </c>
      <c r="E592" s="33">
        <v>44258.0</v>
      </c>
      <c r="F592" s="33">
        <v>44408.0</v>
      </c>
      <c r="G592" s="34" t="s">
        <v>3602</v>
      </c>
      <c r="H592" s="35"/>
    </row>
    <row r="593">
      <c r="A593" s="31" t="s">
        <v>3839</v>
      </c>
      <c r="B593" s="38" t="e">
        <v>#N/A</v>
      </c>
      <c r="C593" s="38" t="e">
        <v>#N/A</v>
      </c>
      <c r="D593" s="38" t="e">
        <v>#N/A</v>
      </c>
      <c r="E593" s="33">
        <v>44027.0</v>
      </c>
      <c r="F593" s="33">
        <v>44257.0</v>
      </c>
      <c r="G593" s="34" t="s">
        <v>3626</v>
      </c>
      <c r="H593" s="35"/>
    </row>
    <row r="594">
      <c r="A594" s="31" t="s">
        <v>3839</v>
      </c>
      <c r="B594" s="38" t="e">
        <v>#N/A</v>
      </c>
      <c r="C594" s="38" t="e">
        <v>#N/A</v>
      </c>
      <c r="D594" s="38" t="e">
        <v>#N/A</v>
      </c>
      <c r="E594" s="33">
        <v>43846.0</v>
      </c>
      <c r="F594" s="33">
        <v>44026.0</v>
      </c>
      <c r="G594" s="34" t="s">
        <v>3840</v>
      </c>
      <c r="H594" s="35"/>
    </row>
    <row r="595">
      <c r="A595" s="31" t="s">
        <v>3839</v>
      </c>
      <c r="B595" s="38" t="e">
        <v>#N/A</v>
      </c>
      <c r="C595" s="38" t="e">
        <v>#N/A</v>
      </c>
      <c r="D595" s="38" t="e">
        <v>#N/A</v>
      </c>
      <c r="E595" s="33">
        <v>42723.0</v>
      </c>
      <c r="F595" s="33">
        <v>43845.0</v>
      </c>
      <c r="G595" s="34" t="s">
        <v>3573</v>
      </c>
      <c r="H595" s="35"/>
    </row>
    <row r="596">
      <c r="A596" s="31" t="s">
        <v>3841</v>
      </c>
      <c r="B596" s="32" t="s">
        <v>3842</v>
      </c>
      <c r="C596" s="32" t="s">
        <v>3555</v>
      </c>
      <c r="D596" s="32" t="s">
        <v>3843</v>
      </c>
      <c r="E596" s="33">
        <v>44865.0</v>
      </c>
      <c r="F596" s="33">
        <v>46010.0</v>
      </c>
      <c r="G596" s="34" t="s">
        <v>3793</v>
      </c>
      <c r="H596" s="35"/>
    </row>
    <row r="597">
      <c r="A597" s="31" t="s">
        <v>3841</v>
      </c>
      <c r="B597" s="32" t="s">
        <v>3842</v>
      </c>
      <c r="C597" s="32" t="s">
        <v>3555</v>
      </c>
      <c r="D597" s="32" t="s">
        <v>3843</v>
      </c>
      <c r="E597" s="33">
        <v>44766.0</v>
      </c>
      <c r="F597" s="33">
        <v>44864.0</v>
      </c>
      <c r="G597" s="34" t="s">
        <v>3772</v>
      </c>
      <c r="H597" s="35"/>
    </row>
    <row r="598">
      <c r="A598" s="31" t="s">
        <v>3841</v>
      </c>
      <c r="B598" s="32" t="s">
        <v>3842</v>
      </c>
      <c r="C598" s="32" t="s">
        <v>3555</v>
      </c>
      <c r="D598" s="32" t="s">
        <v>3843</v>
      </c>
      <c r="E598" s="33">
        <v>44757.0</v>
      </c>
      <c r="F598" s="33">
        <v>44765.0</v>
      </c>
      <c r="G598" s="34" t="s">
        <v>3793</v>
      </c>
      <c r="H598" s="35"/>
    </row>
    <row r="599">
      <c r="A599" s="31" t="s">
        <v>3841</v>
      </c>
      <c r="B599" s="32" t="s">
        <v>3842</v>
      </c>
      <c r="C599" s="32" t="s">
        <v>3555</v>
      </c>
      <c r="D599" s="32" t="s">
        <v>3843</v>
      </c>
      <c r="E599" s="33">
        <v>44687.0</v>
      </c>
      <c r="F599" s="33">
        <v>44756.0</v>
      </c>
      <c r="G599" s="34" t="s">
        <v>3560</v>
      </c>
      <c r="H599" s="35"/>
    </row>
    <row r="600">
      <c r="A600" s="31" t="s">
        <v>3841</v>
      </c>
      <c r="B600" s="32" t="s">
        <v>3842</v>
      </c>
      <c r="C600" s="32" t="s">
        <v>3555</v>
      </c>
      <c r="D600" s="32" t="s">
        <v>3843</v>
      </c>
      <c r="E600" s="33">
        <v>44584.0</v>
      </c>
      <c r="F600" s="33">
        <v>44686.0</v>
      </c>
      <c r="G600" s="34" t="s">
        <v>3844</v>
      </c>
      <c r="H600" s="35"/>
    </row>
    <row r="601">
      <c r="A601" s="31" t="s">
        <v>3841</v>
      </c>
      <c r="B601" s="32" t="s">
        <v>3842</v>
      </c>
      <c r="C601" s="32" t="s">
        <v>3555</v>
      </c>
      <c r="D601" s="32" t="s">
        <v>3843</v>
      </c>
      <c r="E601" s="33">
        <v>44491.0</v>
      </c>
      <c r="F601" s="33">
        <v>44583.0</v>
      </c>
      <c r="G601" s="34" t="s">
        <v>3511</v>
      </c>
      <c r="H601" s="35"/>
    </row>
    <row r="602">
      <c r="A602" s="31" t="s">
        <v>3841</v>
      </c>
      <c r="B602" s="32" t="s">
        <v>3842</v>
      </c>
      <c r="C602" s="32" t="s">
        <v>3555</v>
      </c>
      <c r="D602" s="32" t="s">
        <v>3843</v>
      </c>
      <c r="E602" s="33">
        <v>44394.0</v>
      </c>
      <c r="F602" s="33">
        <v>44490.0</v>
      </c>
      <c r="G602" s="34" t="s">
        <v>3602</v>
      </c>
      <c r="H602" s="35"/>
    </row>
    <row r="603">
      <c r="A603" s="31" t="s">
        <v>3841</v>
      </c>
      <c r="B603" s="32" t="s">
        <v>3842</v>
      </c>
      <c r="C603" s="32" t="s">
        <v>3555</v>
      </c>
      <c r="D603" s="32" t="s">
        <v>3843</v>
      </c>
      <c r="E603" s="33">
        <v>44318.0</v>
      </c>
      <c r="F603" s="33">
        <v>44393.0</v>
      </c>
      <c r="G603" s="34" t="s">
        <v>3712</v>
      </c>
      <c r="H603" s="35"/>
    </row>
    <row r="604">
      <c r="A604" s="31" t="s">
        <v>3841</v>
      </c>
      <c r="B604" s="32" t="s">
        <v>3842</v>
      </c>
      <c r="C604" s="32" t="s">
        <v>3555</v>
      </c>
      <c r="D604" s="32" t="s">
        <v>3843</v>
      </c>
      <c r="E604" s="33">
        <v>44217.0</v>
      </c>
      <c r="F604" s="33">
        <v>44317.0</v>
      </c>
      <c r="G604" s="36">
        <v>45078.0</v>
      </c>
      <c r="H604" s="35"/>
    </row>
    <row r="605">
      <c r="A605" s="31" t="s">
        <v>3841</v>
      </c>
      <c r="B605" s="32" t="s">
        <v>3842</v>
      </c>
      <c r="C605" s="32" t="s">
        <v>3555</v>
      </c>
      <c r="D605" s="32" t="s">
        <v>3843</v>
      </c>
      <c r="E605" s="33">
        <v>44099.0</v>
      </c>
      <c r="F605" s="33">
        <v>44216.0</v>
      </c>
      <c r="G605" s="36">
        <v>45017.0</v>
      </c>
      <c r="H605" s="35"/>
    </row>
    <row r="606">
      <c r="A606" s="31" t="s">
        <v>3841</v>
      </c>
      <c r="B606" s="32" t="s">
        <v>3842</v>
      </c>
      <c r="C606" s="32" t="s">
        <v>3555</v>
      </c>
      <c r="D606" s="32" t="s">
        <v>3843</v>
      </c>
      <c r="E606" s="33">
        <v>44016.0</v>
      </c>
      <c r="F606" s="33">
        <v>44098.0</v>
      </c>
      <c r="G606" s="34" t="s">
        <v>3756</v>
      </c>
      <c r="H606" s="35"/>
    </row>
    <row r="607">
      <c r="A607" s="31" t="s">
        <v>3841</v>
      </c>
      <c r="B607" s="32" t="s">
        <v>3842</v>
      </c>
      <c r="C607" s="32" t="s">
        <v>3555</v>
      </c>
      <c r="D607" s="32" t="s">
        <v>3843</v>
      </c>
      <c r="E607" s="33">
        <v>43893.0</v>
      </c>
      <c r="F607" s="33">
        <v>44015.0</v>
      </c>
      <c r="G607" s="34" t="s">
        <v>3845</v>
      </c>
      <c r="H607" s="35"/>
    </row>
    <row r="608">
      <c r="A608" s="31" t="s">
        <v>3841</v>
      </c>
      <c r="B608" s="32" t="s">
        <v>3842</v>
      </c>
      <c r="C608" s="32" t="s">
        <v>3555</v>
      </c>
      <c r="D608" s="32" t="s">
        <v>3843</v>
      </c>
      <c r="E608" s="33">
        <v>42723.0</v>
      </c>
      <c r="F608" s="33">
        <v>43892.0</v>
      </c>
      <c r="G608" s="34" t="s">
        <v>3716</v>
      </c>
      <c r="H608" s="35"/>
    </row>
    <row r="609">
      <c r="A609" s="31" t="s">
        <v>3092</v>
      </c>
      <c r="B609" s="32" t="s">
        <v>3094</v>
      </c>
      <c r="C609" s="32" t="s">
        <v>3555</v>
      </c>
      <c r="D609" s="32" t="s">
        <v>3846</v>
      </c>
      <c r="E609" s="33">
        <v>44872.0</v>
      </c>
      <c r="F609" s="33">
        <v>46055.0</v>
      </c>
      <c r="G609" s="34" t="s">
        <v>3793</v>
      </c>
      <c r="H609" s="35"/>
    </row>
    <row r="610">
      <c r="A610" s="31" t="s">
        <v>3092</v>
      </c>
      <c r="B610" s="32" t="s">
        <v>3094</v>
      </c>
      <c r="C610" s="32" t="s">
        <v>3555</v>
      </c>
      <c r="D610" s="32" t="s">
        <v>3846</v>
      </c>
      <c r="E610" s="33">
        <v>44816.0</v>
      </c>
      <c r="F610" s="33">
        <v>44871.0</v>
      </c>
      <c r="G610" s="34" t="s">
        <v>3674</v>
      </c>
      <c r="H610" s="35"/>
    </row>
    <row r="611">
      <c r="A611" s="31" t="s">
        <v>3092</v>
      </c>
      <c r="B611" s="32" t="s">
        <v>3094</v>
      </c>
      <c r="C611" s="32" t="s">
        <v>3555</v>
      </c>
      <c r="D611" s="32" t="s">
        <v>3846</v>
      </c>
      <c r="E611" s="33">
        <v>44740.0</v>
      </c>
      <c r="F611" s="33">
        <v>44815.0</v>
      </c>
      <c r="G611" s="34" t="s">
        <v>3772</v>
      </c>
      <c r="H611" s="35"/>
    </row>
    <row r="612">
      <c r="A612" s="31" t="s">
        <v>3092</v>
      </c>
      <c r="B612" s="32" t="s">
        <v>3094</v>
      </c>
      <c r="C612" s="32" t="s">
        <v>3555</v>
      </c>
      <c r="D612" s="32" t="s">
        <v>3846</v>
      </c>
      <c r="E612" s="33">
        <v>44600.0</v>
      </c>
      <c r="F612" s="33">
        <v>44739.0</v>
      </c>
      <c r="G612" s="34" t="s">
        <v>3764</v>
      </c>
      <c r="H612" s="35"/>
    </row>
    <row r="613">
      <c r="A613" s="31" t="s">
        <v>3092</v>
      </c>
      <c r="B613" s="32" t="s">
        <v>3094</v>
      </c>
      <c r="C613" s="32" t="s">
        <v>3555</v>
      </c>
      <c r="D613" s="32" t="s">
        <v>3846</v>
      </c>
      <c r="E613" s="33">
        <v>44578.0</v>
      </c>
      <c r="F613" s="33">
        <v>44599.0</v>
      </c>
      <c r="G613" s="34" t="s">
        <v>3622</v>
      </c>
      <c r="H613" s="35"/>
    </row>
    <row r="614">
      <c r="A614" s="31" t="s">
        <v>3092</v>
      </c>
      <c r="B614" s="32" t="s">
        <v>3094</v>
      </c>
      <c r="C614" s="32" t="s">
        <v>3555</v>
      </c>
      <c r="D614" s="32" t="s">
        <v>3846</v>
      </c>
      <c r="E614" s="33">
        <v>44477.0</v>
      </c>
      <c r="F614" s="33">
        <v>44577.0</v>
      </c>
      <c r="G614" s="34" t="s">
        <v>3511</v>
      </c>
      <c r="H614" s="35"/>
    </row>
    <row r="615">
      <c r="A615" s="31" t="s">
        <v>3092</v>
      </c>
      <c r="B615" s="32" t="s">
        <v>3094</v>
      </c>
      <c r="C615" s="32" t="s">
        <v>3555</v>
      </c>
      <c r="D615" s="32" t="s">
        <v>3846</v>
      </c>
      <c r="E615" s="33">
        <v>44350.0</v>
      </c>
      <c r="F615" s="33">
        <v>44476.0</v>
      </c>
      <c r="G615" s="34" t="s">
        <v>3639</v>
      </c>
      <c r="H615" s="35"/>
    </row>
    <row r="616">
      <c r="A616" s="31" t="s">
        <v>3092</v>
      </c>
      <c r="B616" s="32" t="s">
        <v>3094</v>
      </c>
      <c r="C616" s="32" t="s">
        <v>3555</v>
      </c>
      <c r="D616" s="32" t="s">
        <v>3846</v>
      </c>
      <c r="E616" s="33">
        <v>44176.0</v>
      </c>
      <c r="F616" s="33">
        <v>44349.0</v>
      </c>
      <c r="G616" s="36">
        <v>45017.0</v>
      </c>
      <c r="H616" s="35"/>
    </row>
    <row r="617">
      <c r="A617" s="31" t="s">
        <v>3092</v>
      </c>
      <c r="B617" s="32" t="s">
        <v>3094</v>
      </c>
      <c r="C617" s="32" t="s">
        <v>3555</v>
      </c>
      <c r="D617" s="32" t="s">
        <v>3846</v>
      </c>
      <c r="E617" s="33">
        <v>44071.0</v>
      </c>
      <c r="F617" s="33">
        <v>44175.0</v>
      </c>
      <c r="G617" s="36">
        <v>45017.0</v>
      </c>
      <c r="H617" s="35"/>
    </row>
    <row r="618">
      <c r="A618" s="31" t="s">
        <v>3092</v>
      </c>
      <c r="B618" s="32" t="s">
        <v>3094</v>
      </c>
      <c r="C618" s="32" t="s">
        <v>3555</v>
      </c>
      <c r="D618" s="32" t="s">
        <v>3846</v>
      </c>
      <c r="E618" s="33">
        <v>42723.0</v>
      </c>
      <c r="F618" s="33">
        <v>44070.0</v>
      </c>
      <c r="G618" s="34" t="s">
        <v>3756</v>
      </c>
      <c r="H618" s="35"/>
    </row>
    <row r="619">
      <c r="A619" s="31" t="s">
        <v>3847</v>
      </c>
      <c r="B619" s="38" t="e">
        <v>#N/A</v>
      </c>
      <c r="C619" s="38" t="e">
        <v>#N/A</v>
      </c>
      <c r="D619" s="38" t="e">
        <v>#N/A</v>
      </c>
      <c r="E619" s="33">
        <v>43843.0</v>
      </c>
      <c r="F619" s="33">
        <v>44976.0</v>
      </c>
      <c r="G619" s="37">
        <v>45232.0</v>
      </c>
      <c r="H619" s="35"/>
    </row>
    <row r="620">
      <c r="A620" s="31" t="s">
        <v>3847</v>
      </c>
      <c r="B620" s="38" t="e">
        <v>#N/A</v>
      </c>
      <c r="C620" s="38" t="e">
        <v>#N/A</v>
      </c>
      <c r="D620" s="38" t="e">
        <v>#N/A</v>
      </c>
      <c r="E620" s="33">
        <v>42723.0</v>
      </c>
      <c r="F620" s="33">
        <v>43842.0</v>
      </c>
      <c r="G620" s="34" t="s">
        <v>3521</v>
      </c>
      <c r="H620" s="35"/>
    </row>
    <row r="621">
      <c r="A621" s="31" t="s">
        <v>2793</v>
      </c>
      <c r="B621" s="32" t="s">
        <v>2795</v>
      </c>
      <c r="C621" s="32" t="s">
        <v>3703</v>
      </c>
      <c r="D621" s="32" t="s">
        <v>3848</v>
      </c>
      <c r="E621" s="33">
        <v>44931.0</v>
      </c>
      <c r="F621" s="33">
        <v>46055.0</v>
      </c>
      <c r="G621" s="34" t="s">
        <v>3531</v>
      </c>
      <c r="H621" s="35"/>
    </row>
    <row r="622">
      <c r="A622" s="31" t="s">
        <v>2793</v>
      </c>
      <c r="B622" s="32" t="s">
        <v>2795</v>
      </c>
      <c r="C622" s="32" t="s">
        <v>3703</v>
      </c>
      <c r="D622" s="32" t="s">
        <v>3848</v>
      </c>
      <c r="E622" s="33">
        <v>44879.0</v>
      </c>
      <c r="F622" s="33">
        <v>44930.0</v>
      </c>
      <c r="G622" s="34" t="s">
        <v>3705</v>
      </c>
      <c r="H622" s="35"/>
    </row>
    <row r="623">
      <c r="A623" s="31" t="s">
        <v>2793</v>
      </c>
      <c r="B623" s="32" t="s">
        <v>2795</v>
      </c>
      <c r="C623" s="32" t="s">
        <v>3703</v>
      </c>
      <c r="D623" s="32" t="s">
        <v>3848</v>
      </c>
      <c r="E623" s="33">
        <v>44846.0</v>
      </c>
      <c r="F623" s="33">
        <v>44878.0</v>
      </c>
      <c r="G623" s="34" t="s">
        <v>3528</v>
      </c>
      <c r="H623" s="35"/>
    </row>
    <row r="624">
      <c r="A624" s="31" t="s">
        <v>2793</v>
      </c>
      <c r="B624" s="32" t="s">
        <v>2795</v>
      </c>
      <c r="C624" s="32" t="s">
        <v>3703</v>
      </c>
      <c r="D624" s="32" t="s">
        <v>3848</v>
      </c>
      <c r="E624" s="33">
        <v>44782.0</v>
      </c>
      <c r="F624" s="33">
        <v>44845.0</v>
      </c>
      <c r="G624" s="34" t="s">
        <v>3705</v>
      </c>
      <c r="H624" s="35"/>
    </row>
    <row r="625">
      <c r="A625" s="31" t="s">
        <v>2793</v>
      </c>
      <c r="B625" s="32" t="s">
        <v>2795</v>
      </c>
      <c r="C625" s="32" t="s">
        <v>3703</v>
      </c>
      <c r="D625" s="32" t="s">
        <v>3848</v>
      </c>
      <c r="E625" s="33">
        <v>44736.0</v>
      </c>
      <c r="F625" s="33">
        <v>44781.0</v>
      </c>
      <c r="G625" s="34" t="s">
        <v>3557</v>
      </c>
      <c r="H625" s="35"/>
    </row>
    <row r="626">
      <c r="A626" s="31" t="s">
        <v>2793</v>
      </c>
      <c r="B626" s="32" t="s">
        <v>2795</v>
      </c>
      <c r="C626" s="32" t="s">
        <v>3703</v>
      </c>
      <c r="D626" s="32" t="s">
        <v>3848</v>
      </c>
      <c r="E626" s="33">
        <v>44650.0</v>
      </c>
      <c r="F626" s="33">
        <v>44735.0</v>
      </c>
      <c r="G626" s="34" t="s">
        <v>3699</v>
      </c>
      <c r="H626" s="35"/>
    </row>
    <row r="627">
      <c r="A627" s="31" t="s">
        <v>2793</v>
      </c>
      <c r="B627" s="32" t="s">
        <v>2795</v>
      </c>
      <c r="C627" s="32" t="s">
        <v>3703</v>
      </c>
      <c r="D627" s="32" t="s">
        <v>3848</v>
      </c>
      <c r="E627" s="33">
        <v>44553.0</v>
      </c>
      <c r="F627" s="33">
        <v>44649.0</v>
      </c>
      <c r="G627" s="34" t="s">
        <v>3684</v>
      </c>
      <c r="H627" s="35"/>
    </row>
    <row r="628">
      <c r="A628" s="31" t="s">
        <v>2793</v>
      </c>
      <c r="B628" s="32" t="s">
        <v>2795</v>
      </c>
      <c r="C628" s="32" t="s">
        <v>3703</v>
      </c>
      <c r="D628" s="32" t="s">
        <v>3848</v>
      </c>
      <c r="E628" s="33">
        <v>44337.0</v>
      </c>
      <c r="F628" s="33">
        <v>44552.0</v>
      </c>
      <c r="G628" s="34" t="s">
        <v>3514</v>
      </c>
      <c r="H628" s="35"/>
    </row>
    <row r="629">
      <c r="A629" s="31" t="s">
        <v>2793</v>
      </c>
      <c r="B629" s="32" t="s">
        <v>2795</v>
      </c>
      <c r="C629" s="32" t="s">
        <v>3703</v>
      </c>
      <c r="D629" s="32" t="s">
        <v>3848</v>
      </c>
      <c r="E629" s="33">
        <v>44309.0</v>
      </c>
      <c r="F629" s="33">
        <v>44336.0</v>
      </c>
      <c r="G629" s="34" t="s">
        <v>3794</v>
      </c>
      <c r="H629" s="35"/>
    </row>
    <row r="630">
      <c r="A630" s="31" t="s">
        <v>2793</v>
      </c>
      <c r="B630" s="32" t="s">
        <v>2795</v>
      </c>
      <c r="C630" s="32" t="s">
        <v>3703</v>
      </c>
      <c r="D630" s="32" t="s">
        <v>3848</v>
      </c>
      <c r="E630" s="33">
        <v>44223.0</v>
      </c>
      <c r="F630" s="33">
        <v>44308.0</v>
      </c>
      <c r="G630" s="34" t="s">
        <v>3654</v>
      </c>
      <c r="H630" s="35"/>
    </row>
    <row r="631">
      <c r="A631" s="31" t="s">
        <v>2793</v>
      </c>
      <c r="B631" s="32" t="s">
        <v>2795</v>
      </c>
      <c r="C631" s="32" t="s">
        <v>3703</v>
      </c>
      <c r="D631" s="32" t="s">
        <v>3848</v>
      </c>
      <c r="E631" s="33">
        <v>44164.0</v>
      </c>
      <c r="F631" s="33">
        <v>44222.0</v>
      </c>
      <c r="G631" s="34" t="s">
        <v>3707</v>
      </c>
      <c r="H631" s="35"/>
    </row>
    <row r="632">
      <c r="A632" s="31" t="s">
        <v>2793</v>
      </c>
      <c r="B632" s="32" t="s">
        <v>2795</v>
      </c>
      <c r="C632" s="32" t="s">
        <v>3703</v>
      </c>
      <c r="D632" s="32" t="s">
        <v>3848</v>
      </c>
      <c r="E632" s="33">
        <v>44113.0</v>
      </c>
      <c r="F632" s="33">
        <v>44163.0</v>
      </c>
      <c r="G632" s="34" t="s">
        <v>3708</v>
      </c>
      <c r="H632" s="35"/>
    </row>
    <row r="633">
      <c r="A633" s="31" t="s">
        <v>2793</v>
      </c>
      <c r="B633" s="32" t="s">
        <v>2795</v>
      </c>
      <c r="C633" s="32" t="s">
        <v>3703</v>
      </c>
      <c r="D633" s="32" t="s">
        <v>3848</v>
      </c>
      <c r="E633" s="33">
        <v>44006.0</v>
      </c>
      <c r="F633" s="33">
        <v>44112.0</v>
      </c>
      <c r="G633" s="34" t="s">
        <v>3674</v>
      </c>
      <c r="H633" s="35"/>
    </row>
    <row r="634">
      <c r="A634" s="31" t="s">
        <v>2793</v>
      </c>
      <c r="B634" s="32" t="s">
        <v>2795</v>
      </c>
      <c r="C634" s="32" t="s">
        <v>3703</v>
      </c>
      <c r="D634" s="32" t="s">
        <v>3848</v>
      </c>
      <c r="E634" s="33">
        <v>43903.0</v>
      </c>
      <c r="F634" s="33">
        <v>44005.0</v>
      </c>
      <c r="G634" s="36">
        <v>45047.0</v>
      </c>
      <c r="H634" s="35"/>
    </row>
    <row r="635">
      <c r="A635" s="31" t="s">
        <v>2793</v>
      </c>
      <c r="B635" s="32" t="s">
        <v>2795</v>
      </c>
      <c r="C635" s="32" t="s">
        <v>3703</v>
      </c>
      <c r="D635" s="32" t="s">
        <v>3848</v>
      </c>
      <c r="E635" s="33">
        <v>43867.0</v>
      </c>
      <c r="F635" s="33">
        <v>43902.0</v>
      </c>
      <c r="G635" s="34" t="s">
        <v>3530</v>
      </c>
      <c r="H635" s="35"/>
    </row>
    <row r="636">
      <c r="A636" s="31" t="s">
        <v>2793</v>
      </c>
      <c r="B636" s="32" t="s">
        <v>2795</v>
      </c>
      <c r="C636" s="32" t="s">
        <v>3703</v>
      </c>
      <c r="D636" s="32" t="s">
        <v>3848</v>
      </c>
      <c r="E636" s="33">
        <v>43803.0</v>
      </c>
      <c r="F636" s="33">
        <v>43866.0</v>
      </c>
      <c r="G636" s="34" t="s">
        <v>3514</v>
      </c>
      <c r="H636" s="35"/>
    </row>
    <row r="637">
      <c r="A637" s="31" t="s">
        <v>2793</v>
      </c>
      <c r="B637" s="32" t="s">
        <v>2795</v>
      </c>
      <c r="C637" s="32" t="s">
        <v>3703</v>
      </c>
      <c r="D637" s="32" t="s">
        <v>3848</v>
      </c>
      <c r="E637" s="33">
        <v>42723.0</v>
      </c>
      <c r="F637" s="33">
        <v>43802.0</v>
      </c>
      <c r="G637" s="37">
        <v>45261.0</v>
      </c>
      <c r="H637" s="35"/>
    </row>
    <row r="638">
      <c r="A638" s="31" t="s">
        <v>3849</v>
      </c>
      <c r="B638" s="38" t="e">
        <v>#N/A</v>
      </c>
      <c r="C638" s="38" t="e">
        <v>#N/A</v>
      </c>
      <c r="D638" s="38" t="e">
        <v>#N/A</v>
      </c>
      <c r="E638" s="33">
        <v>44775.0</v>
      </c>
      <c r="F638" s="33">
        <v>45872.0</v>
      </c>
      <c r="G638" s="34" t="s">
        <v>3850</v>
      </c>
      <c r="H638" s="35"/>
    </row>
    <row r="639">
      <c r="A639" s="31" t="s">
        <v>3849</v>
      </c>
      <c r="B639" s="38" t="e">
        <v>#N/A</v>
      </c>
      <c r="C639" s="38" t="e">
        <v>#N/A</v>
      </c>
      <c r="D639" s="38" t="e">
        <v>#N/A</v>
      </c>
      <c r="E639" s="33">
        <v>44770.0</v>
      </c>
      <c r="F639" s="33">
        <v>44774.0</v>
      </c>
      <c r="G639" s="34" t="s">
        <v>3851</v>
      </c>
      <c r="H639" s="35"/>
    </row>
    <row r="640">
      <c r="A640" s="31" t="s">
        <v>3849</v>
      </c>
      <c r="B640" s="38" t="e">
        <v>#N/A</v>
      </c>
      <c r="C640" s="38" t="e">
        <v>#N/A</v>
      </c>
      <c r="D640" s="38" t="e">
        <v>#N/A</v>
      </c>
      <c r="E640" s="33">
        <v>44388.0</v>
      </c>
      <c r="F640" s="33">
        <v>44769.0</v>
      </c>
      <c r="G640" s="34" t="s">
        <v>3806</v>
      </c>
      <c r="H640" s="35"/>
    </row>
    <row r="641">
      <c r="A641" s="31" t="s">
        <v>3849</v>
      </c>
      <c r="B641" s="38" t="e">
        <v>#N/A</v>
      </c>
      <c r="C641" s="38" t="e">
        <v>#N/A</v>
      </c>
      <c r="D641" s="38" t="e">
        <v>#N/A</v>
      </c>
      <c r="E641" s="33">
        <v>44289.0</v>
      </c>
      <c r="F641" s="33">
        <v>44387.0</v>
      </c>
      <c r="G641" s="34" t="s">
        <v>3805</v>
      </c>
      <c r="H641" s="35"/>
    </row>
    <row r="642">
      <c r="A642" s="31" t="s">
        <v>3849</v>
      </c>
      <c r="B642" s="38" t="e">
        <v>#N/A</v>
      </c>
      <c r="C642" s="38" t="e">
        <v>#N/A</v>
      </c>
      <c r="D642" s="38" t="e">
        <v>#N/A</v>
      </c>
      <c r="E642" s="33">
        <v>44179.0</v>
      </c>
      <c r="F642" s="33">
        <v>44288.0</v>
      </c>
      <c r="G642" s="34" t="s">
        <v>3832</v>
      </c>
      <c r="H642" s="35"/>
    </row>
    <row r="643">
      <c r="A643" s="31" t="s">
        <v>3849</v>
      </c>
      <c r="B643" s="38" t="e">
        <v>#N/A</v>
      </c>
      <c r="C643" s="38" t="e">
        <v>#N/A</v>
      </c>
      <c r="D643" s="38" t="e">
        <v>#N/A</v>
      </c>
      <c r="E643" s="33">
        <v>44068.0</v>
      </c>
      <c r="F643" s="33">
        <v>44178.0</v>
      </c>
      <c r="G643" s="34" t="s">
        <v>3808</v>
      </c>
      <c r="H643" s="35"/>
    </row>
    <row r="644">
      <c r="A644" s="31" t="s">
        <v>3849</v>
      </c>
      <c r="B644" s="38" t="e">
        <v>#N/A</v>
      </c>
      <c r="C644" s="38" t="e">
        <v>#N/A</v>
      </c>
      <c r="D644" s="38" t="e">
        <v>#N/A</v>
      </c>
      <c r="E644" s="33">
        <v>43682.0</v>
      </c>
      <c r="F644" s="33">
        <v>44067.0</v>
      </c>
      <c r="G644" s="34" t="s">
        <v>3833</v>
      </c>
      <c r="H644" s="35"/>
    </row>
    <row r="645">
      <c r="A645" s="31" t="s">
        <v>3849</v>
      </c>
      <c r="B645" s="38" t="e">
        <v>#N/A</v>
      </c>
      <c r="C645" s="38" t="e">
        <v>#N/A</v>
      </c>
      <c r="D645" s="38" t="e">
        <v>#N/A</v>
      </c>
      <c r="E645" s="33">
        <v>43665.0</v>
      </c>
      <c r="F645" s="33">
        <v>43681.0</v>
      </c>
      <c r="G645" s="34" t="s">
        <v>3852</v>
      </c>
      <c r="H645" s="35"/>
    </row>
    <row r="646">
      <c r="A646" s="31" t="s">
        <v>3849</v>
      </c>
      <c r="B646" s="38" t="e">
        <v>#N/A</v>
      </c>
      <c r="C646" s="38" t="e">
        <v>#N/A</v>
      </c>
      <c r="D646" s="38" t="e">
        <v>#N/A</v>
      </c>
      <c r="E646" s="33">
        <v>42643.0</v>
      </c>
      <c r="F646" s="33">
        <v>43664.0</v>
      </c>
      <c r="G646" s="34" t="s">
        <v>3779</v>
      </c>
      <c r="H646" s="35"/>
    </row>
    <row r="647">
      <c r="A647" s="31" t="s">
        <v>3853</v>
      </c>
      <c r="B647" s="38" t="e">
        <v>#N/A</v>
      </c>
      <c r="C647" s="38" t="e">
        <v>#N/A</v>
      </c>
      <c r="D647" s="38" t="e">
        <v>#N/A</v>
      </c>
      <c r="E647" s="33">
        <v>42723.0</v>
      </c>
      <c r="F647" s="33">
        <v>44914.0</v>
      </c>
      <c r="G647" s="34" t="s">
        <v>3557</v>
      </c>
      <c r="H647" s="35"/>
    </row>
    <row r="648">
      <c r="A648" s="31" t="s">
        <v>3854</v>
      </c>
      <c r="B648" s="38" t="e">
        <v>#N/A</v>
      </c>
      <c r="C648" s="38" t="e">
        <v>#N/A</v>
      </c>
      <c r="D648" s="38" t="e">
        <v>#N/A</v>
      </c>
      <c r="E648" s="33">
        <v>42723.0</v>
      </c>
      <c r="F648" s="33">
        <v>44914.0</v>
      </c>
      <c r="G648" s="34" t="s">
        <v>3803</v>
      </c>
      <c r="H648" s="35"/>
    </row>
    <row r="649">
      <c r="A649" s="39" t="s">
        <v>3855</v>
      </c>
      <c r="B649" s="38" t="e">
        <v>#N/A</v>
      </c>
      <c r="C649" s="38" t="e">
        <v>#N/A</v>
      </c>
      <c r="D649" s="38" t="e">
        <v>#N/A</v>
      </c>
      <c r="E649" s="40">
        <v>42723.0</v>
      </c>
      <c r="F649" s="40">
        <v>44914.0</v>
      </c>
      <c r="G649" s="41" t="s">
        <v>3856</v>
      </c>
      <c r="H649" s="35"/>
    </row>
    <row r="650">
      <c r="A650" s="31" t="s">
        <v>3857</v>
      </c>
      <c r="B650" s="38" t="e">
        <v>#N/A</v>
      </c>
      <c r="C650" s="38" t="e">
        <v>#N/A</v>
      </c>
      <c r="D650" s="38" t="e">
        <v>#N/A</v>
      </c>
      <c r="E650" s="33">
        <v>43618.0</v>
      </c>
      <c r="F650" s="33">
        <v>44914.0</v>
      </c>
      <c r="G650" s="34" t="s">
        <v>3675</v>
      </c>
      <c r="H650" s="35"/>
    </row>
    <row r="651">
      <c r="A651" s="31" t="s">
        <v>3857</v>
      </c>
      <c r="B651" s="38" t="e">
        <v>#N/A</v>
      </c>
      <c r="C651" s="38" t="e">
        <v>#N/A</v>
      </c>
      <c r="D651" s="38" t="e">
        <v>#N/A</v>
      </c>
      <c r="E651" s="33">
        <v>42723.0</v>
      </c>
      <c r="F651" s="33">
        <v>43617.0</v>
      </c>
      <c r="G651" s="36">
        <v>45078.0</v>
      </c>
      <c r="H651" s="35"/>
    </row>
    <row r="652">
      <c r="A652" s="31" t="s">
        <v>3858</v>
      </c>
      <c r="B652" s="38" t="e">
        <v>#N/A</v>
      </c>
      <c r="C652" s="38" t="e">
        <v>#N/A</v>
      </c>
      <c r="D652" s="38" t="e">
        <v>#N/A</v>
      </c>
      <c r="E652" s="33">
        <v>43900.0</v>
      </c>
      <c r="F652" s="33">
        <v>45008.0</v>
      </c>
      <c r="G652" s="34" t="s">
        <v>3802</v>
      </c>
      <c r="H652" s="35"/>
    </row>
    <row r="653">
      <c r="A653" s="31" t="s">
        <v>3858</v>
      </c>
      <c r="B653" s="38" t="e">
        <v>#N/A</v>
      </c>
      <c r="C653" s="38" t="e">
        <v>#N/A</v>
      </c>
      <c r="D653" s="38" t="e">
        <v>#N/A</v>
      </c>
      <c r="E653" s="33">
        <v>42723.0</v>
      </c>
      <c r="F653" s="33">
        <v>43899.0</v>
      </c>
      <c r="G653" s="34" t="s">
        <v>3803</v>
      </c>
      <c r="H653" s="35"/>
    </row>
    <row r="654">
      <c r="A654" s="31" t="s">
        <v>3859</v>
      </c>
      <c r="B654" s="38" t="e">
        <v>#N/A</v>
      </c>
      <c r="C654" s="38" t="e">
        <v>#N/A</v>
      </c>
      <c r="D654" s="38" t="e">
        <v>#N/A</v>
      </c>
      <c r="E654" s="33">
        <v>42723.0</v>
      </c>
      <c r="F654" s="33">
        <v>44914.0</v>
      </c>
      <c r="G654" s="34" t="s">
        <v>3779</v>
      </c>
      <c r="H654" s="35"/>
    </row>
    <row r="655">
      <c r="A655" s="31" t="s">
        <v>3860</v>
      </c>
      <c r="B655" s="38" t="e">
        <v>#N/A</v>
      </c>
      <c r="C655" s="38" t="e">
        <v>#N/A</v>
      </c>
      <c r="D655" s="38" t="e">
        <v>#N/A</v>
      </c>
      <c r="E655" s="33">
        <v>42723.0</v>
      </c>
      <c r="F655" s="33">
        <v>44914.0</v>
      </c>
      <c r="G655" s="34" t="s">
        <v>3648</v>
      </c>
      <c r="H655" s="35"/>
    </row>
    <row r="656">
      <c r="A656" s="31" t="s">
        <v>3861</v>
      </c>
      <c r="B656" s="38" t="e">
        <v>#N/A</v>
      </c>
      <c r="C656" s="38" t="e">
        <v>#N/A</v>
      </c>
      <c r="D656" s="38" t="e">
        <v>#N/A</v>
      </c>
      <c r="E656" s="33">
        <v>42723.0</v>
      </c>
      <c r="F656" s="33">
        <v>44914.0</v>
      </c>
      <c r="G656" s="34" t="s">
        <v>3803</v>
      </c>
      <c r="H656" s="35"/>
    </row>
    <row r="657">
      <c r="A657" s="31" t="s">
        <v>3143</v>
      </c>
      <c r="B657" s="38" t="e">
        <v>#N/A</v>
      </c>
      <c r="C657" s="38" t="e">
        <v>#N/A</v>
      </c>
      <c r="D657" s="38" t="e">
        <v>#N/A</v>
      </c>
      <c r="E657" s="33">
        <v>44859.0</v>
      </c>
      <c r="F657" s="33">
        <v>46055.0</v>
      </c>
      <c r="G657" s="34" t="s">
        <v>3862</v>
      </c>
      <c r="H657" s="35"/>
    </row>
    <row r="658">
      <c r="A658" s="31" t="s">
        <v>3143</v>
      </c>
      <c r="B658" s="38" t="e">
        <v>#N/A</v>
      </c>
      <c r="C658" s="38" t="e">
        <v>#N/A</v>
      </c>
      <c r="D658" s="38" t="e">
        <v>#N/A</v>
      </c>
      <c r="E658" s="33">
        <v>44781.0</v>
      </c>
      <c r="F658" s="33">
        <v>44858.0</v>
      </c>
      <c r="G658" s="34" t="s">
        <v>3863</v>
      </c>
      <c r="H658" s="35"/>
    </row>
    <row r="659">
      <c r="A659" s="31" t="s">
        <v>3143</v>
      </c>
      <c r="B659" s="38" t="e">
        <v>#N/A</v>
      </c>
      <c r="C659" s="38" t="e">
        <v>#N/A</v>
      </c>
      <c r="D659" s="38" t="e">
        <v>#N/A</v>
      </c>
      <c r="E659" s="33">
        <v>44381.0</v>
      </c>
      <c r="F659" s="33">
        <v>44780.0</v>
      </c>
      <c r="G659" s="34" t="s">
        <v>3851</v>
      </c>
      <c r="H659" s="35"/>
    </row>
    <row r="660">
      <c r="A660" s="31" t="s">
        <v>3143</v>
      </c>
      <c r="B660" s="38" t="e">
        <v>#N/A</v>
      </c>
      <c r="C660" s="38" t="e">
        <v>#N/A</v>
      </c>
      <c r="D660" s="38" t="e">
        <v>#N/A</v>
      </c>
      <c r="E660" s="33">
        <v>44331.0</v>
      </c>
      <c r="F660" s="33">
        <v>44380.0</v>
      </c>
      <c r="G660" s="34" t="s">
        <v>3805</v>
      </c>
      <c r="H660" s="35"/>
    </row>
    <row r="661">
      <c r="A661" s="31" t="s">
        <v>3143</v>
      </c>
      <c r="B661" s="38" t="e">
        <v>#N/A</v>
      </c>
      <c r="C661" s="38" t="e">
        <v>#N/A</v>
      </c>
      <c r="D661" s="38" t="e">
        <v>#N/A</v>
      </c>
      <c r="E661" s="33">
        <v>44314.0</v>
      </c>
      <c r="F661" s="33">
        <v>44330.0</v>
      </c>
      <c r="G661" s="34" t="s">
        <v>3807</v>
      </c>
      <c r="H661" s="35"/>
    </row>
    <row r="662">
      <c r="A662" s="31" t="s">
        <v>3143</v>
      </c>
      <c r="B662" s="38" t="e">
        <v>#N/A</v>
      </c>
      <c r="C662" s="38" t="e">
        <v>#N/A</v>
      </c>
      <c r="D662" s="38" t="e">
        <v>#N/A</v>
      </c>
      <c r="E662" s="33">
        <v>44151.0</v>
      </c>
      <c r="F662" s="33">
        <v>44313.0</v>
      </c>
      <c r="G662" s="34" t="s">
        <v>3832</v>
      </c>
      <c r="H662" s="35"/>
    </row>
    <row r="663">
      <c r="A663" s="31" t="s">
        <v>3143</v>
      </c>
      <c r="B663" s="38" t="e">
        <v>#N/A</v>
      </c>
      <c r="C663" s="38" t="e">
        <v>#N/A</v>
      </c>
      <c r="D663" s="38" t="e">
        <v>#N/A</v>
      </c>
      <c r="E663" s="33">
        <v>44068.0</v>
      </c>
      <c r="F663" s="33">
        <v>44150.0</v>
      </c>
      <c r="G663" s="34" t="s">
        <v>3808</v>
      </c>
      <c r="H663" s="35"/>
    </row>
    <row r="664">
      <c r="A664" s="31" t="s">
        <v>3143</v>
      </c>
      <c r="B664" s="38" t="e">
        <v>#N/A</v>
      </c>
      <c r="C664" s="38" t="e">
        <v>#N/A</v>
      </c>
      <c r="D664" s="38" t="e">
        <v>#N/A</v>
      </c>
      <c r="E664" s="33">
        <v>43682.0</v>
      </c>
      <c r="F664" s="33">
        <v>44067.0</v>
      </c>
      <c r="G664" s="34" t="s">
        <v>3833</v>
      </c>
      <c r="H664" s="35"/>
    </row>
    <row r="665">
      <c r="A665" s="31" t="s">
        <v>3143</v>
      </c>
      <c r="B665" s="38" t="e">
        <v>#N/A</v>
      </c>
      <c r="C665" s="38" t="e">
        <v>#N/A</v>
      </c>
      <c r="D665" s="38" t="e">
        <v>#N/A</v>
      </c>
      <c r="E665" s="33">
        <v>42643.0</v>
      </c>
      <c r="F665" s="33">
        <v>43681.0</v>
      </c>
      <c r="G665" s="34" t="s">
        <v>3779</v>
      </c>
      <c r="H665" s="35"/>
    </row>
    <row r="666">
      <c r="A666" s="31" t="s">
        <v>3864</v>
      </c>
      <c r="B666" s="38" t="e">
        <v>#N/A</v>
      </c>
      <c r="C666" s="38" t="e">
        <v>#N/A</v>
      </c>
      <c r="D666" s="38" t="e">
        <v>#N/A</v>
      </c>
      <c r="E666" s="33">
        <v>43967.0</v>
      </c>
      <c r="F666" s="33">
        <v>45069.0</v>
      </c>
      <c r="G666" s="34" t="s">
        <v>3865</v>
      </c>
      <c r="H666" s="35"/>
    </row>
    <row r="667">
      <c r="A667" s="31" t="s">
        <v>3864</v>
      </c>
      <c r="B667" s="38" t="e">
        <v>#N/A</v>
      </c>
      <c r="C667" s="38" t="e">
        <v>#N/A</v>
      </c>
      <c r="D667" s="38" t="e">
        <v>#N/A</v>
      </c>
      <c r="E667" s="33">
        <v>43892.0</v>
      </c>
      <c r="F667" s="33">
        <v>43966.0</v>
      </c>
      <c r="G667" s="34" t="s">
        <v>3866</v>
      </c>
      <c r="H667" s="35"/>
    </row>
    <row r="668">
      <c r="A668" s="31" t="s">
        <v>3864</v>
      </c>
      <c r="B668" s="38" t="e">
        <v>#N/A</v>
      </c>
      <c r="C668" s="38" t="e">
        <v>#N/A</v>
      </c>
      <c r="D668" s="38" t="e">
        <v>#N/A</v>
      </c>
      <c r="E668" s="33">
        <v>42723.0</v>
      </c>
      <c r="F668" s="33">
        <v>43891.0</v>
      </c>
      <c r="G668" s="34" t="s">
        <v>3517</v>
      </c>
      <c r="H668" s="35"/>
    </row>
    <row r="669">
      <c r="A669" s="31" t="s">
        <v>3867</v>
      </c>
      <c r="B669" s="38" t="e">
        <v>#N/A</v>
      </c>
      <c r="C669" s="38" t="e">
        <v>#N/A</v>
      </c>
      <c r="D669" s="38" t="e">
        <v>#N/A</v>
      </c>
      <c r="E669" s="33">
        <v>42723.0</v>
      </c>
      <c r="F669" s="33">
        <v>44914.0</v>
      </c>
      <c r="G669" s="34" t="s">
        <v>3779</v>
      </c>
      <c r="H669" s="35"/>
    </row>
    <row r="670">
      <c r="A670" s="31" t="s">
        <v>3434</v>
      </c>
      <c r="B670" s="32" t="s">
        <v>3432</v>
      </c>
      <c r="C670" s="32" t="s">
        <v>3555</v>
      </c>
      <c r="D670" s="32" t="s">
        <v>3868</v>
      </c>
      <c r="E670" s="33">
        <v>44930.0</v>
      </c>
      <c r="F670" s="33">
        <v>46055.0</v>
      </c>
      <c r="G670" s="34" t="s">
        <v>3869</v>
      </c>
      <c r="H670" s="35"/>
    </row>
    <row r="671">
      <c r="A671" s="31" t="s">
        <v>3434</v>
      </c>
      <c r="B671" s="32" t="s">
        <v>3432</v>
      </c>
      <c r="C671" s="32" t="s">
        <v>3555</v>
      </c>
      <c r="D671" s="32" t="s">
        <v>3868</v>
      </c>
      <c r="E671" s="33">
        <v>44825.0</v>
      </c>
      <c r="F671" s="33">
        <v>44929.0</v>
      </c>
      <c r="G671" s="34" t="s">
        <v>3870</v>
      </c>
      <c r="H671" s="35"/>
    </row>
    <row r="672">
      <c r="A672" s="31" t="s">
        <v>3434</v>
      </c>
      <c r="B672" s="32" t="s">
        <v>3432</v>
      </c>
      <c r="C672" s="32" t="s">
        <v>3555</v>
      </c>
      <c r="D672" s="32" t="s">
        <v>3868</v>
      </c>
      <c r="E672" s="33">
        <v>44754.0</v>
      </c>
      <c r="F672" s="33">
        <v>44824.0</v>
      </c>
      <c r="G672" s="34" t="s">
        <v>3493</v>
      </c>
      <c r="H672" s="35"/>
    </row>
    <row r="673">
      <c r="A673" s="31" t="s">
        <v>3434</v>
      </c>
      <c r="B673" s="32" t="s">
        <v>3432</v>
      </c>
      <c r="C673" s="32" t="s">
        <v>3555</v>
      </c>
      <c r="D673" s="32" t="s">
        <v>3868</v>
      </c>
      <c r="E673" s="33">
        <v>44642.0</v>
      </c>
      <c r="F673" s="33">
        <v>44753.0</v>
      </c>
      <c r="G673" s="34" t="s">
        <v>3615</v>
      </c>
      <c r="H673" s="35"/>
    </row>
    <row r="674">
      <c r="A674" s="31" t="s">
        <v>3434</v>
      </c>
      <c r="B674" s="32" t="s">
        <v>3432</v>
      </c>
      <c r="C674" s="32" t="s">
        <v>3555</v>
      </c>
      <c r="D674" s="32" t="s">
        <v>3868</v>
      </c>
      <c r="E674" s="33">
        <v>44541.0</v>
      </c>
      <c r="F674" s="33">
        <v>44641.0</v>
      </c>
      <c r="G674" s="34" t="s">
        <v>3615</v>
      </c>
      <c r="H674" s="35"/>
    </row>
    <row r="675">
      <c r="A675" s="31" t="s">
        <v>3434</v>
      </c>
      <c r="B675" s="32" t="s">
        <v>3432</v>
      </c>
      <c r="C675" s="32" t="s">
        <v>3555</v>
      </c>
      <c r="D675" s="32" t="s">
        <v>3868</v>
      </c>
      <c r="E675" s="33">
        <v>44531.0</v>
      </c>
      <c r="F675" s="33">
        <v>44540.0</v>
      </c>
      <c r="G675" s="34" t="s">
        <v>3575</v>
      </c>
      <c r="H675" s="35"/>
    </row>
    <row r="676">
      <c r="A676" s="31" t="s">
        <v>3434</v>
      </c>
      <c r="B676" s="32" t="s">
        <v>3432</v>
      </c>
      <c r="C676" s="32" t="s">
        <v>3555</v>
      </c>
      <c r="D676" s="32" t="s">
        <v>3868</v>
      </c>
      <c r="E676" s="33">
        <v>44368.0</v>
      </c>
      <c r="F676" s="33">
        <v>44530.0</v>
      </c>
      <c r="G676" s="34" t="s">
        <v>3871</v>
      </c>
      <c r="H676" s="35"/>
    </row>
    <row r="677">
      <c r="A677" s="31" t="s">
        <v>3434</v>
      </c>
      <c r="B677" s="32" t="s">
        <v>3432</v>
      </c>
      <c r="C677" s="32" t="s">
        <v>3555</v>
      </c>
      <c r="D677" s="32" t="s">
        <v>3868</v>
      </c>
      <c r="E677" s="33">
        <v>44300.0</v>
      </c>
      <c r="F677" s="33">
        <v>44367.0</v>
      </c>
      <c r="G677" s="34" t="s">
        <v>3872</v>
      </c>
      <c r="H677" s="35"/>
    </row>
    <row r="678">
      <c r="A678" s="31" t="s">
        <v>3434</v>
      </c>
      <c r="B678" s="32" t="s">
        <v>3432</v>
      </c>
      <c r="C678" s="32" t="s">
        <v>3555</v>
      </c>
      <c r="D678" s="32" t="s">
        <v>3868</v>
      </c>
      <c r="E678" s="33">
        <v>44229.0</v>
      </c>
      <c r="F678" s="33">
        <v>44299.0</v>
      </c>
      <c r="G678" s="34" t="s">
        <v>3559</v>
      </c>
      <c r="H678" s="35"/>
    </row>
    <row r="679">
      <c r="A679" s="31" t="s">
        <v>3434</v>
      </c>
      <c r="B679" s="32" t="s">
        <v>3432</v>
      </c>
      <c r="C679" s="32" t="s">
        <v>3555</v>
      </c>
      <c r="D679" s="32" t="s">
        <v>3868</v>
      </c>
      <c r="E679" s="33">
        <v>44170.0</v>
      </c>
      <c r="F679" s="33">
        <v>44228.0</v>
      </c>
      <c r="G679" s="34" t="s">
        <v>3873</v>
      </c>
      <c r="H679" s="35"/>
    </row>
    <row r="680">
      <c r="A680" s="31" t="s">
        <v>3434</v>
      </c>
      <c r="B680" s="32" t="s">
        <v>3432</v>
      </c>
      <c r="C680" s="32" t="s">
        <v>3555</v>
      </c>
      <c r="D680" s="32" t="s">
        <v>3868</v>
      </c>
      <c r="E680" s="33">
        <v>44095.0</v>
      </c>
      <c r="F680" s="33">
        <v>44169.0</v>
      </c>
      <c r="G680" s="34" t="s">
        <v>3682</v>
      </c>
      <c r="H680" s="35"/>
    </row>
    <row r="681">
      <c r="A681" s="31" t="s">
        <v>3434</v>
      </c>
      <c r="B681" s="32" t="s">
        <v>3432</v>
      </c>
      <c r="C681" s="32" t="s">
        <v>3555</v>
      </c>
      <c r="D681" s="32" t="s">
        <v>3868</v>
      </c>
      <c r="E681" s="33">
        <v>44035.0</v>
      </c>
      <c r="F681" s="33">
        <v>44094.0</v>
      </c>
      <c r="G681" s="34" t="s">
        <v>3817</v>
      </c>
      <c r="H681" s="35"/>
    </row>
    <row r="682">
      <c r="A682" s="31" t="s">
        <v>3434</v>
      </c>
      <c r="B682" s="32" t="s">
        <v>3432</v>
      </c>
      <c r="C682" s="32" t="s">
        <v>3555</v>
      </c>
      <c r="D682" s="32" t="s">
        <v>3868</v>
      </c>
      <c r="E682" s="33">
        <v>43992.0</v>
      </c>
      <c r="F682" s="33">
        <v>44034.0</v>
      </c>
      <c r="G682" s="34" t="s">
        <v>3874</v>
      </c>
      <c r="H682" s="35"/>
    </row>
    <row r="683">
      <c r="A683" s="31" t="s">
        <v>3434</v>
      </c>
      <c r="B683" s="32" t="s">
        <v>3432</v>
      </c>
      <c r="C683" s="32" t="s">
        <v>3555</v>
      </c>
      <c r="D683" s="32" t="s">
        <v>3868</v>
      </c>
      <c r="E683" s="33">
        <v>43889.0</v>
      </c>
      <c r="F683" s="33">
        <v>43991.0</v>
      </c>
      <c r="G683" s="34" t="s">
        <v>3875</v>
      </c>
      <c r="H683" s="35"/>
    </row>
    <row r="684">
      <c r="A684" s="31" t="s">
        <v>3434</v>
      </c>
      <c r="B684" s="32" t="s">
        <v>3432</v>
      </c>
      <c r="C684" s="32" t="s">
        <v>3555</v>
      </c>
      <c r="D684" s="32" t="s">
        <v>3868</v>
      </c>
      <c r="E684" s="33">
        <v>42723.0</v>
      </c>
      <c r="F684" s="33">
        <v>43888.0</v>
      </c>
      <c r="G684" s="34" t="s">
        <v>3871</v>
      </c>
      <c r="H684" s="35"/>
    </row>
    <row r="685">
      <c r="A685" s="31" t="s">
        <v>3876</v>
      </c>
      <c r="B685" s="38" t="e">
        <v>#N/A</v>
      </c>
      <c r="C685" s="38" t="e">
        <v>#N/A</v>
      </c>
      <c r="D685" s="38" t="e">
        <v>#N/A</v>
      </c>
      <c r="E685" s="33">
        <v>42723.0</v>
      </c>
      <c r="F685" s="33">
        <v>44914.0</v>
      </c>
      <c r="G685" s="34" t="s">
        <v>3573</v>
      </c>
      <c r="H685" s="35"/>
    </row>
    <row r="686">
      <c r="A686" s="31" t="s">
        <v>3877</v>
      </c>
      <c r="B686" s="38" t="e">
        <v>#N/A</v>
      </c>
      <c r="C686" s="38" t="e">
        <v>#N/A</v>
      </c>
      <c r="D686" s="38" t="e">
        <v>#N/A</v>
      </c>
      <c r="E686" s="33">
        <v>42723.0</v>
      </c>
      <c r="F686" s="33">
        <v>44914.0</v>
      </c>
      <c r="G686" s="34" t="s">
        <v>3573</v>
      </c>
      <c r="H686" s="35"/>
    </row>
    <row r="687">
      <c r="A687" s="31" t="s">
        <v>3878</v>
      </c>
      <c r="B687" s="38" t="e">
        <v>#N/A</v>
      </c>
      <c r="C687" s="38" t="e">
        <v>#N/A</v>
      </c>
      <c r="D687" s="38" t="e">
        <v>#N/A</v>
      </c>
      <c r="E687" s="33">
        <v>42723.0</v>
      </c>
      <c r="F687" s="33">
        <v>44914.0</v>
      </c>
      <c r="G687" s="34" t="s">
        <v>3573</v>
      </c>
      <c r="H687" s="35"/>
    </row>
    <row r="688">
      <c r="A688" s="31" t="s">
        <v>3879</v>
      </c>
      <c r="B688" s="38" t="e">
        <v>#N/A</v>
      </c>
      <c r="C688" s="38" t="e">
        <v>#N/A</v>
      </c>
      <c r="D688" s="38" t="e">
        <v>#N/A</v>
      </c>
      <c r="E688" s="33">
        <v>42723.0</v>
      </c>
      <c r="F688" s="33">
        <v>44914.0</v>
      </c>
      <c r="G688" s="34" t="s">
        <v>3871</v>
      </c>
      <c r="H688" s="35"/>
    </row>
    <row r="689">
      <c r="A689" s="31" t="s">
        <v>3880</v>
      </c>
      <c r="B689" s="38" t="e">
        <v>#N/A</v>
      </c>
      <c r="C689" s="38" t="e">
        <v>#N/A</v>
      </c>
      <c r="D689" s="38" t="e">
        <v>#N/A</v>
      </c>
      <c r="E689" s="33">
        <v>42723.0</v>
      </c>
      <c r="F689" s="33">
        <v>44914.0</v>
      </c>
      <c r="G689" s="34" t="s">
        <v>3779</v>
      </c>
      <c r="H689" s="35"/>
    </row>
    <row r="690">
      <c r="A690" s="31" t="s">
        <v>3881</v>
      </c>
      <c r="B690" s="38" t="e">
        <v>#N/A</v>
      </c>
      <c r="C690" s="38" t="e">
        <v>#N/A</v>
      </c>
      <c r="D690" s="38" t="e">
        <v>#N/A</v>
      </c>
      <c r="E690" s="33">
        <v>42723.0</v>
      </c>
      <c r="F690" s="33">
        <v>44914.0</v>
      </c>
      <c r="G690" s="34" t="s">
        <v>3573</v>
      </c>
      <c r="H690" s="35"/>
    </row>
    <row r="691">
      <c r="A691" s="31" t="s">
        <v>3882</v>
      </c>
      <c r="B691" s="38" t="e">
        <v>#N/A</v>
      </c>
      <c r="C691" s="38" t="e">
        <v>#N/A</v>
      </c>
      <c r="D691" s="38" t="e">
        <v>#N/A</v>
      </c>
      <c r="E691" s="33">
        <v>42723.0</v>
      </c>
      <c r="F691" s="33">
        <v>44914.0</v>
      </c>
      <c r="G691" s="34" t="s">
        <v>3573</v>
      </c>
      <c r="H691" s="35"/>
    </row>
    <row r="692">
      <c r="A692" s="31" t="s">
        <v>3883</v>
      </c>
      <c r="B692" s="38" t="e">
        <v>#N/A</v>
      </c>
      <c r="C692" s="38" t="e">
        <v>#N/A</v>
      </c>
      <c r="D692" s="38" t="e">
        <v>#N/A</v>
      </c>
      <c r="E692" s="33">
        <v>42723.0</v>
      </c>
      <c r="F692" s="33">
        <v>44914.0</v>
      </c>
      <c r="G692" s="34" t="s">
        <v>3779</v>
      </c>
      <c r="H692" s="35"/>
    </row>
    <row r="693">
      <c r="A693" s="31" t="s">
        <v>3884</v>
      </c>
      <c r="B693" s="38" t="e">
        <v>#N/A</v>
      </c>
      <c r="C693" s="38" t="e">
        <v>#N/A</v>
      </c>
      <c r="D693" s="38" t="e">
        <v>#N/A</v>
      </c>
      <c r="E693" s="33">
        <v>42723.0</v>
      </c>
      <c r="F693" s="33">
        <v>44914.0</v>
      </c>
      <c r="G693" s="34" t="s">
        <v>3713</v>
      </c>
      <c r="H693" s="35"/>
    </row>
    <row r="694">
      <c r="A694" s="31" t="s">
        <v>3885</v>
      </c>
      <c r="B694" s="38" t="e">
        <v>#N/A</v>
      </c>
      <c r="C694" s="38" t="e">
        <v>#N/A</v>
      </c>
      <c r="D694" s="38" t="e">
        <v>#N/A</v>
      </c>
      <c r="E694" s="33">
        <v>42723.0</v>
      </c>
      <c r="F694" s="33">
        <v>44914.0</v>
      </c>
      <c r="G694" s="34" t="s">
        <v>3573</v>
      </c>
      <c r="H694" s="35"/>
    </row>
    <row r="695">
      <c r="A695" s="31" t="s">
        <v>3886</v>
      </c>
      <c r="B695" s="38" t="e">
        <v>#N/A</v>
      </c>
      <c r="C695" s="38" t="e">
        <v>#N/A</v>
      </c>
      <c r="D695" s="38" t="e">
        <v>#N/A</v>
      </c>
      <c r="E695" s="33">
        <v>42723.0</v>
      </c>
      <c r="F695" s="33">
        <v>44914.0</v>
      </c>
      <c r="G695" s="34" t="s">
        <v>3692</v>
      </c>
      <c r="H695" s="35"/>
    </row>
    <row r="696">
      <c r="A696" s="31" t="s">
        <v>3887</v>
      </c>
      <c r="B696" s="32" t="s">
        <v>3888</v>
      </c>
      <c r="C696" s="32" t="s">
        <v>3490</v>
      </c>
      <c r="D696" s="32" t="s">
        <v>3524</v>
      </c>
      <c r="E696" s="33">
        <v>44912.0</v>
      </c>
      <c r="F696" s="33">
        <v>46027.0</v>
      </c>
      <c r="G696" s="34" t="s">
        <v>3559</v>
      </c>
      <c r="H696" s="35"/>
    </row>
    <row r="697">
      <c r="A697" s="31" t="s">
        <v>3887</v>
      </c>
      <c r="B697" s="32" t="s">
        <v>3888</v>
      </c>
      <c r="C697" s="32" t="s">
        <v>3490</v>
      </c>
      <c r="D697" s="32" t="s">
        <v>3524</v>
      </c>
      <c r="E697" s="33">
        <v>44902.0</v>
      </c>
      <c r="F697" s="33">
        <v>44911.0</v>
      </c>
      <c r="G697" s="34" t="s">
        <v>3682</v>
      </c>
      <c r="H697" s="35"/>
    </row>
    <row r="698">
      <c r="A698" s="31" t="s">
        <v>3887</v>
      </c>
      <c r="B698" s="32" t="s">
        <v>3888</v>
      </c>
      <c r="C698" s="32" t="s">
        <v>3490</v>
      </c>
      <c r="D698" s="32" t="s">
        <v>3524</v>
      </c>
      <c r="E698" s="33">
        <v>44797.0</v>
      </c>
      <c r="F698" s="33">
        <v>44901.0</v>
      </c>
      <c r="G698" s="34" t="s">
        <v>3493</v>
      </c>
      <c r="H698" s="35"/>
    </row>
    <row r="699">
      <c r="A699" s="31" t="s">
        <v>3887</v>
      </c>
      <c r="B699" s="32" t="s">
        <v>3888</v>
      </c>
      <c r="C699" s="32" t="s">
        <v>3490</v>
      </c>
      <c r="D699" s="32" t="s">
        <v>3524</v>
      </c>
      <c r="E699" s="33">
        <v>44634.0</v>
      </c>
      <c r="F699" s="33">
        <v>44796.0</v>
      </c>
      <c r="G699" s="34" t="s">
        <v>3497</v>
      </c>
      <c r="H699" s="35"/>
    </row>
    <row r="700">
      <c r="A700" s="31" t="s">
        <v>3887</v>
      </c>
      <c r="B700" s="32" t="s">
        <v>3888</v>
      </c>
      <c r="C700" s="32" t="s">
        <v>3490</v>
      </c>
      <c r="D700" s="32" t="s">
        <v>3524</v>
      </c>
      <c r="E700" s="33">
        <v>44596.0</v>
      </c>
      <c r="F700" s="33">
        <v>44633.0</v>
      </c>
      <c r="G700" s="34" t="s">
        <v>3636</v>
      </c>
      <c r="H700" s="35"/>
    </row>
    <row r="701">
      <c r="A701" s="31" t="s">
        <v>3887</v>
      </c>
      <c r="B701" s="32" t="s">
        <v>3888</v>
      </c>
      <c r="C701" s="32" t="s">
        <v>3490</v>
      </c>
      <c r="D701" s="32" t="s">
        <v>3524</v>
      </c>
      <c r="E701" s="33">
        <v>44550.0</v>
      </c>
      <c r="F701" s="33">
        <v>44595.0</v>
      </c>
      <c r="G701" s="34" t="s">
        <v>3661</v>
      </c>
      <c r="H701" s="35"/>
    </row>
    <row r="702">
      <c r="A702" s="31" t="s">
        <v>3887</v>
      </c>
      <c r="B702" s="32" t="s">
        <v>3888</v>
      </c>
      <c r="C702" s="32" t="s">
        <v>3490</v>
      </c>
      <c r="D702" s="32" t="s">
        <v>3524</v>
      </c>
      <c r="E702" s="33">
        <v>44545.0</v>
      </c>
      <c r="F702" s="33">
        <v>44549.0</v>
      </c>
      <c r="G702" s="34" t="s">
        <v>3526</v>
      </c>
      <c r="H702" s="35"/>
    </row>
    <row r="703">
      <c r="A703" s="31" t="s">
        <v>3887</v>
      </c>
      <c r="B703" s="32" t="s">
        <v>3888</v>
      </c>
      <c r="C703" s="32" t="s">
        <v>3490</v>
      </c>
      <c r="D703" s="32" t="s">
        <v>3524</v>
      </c>
      <c r="E703" s="33">
        <v>44520.0</v>
      </c>
      <c r="F703" s="33">
        <v>44544.0</v>
      </c>
      <c r="G703" s="34" t="s">
        <v>3889</v>
      </c>
      <c r="H703" s="35"/>
    </row>
    <row r="704">
      <c r="A704" s="31" t="s">
        <v>3887</v>
      </c>
      <c r="B704" s="32" t="s">
        <v>3888</v>
      </c>
      <c r="C704" s="32" t="s">
        <v>3490</v>
      </c>
      <c r="D704" s="32" t="s">
        <v>3524</v>
      </c>
      <c r="E704" s="33">
        <v>44498.0</v>
      </c>
      <c r="F704" s="33">
        <v>44519.0</v>
      </c>
      <c r="G704" s="34" t="s">
        <v>3890</v>
      </c>
      <c r="H704" s="35"/>
    </row>
    <row r="705">
      <c r="A705" s="31" t="s">
        <v>3887</v>
      </c>
      <c r="B705" s="32" t="s">
        <v>3888</v>
      </c>
      <c r="C705" s="32" t="s">
        <v>3490</v>
      </c>
      <c r="D705" s="32" t="s">
        <v>3524</v>
      </c>
      <c r="E705" s="33">
        <v>44438.0</v>
      </c>
      <c r="F705" s="33">
        <v>44497.0</v>
      </c>
      <c r="G705" s="34" t="s">
        <v>3497</v>
      </c>
      <c r="H705" s="35"/>
    </row>
    <row r="706">
      <c r="A706" s="31" t="s">
        <v>3887</v>
      </c>
      <c r="B706" s="32" t="s">
        <v>3888</v>
      </c>
      <c r="C706" s="32" t="s">
        <v>3490</v>
      </c>
      <c r="D706" s="32" t="s">
        <v>3524</v>
      </c>
      <c r="E706" s="33">
        <v>44389.0</v>
      </c>
      <c r="F706" s="33">
        <v>44437.0</v>
      </c>
      <c r="G706" s="34" t="s">
        <v>3891</v>
      </c>
      <c r="H706" s="35"/>
    </row>
    <row r="707">
      <c r="A707" s="31" t="s">
        <v>3887</v>
      </c>
      <c r="B707" s="32" t="s">
        <v>3888</v>
      </c>
      <c r="C707" s="32" t="s">
        <v>3490</v>
      </c>
      <c r="D707" s="32" t="s">
        <v>3524</v>
      </c>
      <c r="E707" s="33">
        <v>44350.0</v>
      </c>
      <c r="F707" s="33">
        <v>44388.0</v>
      </c>
      <c r="G707" s="34" t="s">
        <v>3537</v>
      </c>
      <c r="H707" s="35"/>
    </row>
    <row r="708">
      <c r="A708" s="31" t="s">
        <v>3887</v>
      </c>
      <c r="B708" s="32" t="s">
        <v>3888</v>
      </c>
      <c r="C708" s="32" t="s">
        <v>3490</v>
      </c>
      <c r="D708" s="32" t="s">
        <v>3524</v>
      </c>
      <c r="E708" s="33">
        <v>44312.0</v>
      </c>
      <c r="F708" s="33">
        <v>44349.0</v>
      </c>
      <c r="G708" s="34" t="s">
        <v>3892</v>
      </c>
      <c r="H708" s="35"/>
    </row>
    <row r="709">
      <c r="A709" s="31" t="s">
        <v>3887</v>
      </c>
      <c r="B709" s="32" t="s">
        <v>3888</v>
      </c>
      <c r="C709" s="32" t="s">
        <v>3490</v>
      </c>
      <c r="D709" s="32" t="s">
        <v>3524</v>
      </c>
      <c r="E709" s="33">
        <v>44221.0</v>
      </c>
      <c r="F709" s="33">
        <v>44311.0</v>
      </c>
      <c r="G709" s="34" t="s">
        <v>3581</v>
      </c>
      <c r="H709" s="35"/>
    </row>
    <row r="710">
      <c r="A710" s="31" t="s">
        <v>3887</v>
      </c>
      <c r="B710" s="32" t="s">
        <v>3888</v>
      </c>
      <c r="C710" s="32" t="s">
        <v>3490</v>
      </c>
      <c r="D710" s="32" t="s">
        <v>3524</v>
      </c>
      <c r="E710" s="33">
        <v>44180.0</v>
      </c>
      <c r="F710" s="33">
        <v>44220.0</v>
      </c>
      <c r="G710" s="36">
        <v>44960.0</v>
      </c>
      <c r="H710" s="35"/>
    </row>
    <row r="711">
      <c r="A711" s="31" t="s">
        <v>3887</v>
      </c>
      <c r="B711" s="32" t="s">
        <v>3888</v>
      </c>
      <c r="C711" s="32" t="s">
        <v>3490</v>
      </c>
      <c r="D711" s="32" t="s">
        <v>3524</v>
      </c>
      <c r="E711" s="33">
        <v>43670.0</v>
      </c>
      <c r="F711" s="33">
        <v>44179.0</v>
      </c>
      <c r="G711" s="34" t="s">
        <v>3893</v>
      </c>
      <c r="H711" s="35"/>
    </row>
    <row r="712">
      <c r="A712" s="31" t="s">
        <v>3887</v>
      </c>
      <c r="B712" s="32" t="s">
        <v>3888</v>
      </c>
      <c r="C712" s="32" t="s">
        <v>3490</v>
      </c>
      <c r="D712" s="32" t="s">
        <v>3524</v>
      </c>
      <c r="E712" s="33">
        <v>42643.0</v>
      </c>
      <c r="F712" s="33">
        <v>43669.0</v>
      </c>
      <c r="G712" s="34" t="s">
        <v>3653</v>
      </c>
      <c r="H712" s="35"/>
    </row>
    <row r="713">
      <c r="A713" s="31" t="s">
        <v>3894</v>
      </c>
      <c r="B713" s="38" t="e">
        <v>#N/A</v>
      </c>
      <c r="C713" s="38" t="e">
        <v>#N/A</v>
      </c>
      <c r="D713" s="38" t="e">
        <v>#N/A</v>
      </c>
      <c r="E713" s="33">
        <v>42723.0</v>
      </c>
      <c r="F713" s="33">
        <v>44914.0</v>
      </c>
      <c r="G713" s="34" t="s">
        <v>3756</v>
      </c>
      <c r="H713" s="35"/>
    </row>
    <row r="714">
      <c r="A714" s="31" t="s">
        <v>3895</v>
      </c>
      <c r="B714" s="38" t="e">
        <v>#N/A</v>
      </c>
      <c r="C714" s="38" t="e">
        <v>#N/A</v>
      </c>
      <c r="D714" s="38" t="e">
        <v>#N/A</v>
      </c>
      <c r="E714" s="33">
        <v>42723.0</v>
      </c>
      <c r="F714" s="33">
        <v>44914.0</v>
      </c>
      <c r="G714" s="34" t="s">
        <v>3557</v>
      </c>
      <c r="H714" s="35"/>
    </row>
    <row r="715">
      <c r="A715" s="31" t="s">
        <v>3896</v>
      </c>
      <c r="B715" s="38" t="e">
        <v>#N/A</v>
      </c>
      <c r="C715" s="38" t="e">
        <v>#N/A</v>
      </c>
      <c r="D715" s="38" t="e">
        <v>#N/A</v>
      </c>
      <c r="E715" s="33">
        <v>42723.0</v>
      </c>
      <c r="F715" s="33">
        <v>44914.0</v>
      </c>
      <c r="G715" s="34" t="s">
        <v>3729</v>
      </c>
      <c r="H715" s="35"/>
    </row>
    <row r="716">
      <c r="A716" s="31" t="s">
        <v>3897</v>
      </c>
      <c r="B716" s="38" t="e">
        <v>#N/A</v>
      </c>
      <c r="C716" s="38" t="e">
        <v>#N/A</v>
      </c>
      <c r="D716" s="38" t="e">
        <v>#N/A</v>
      </c>
      <c r="E716" s="33">
        <v>42723.0</v>
      </c>
      <c r="F716" s="33">
        <v>44914.0</v>
      </c>
      <c r="G716" s="34" t="s">
        <v>3528</v>
      </c>
      <c r="H716" s="35"/>
    </row>
    <row r="717">
      <c r="A717" s="31" t="s">
        <v>3898</v>
      </c>
      <c r="B717" s="38" t="e">
        <v>#N/A</v>
      </c>
      <c r="C717" s="38" t="e">
        <v>#N/A</v>
      </c>
      <c r="D717" s="38" t="e">
        <v>#N/A</v>
      </c>
      <c r="E717" s="33">
        <v>42723.0</v>
      </c>
      <c r="F717" s="33">
        <v>44914.0</v>
      </c>
      <c r="G717" s="34" t="s">
        <v>3692</v>
      </c>
      <c r="H717" s="35"/>
    </row>
    <row r="718">
      <c r="A718" s="31" t="s">
        <v>3899</v>
      </c>
      <c r="B718" s="38" t="e">
        <v>#N/A</v>
      </c>
      <c r="C718" s="38" t="e">
        <v>#N/A</v>
      </c>
      <c r="D718" s="38" t="e">
        <v>#N/A</v>
      </c>
      <c r="E718" s="33">
        <v>42723.0</v>
      </c>
      <c r="F718" s="33">
        <v>44914.0</v>
      </c>
      <c r="G718" s="34" t="s">
        <v>3756</v>
      </c>
      <c r="H718" s="35"/>
    </row>
    <row r="719">
      <c r="A719" s="31" t="s">
        <v>3900</v>
      </c>
      <c r="B719" s="38" t="e">
        <v>#N/A</v>
      </c>
      <c r="C719" s="38" t="e">
        <v>#N/A</v>
      </c>
      <c r="D719" s="38" t="e">
        <v>#N/A</v>
      </c>
      <c r="E719" s="33">
        <v>42723.0</v>
      </c>
      <c r="F719" s="33">
        <v>44914.0</v>
      </c>
      <c r="G719" s="34" t="s">
        <v>3648</v>
      </c>
      <c r="H719" s="35"/>
    </row>
    <row r="720">
      <c r="A720" s="31" t="s">
        <v>3462</v>
      </c>
      <c r="B720" s="38" t="e">
        <v>#N/A</v>
      </c>
      <c r="C720" s="38" t="e">
        <v>#N/A</v>
      </c>
      <c r="D720" s="38" t="e">
        <v>#N/A</v>
      </c>
      <c r="E720" s="33">
        <v>44756.0</v>
      </c>
      <c r="F720" s="33">
        <v>45871.0</v>
      </c>
      <c r="G720" s="34" t="s">
        <v>3728</v>
      </c>
      <c r="H720" s="35"/>
    </row>
    <row r="721">
      <c r="A721" s="31" t="s">
        <v>3462</v>
      </c>
      <c r="B721" s="38" t="e">
        <v>#N/A</v>
      </c>
      <c r="C721" s="38" t="e">
        <v>#N/A</v>
      </c>
      <c r="D721" s="38" t="e">
        <v>#N/A</v>
      </c>
      <c r="E721" s="33">
        <v>44635.0</v>
      </c>
      <c r="F721" s="33">
        <v>44755.0</v>
      </c>
      <c r="G721" s="34" t="s">
        <v>3756</v>
      </c>
      <c r="H721" s="35"/>
    </row>
    <row r="722">
      <c r="A722" s="31" t="s">
        <v>3462</v>
      </c>
      <c r="B722" s="38" t="e">
        <v>#N/A</v>
      </c>
      <c r="C722" s="38" t="e">
        <v>#N/A</v>
      </c>
      <c r="D722" s="38" t="e">
        <v>#N/A</v>
      </c>
      <c r="E722" s="33">
        <v>44526.0</v>
      </c>
      <c r="F722" s="33">
        <v>44634.0</v>
      </c>
      <c r="G722" s="34" t="s">
        <v>3791</v>
      </c>
      <c r="H722" s="35"/>
    </row>
    <row r="723">
      <c r="A723" s="31" t="s">
        <v>3462</v>
      </c>
      <c r="B723" s="38" t="e">
        <v>#N/A</v>
      </c>
      <c r="C723" s="38" t="e">
        <v>#N/A</v>
      </c>
      <c r="D723" s="38" t="e">
        <v>#N/A</v>
      </c>
      <c r="E723" s="33">
        <v>44436.0</v>
      </c>
      <c r="F723" s="33">
        <v>44525.0</v>
      </c>
      <c r="G723" s="36">
        <v>45047.0</v>
      </c>
      <c r="H723" s="35"/>
    </row>
    <row r="724">
      <c r="A724" s="31" t="s">
        <v>3462</v>
      </c>
      <c r="B724" s="38" t="e">
        <v>#N/A</v>
      </c>
      <c r="C724" s="38" t="e">
        <v>#N/A</v>
      </c>
      <c r="D724" s="38" t="e">
        <v>#N/A</v>
      </c>
      <c r="E724" s="33">
        <v>44362.0</v>
      </c>
      <c r="F724" s="33">
        <v>44435.0</v>
      </c>
      <c r="G724" s="34" t="s">
        <v>3761</v>
      </c>
      <c r="H724" s="35"/>
    </row>
    <row r="725">
      <c r="A725" s="31" t="s">
        <v>3462</v>
      </c>
      <c r="B725" s="38" t="e">
        <v>#N/A</v>
      </c>
      <c r="C725" s="38" t="e">
        <v>#N/A</v>
      </c>
      <c r="D725" s="38" t="e">
        <v>#N/A</v>
      </c>
      <c r="E725" s="33">
        <v>44336.0</v>
      </c>
      <c r="F725" s="33">
        <v>44361.0</v>
      </c>
      <c r="G725" s="36">
        <v>44927.0</v>
      </c>
      <c r="H725" s="35"/>
    </row>
    <row r="726">
      <c r="A726" s="31" t="s">
        <v>3462</v>
      </c>
      <c r="B726" s="38" t="e">
        <v>#N/A</v>
      </c>
      <c r="C726" s="38" t="e">
        <v>#N/A</v>
      </c>
      <c r="D726" s="38" t="e">
        <v>#N/A</v>
      </c>
      <c r="E726" s="33">
        <v>44314.0</v>
      </c>
      <c r="F726" s="33">
        <v>44335.0</v>
      </c>
      <c r="G726" s="34" t="s">
        <v>3509</v>
      </c>
      <c r="H726" s="35"/>
    </row>
    <row r="727">
      <c r="A727" s="31" t="s">
        <v>3462</v>
      </c>
      <c r="B727" s="38" t="e">
        <v>#N/A</v>
      </c>
      <c r="C727" s="38" t="e">
        <v>#N/A</v>
      </c>
      <c r="D727" s="38" t="e">
        <v>#N/A</v>
      </c>
      <c r="E727" s="33">
        <v>44238.0</v>
      </c>
      <c r="F727" s="33">
        <v>44313.0</v>
      </c>
      <c r="G727" s="34" t="s">
        <v>3509</v>
      </c>
      <c r="H727" s="35"/>
    </row>
    <row r="728">
      <c r="A728" s="31" t="s">
        <v>3462</v>
      </c>
      <c r="B728" s="38" t="e">
        <v>#N/A</v>
      </c>
      <c r="C728" s="38" t="e">
        <v>#N/A</v>
      </c>
      <c r="D728" s="38" t="e">
        <v>#N/A</v>
      </c>
      <c r="E728" s="33">
        <v>44194.0</v>
      </c>
      <c r="F728" s="33">
        <v>44237.0</v>
      </c>
      <c r="G728" s="34" t="s">
        <v>3674</v>
      </c>
      <c r="H728" s="35"/>
    </row>
    <row r="729">
      <c r="A729" s="31" t="s">
        <v>3462</v>
      </c>
      <c r="B729" s="38" t="e">
        <v>#N/A</v>
      </c>
      <c r="C729" s="38" t="e">
        <v>#N/A</v>
      </c>
      <c r="D729" s="38" t="e">
        <v>#N/A</v>
      </c>
      <c r="E729" s="33">
        <v>44077.0</v>
      </c>
      <c r="F729" s="33">
        <v>44193.0</v>
      </c>
      <c r="G729" s="34" t="s">
        <v>3679</v>
      </c>
      <c r="H729" s="35"/>
    </row>
    <row r="730">
      <c r="A730" s="31" t="s">
        <v>3462</v>
      </c>
      <c r="B730" s="38" t="e">
        <v>#N/A</v>
      </c>
      <c r="C730" s="38" t="e">
        <v>#N/A</v>
      </c>
      <c r="D730" s="38" t="e">
        <v>#N/A</v>
      </c>
      <c r="E730" s="33">
        <v>44006.0</v>
      </c>
      <c r="F730" s="33">
        <v>44076.0</v>
      </c>
      <c r="G730" s="34" t="s">
        <v>3728</v>
      </c>
      <c r="H730" s="35"/>
    </row>
    <row r="731">
      <c r="A731" s="31" t="s">
        <v>3462</v>
      </c>
      <c r="B731" s="38" t="e">
        <v>#N/A</v>
      </c>
      <c r="C731" s="38" t="e">
        <v>#N/A</v>
      </c>
      <c r="D731" s="38" t="e">
        <v>#N/A</v>
      </c>
      <c r="E731" s="33">
        <v>43967.0</v>
      </c>
      <c r="F731" s="33">
        <v>44005.0</v>
      </c>
      <c r="G731" s="34" t="s">
        <v>3901</v>
      </c>
      <c r="H731" s="35"/>
    </row>
    <row r="732">
      <c r="A732" s="31" t="s">
        <v>3462</v>
      </c>
      <c r="B732" s="38" t="e">
        <v>#N/A</v>
      </c>
      <c r="C732" s="38" t="e">
        <v>#N/A</v>
      </c>
      <c r="D732" s="38" t="e">
        <v>#N/A</v>
      </c>
      <c r="E732" s="33">
        <v>43885.0</v>
      </c>
      <c r="F732" s="33">
        <v>43966.0</v>
      </c>
      <c r="G732" s="36">
        <v>44958.0</v>
      </c>
      <c r="H732" s="35"/>
    </row>
    <row r="733">
      <c r="A733" s="31" t="s">
        <v>3462</v>
      </c>
      <c r="B733" s="38" t="e">
        <v>#N/A</v>
      </c>
      <c r="C733" s="38" t="e">
        <v>#N/A</v>
      </c>
      <c r="D733" s="38" t="e">
        <v>#N/A</v>
      </c>
      <c r="E733" s="33">
        <v>42723.0</v>
      </c>
      <c r="F733" s="33">
        <v>43884.0</v>
      </c>
      <c r="G733" s="34" t="s">
        <v>3729</v>
      </c>
      <c r="H733" s="35"/>
    </row>
    <row r="734">
      <c r="A734" s="31" t="s">
        <v>3902</v>
      </c>
      <c r="B734" s="38" t="e">
        <v>#N/A</v>
      </c>
      <c r="C734" s="38" t="e">
        <v>#N/A</v>
      </c>
      <c r="D734" s="38" t="e">
        <v>#N/A</v>
      </c>
      <c r="E734" s="33">
        <v>44672.0</v>
      </c>
      <c r="F734" s="33">
        <v>45871.0</v>
      </c>
      <c r="G734" s="34" t="s">
        <v>3728</v>
      </c>
      <c r="H734" s="35"/>
    </row>
    <row r="735">
      <c r="A735" s="31" t="s">
        <v>3902</v>
      </c>
      <c r="B735" s="38" t="e">
        <v>#N/A</v>
      </c>
      <c r="C735" s="38" t="e">
        <v>#N/A</v>
      </c>
      <c r="D735" s="38" t="e">
        <v>#N/A</v>
      </c>
      <c r="E735" s="33">
        <v>44606.0</v>
      </c>
      <c r="F735" s="33">
        <v>44671.0</v>
      </c>
      <c r="G735" s="34" t="s">
        <v>3756</v>
      </c>
      <c r="H735" s="35"/>
    </row>
    <row r="736">
      <c r="A736" s="31" t="s">
        <v>3902</v>
      </c>
      <c r="B736" s="38" t="e">
        <v>#N/A</v>
      </c>
      <c r="C736" s="38" t="e">
        <v>#N/A</v>
      </c>
      <c r="D736" s="38" t="e">
        <v>#N/A</v>
      </c>
      <c r="E736" s="33">
        <v>44564.0</v>
      </c>
      <c r="F736" s="33">
        <v>44605.0</v>
      </c>
      <c r="G736" s="34" t="s">
        <v>3903</v>
      </c>
      <c r="H736" s="35"/>
    </row>
    <row r="737">
      <c r="A737" s="31" t="s">
        <v>3902</v>
      </c>
      <c r="B737" s="38" t="e">
        <v>#N/A</v>
      </c>
      <c r="C737" s="38" t="e">
        <v>#N/A</v>
      </c>
      <c r="D737" s="38" t="e">
        <v>#N/A</v>
      </c>
      <c r="E737" s="33">
        <v>44518.0</v>
      </c>
      <c r="F737" s="33">
        <v>44563.0</v>
      </c>
      <c r="G737" s="34" t="s">
        <v>3563</v>
      </c>
      <c r="H737" s="35"/>
    </row>
    <row r="738">
      <c r="A738" s="31" t="s">
        <v>3902</v>
      </c>
      <c r="B738" s="38" t="e">
        <v>#N/A</v>
      </c>
      <c r="C738" s="38" t="e">
        <v>#N/A</v>
      </c>
      <c r="D738" s="38" t="e">
        <v>#N/A</v>
      </c>
      <c r="E738" s="33">
        <v>44495.0</v>
      </c>
      <c r="F738" s="33">
        <v>44517.0</v>
      </c>
      <c r="G738" s="34" t="s">
        <v>3599</v>
      </c>
      <c r="H738" s="35"/>
    </row>
    <row r="739">
      <c r="A739" s="31" t="s">
        <v>3902</v>
      </c>
      <c r="B739" s="38" t="e">
        <v>#N/A</v>
      </c>
      <c r="C739" s="38" t="e">
        <v>#N/A</v>
      </c>
      <c r="D739" s="38" t="e">
        <v>#N/A</v>
      </c>
      <c r="E739" s="33">
        <v>44437.0</v>
      </c>
      <c r="F739" s="33">
        <v>44494.0</v>
      </c>
      <c r="G739" s="34" t="s">
        <v>3904</v>
      </c>
      <c r="H739" s="35"/>
    </row>
    <row r="740">
      <c r="A740" s="31" t="s">
        <v>3902</v>
      </c>
      <c r="B740" s="38" t="e">
        <v>#N/A</v>
      </c>
      <c r="C740" s="38" t="e">
        <v>#N/A</v>
      </c>
      <c r="D740" s="38" t="e">
        <v>#N/A</v>
      </c>
      <c r="E740" s="33">
        <v>44421.0</v>
      </c>
      <c r="F740" s="33">
        <v>44436.0</v>
      </c>
      <c r="G740" s="34" t="s">
        <v>3683</v>
      </c>
      <c r="H740" s="35"/>
    </row>
    <row r="741">
      <c r="A741" s="31" t="s">
        <v>3902</v>
      </c>
      <c r="B741" s="38" t="e">
        <v>#N/A</v>
      </c>
      <c r="C741" s="38" t="e">
        <v>#N/A</v>
      </c>
      <c r="D741" s="38" t="e">
        <v>#N/A</v>
      </c>
      <c r="E741" s="33">
        <v>44368.0</v>
      </c>
      <c r="F741" s="33">
        <v>44420.0</v>
      </c>
      <c r="G741" s="34" t="s">
        <v>3510</v>
      </c>
      <c r="H741" s="35"/>
    </row>
    <row r="742">
      <c r="A742" s="31" t="s">
        <v>3902</v>
      </c>
      <c r="B742" s="38" t="e">
        <v>#N/A</v>
      </c>
      <c r="C742" s="38" t="e">
        <v>#N/A</v>
      </c>
      <c r="D742" s="38" t="e">
        <v>#N/A</v>
      </c>
      <c r="E742" s="33">
        <v>44344.0</v>
      </c>
      <c r="F742" s="33">
        <v>44367.0</v>
      </c>
      <c r="G742" s="34" t="s">
        <v>3905</v>
      </c>
      <c r="H742" s="35"/>
    </row>
    <row r="743">
      <c r="A743" s="31" t="s">
        <v>3902</v>
      </c>
      <c r="B743" s="38" t="e">
        <v>#N/A</v>
      </c>
      <c r="C743" s="38" t="e">
        <v>#N/A</v>
      </c>
      <c r="D743" s="38" t="e">
        <v>#N/A</v>
      </c>
      <c r="E743" s="33">
        <v>44304.0</v>
      </c>
      <c r="F743" s="33">
        <v>44343.0</v>
      </c>
      <c r="G743" s="34" t="s">
        <v>3721</v>
      </c>
      <c r="H743" s="35"/>
    </row>
    <row r="744">
      <c r="A744" s="31" t="s">
        <v>3902</v>
      </c>
      <c r="B744" s="38" t="e">
        <v>#N/A</v>
      </c>
      <c r="C744" s="38" t="e">
        <v>#N/A</v>
      </c>
      <c r="D744" s="38" t="e">
        <v>#N/A</v>
      </c>
      <c r="E744" s="33">
        <v>44299.0</v>
      </c>
      <c r="F744" s="33">
        <v>44303.0</v>
      </c>
      <c r="G744" s="34" t="s">
        <v>3530</v>
      </c>
      <c r="H744" s="35"/>
    </row>
    <row r="745">
      <c r="A745" s="31" t="s">
        <v>3902</v>
      </c>
      <c r="B745" s="38" t="e">
        <v>#N/A</v>
      </c>
      <c r="C745" s="38" t="e">
        <v>#N/A</v>
      </c>
      <c r="D745" s="38" t="e">
        <v>#N/A</v>
      </c>
      <c r="E745" s="33">
        <v>44282.0</v>
      </c>
      <c r="F745" s="33">
        <v>44298.0</v>
      </c>
      <c r="G745" s="36">
        <v>45170.0</v>
      </c>
      <c r="H745" s="35"/>
    </row>
    <row r="746">
      <c r="A746" s="31" t="s">
        <v>3902</v>
      </c>
      <c r="B746" s="38" t="e">
        <v>#N/A</v>
      </c>
      <c r="C746" s="38" t="e">
        <v>#N/A</v>
      </c>
      <c r="D746" s="38" t="e">
        <v>#N/A</v>
      </c>
      <c r="E746" s="33">
        <v>44270.0</v>
      </c>
      <c r="F746" s="33">
        <v>44281.0</v>
      </c>
      <c r="G746" s="34" t="s">
        <v>3525</v>
      </c>
      <c r="H746" s="35"/>
    </row>
    <row r="747">
      <c r="A747" s="31" t="s">
        <v>3902</v>
      </c>
      <c r="B747" s="38" t="e">
        <v>#N/A</v>
      </c>
      <c r="C747" s="38" t="e">
        <v>#N/A</v>
      </c>
      <c r="D747" s="38" t="e">
        <v>#N/A</v>
      </c>
      <c r="E747" s="33">
        <v>44188.0</v>
      </c>
      <c r="F747" s="33">
        <v>44269.0</v>
      </c>
      <c r="G747" s="37">
        <v>45200.0</v>
      </c>
      <c r="H747" s="35"/>
    </row>
    <row r="748">
      <c r="A748" s="31" t="s">
        <v>3902</v>
      </c>
      <c r="B748" s="38" t="e">
        <v>#N/A</v>
      </c>
      <c r="C748" s="38" t="e">
        <v>#N/A</v>
      </c>
      <c r="D748" s="38" t="e">
        <v>#N/A</v>
      </c>
      <c r="E748" s="33">
        <v>44181.0</v>
      </c>
      <c r="F748" s="33">
        <v>44187.0</v>
      </c>
      <c r="G748" s="36">
        <v>44927.0</v>
      </c>
      <c r="H748" s="35"/>
    </row>
    <row r="749">
      <c r="A749" s="31" t="s">
        <v>3902</v>
      </c>
      <c r="B749" s="38" t="e">
        <v>#N/A</v>
      </c>
      <c r="C749" s="38" t="e">
        <v>#N/A</v>
      </c>
      <c r="D749" s="38" t="e">
        <v>#N/A</v>
      </c>
      <c r="E749" s="33">
        <v>44168.0</v>
      </c>
      <c r="F749" s="33">
        <v>44180.0</v>
      </c>
      <c r="G749" s="34" t="s">
        <v>3505</v>
      </c>
      <c r="H749" s="35"/>
    </row>
    <row r="750">
      <c r="A750" s="31" t="s">
        <v>3902</v>
      </c>
      <c r="B750" s="38" t="e">
        <v>#N/A</v>
      </c>
      <c r="C750" s="38" t="e">
        <v>#N/A</v>
      </c>
      <c r="D750" s="38" t="e">
        <v>#N/A</v>
      </c>
      <c r="E750" s="33">
        <v>44147.0</v>
      </c>
      <c r="F750" s="33">
        <v>44167.0</v>
      </c>
      <c r="G750" s="36">
        <v>44959.0</v>
      </c>
      <c r="H750" s="35"/>
    </row>
    <row r="751">
      <c r="A751" s="31" t="s">
        <v>3902</v>
      </c>
      <c r="B751" s="38" t="e">
        <v>#N/A</v>
      </c>
      <c r="C751" s="38" t="e">
        <v>#N/A</v>
      </c>
      <c r="D751" s="38" t="e">
        <v>#N/A</v>
      </c>
      <c r="E751" s="33">
        <v>44047.0</v>
      </c>
      <c r="F751" s="33">
        <v>44146.0</v>
      </c>
      <c r="G751" s="34" t="s">
        <v>3514</v>
      </c>
      <c r="H751" s="35"/>
    </row>
    <row r="752">
      <c r="A752" s="31" t="s">
        <v>3902</v>
      </c>
      <c r="B752" s="38" t="e">
        <v>#N/A</v>
      </c>
      <c r="C752" s="38" t="e">
        <v>#N/A</v>
      </c>
      <c r="D752" s="38" t="e">
        <v>#N/A</v>
      </c>
      <c r="E752" s="33">
        <v>44017.0</v>
      </c>
      <c r="F752" s="33">
        <v>44046.0</v>
      </c>
      <c r="G752" s="34" t="s">
        <v>3728</v>
      </c>
      <c r="H752" s="35"/>
    </row>
    <row r="753">
      <c r="A753" s="31" t="s">
        <v>3902</v>
      </c>
      <c r="B753" s="38" t="e">
        <v>#N/A</v>
      </c>
      <c r="C753" s="38" t="e">
        <v>#N/A</v>
      </c>
      <c r="D753" s="38" t="e">
        <v>#N/A</v>
      </c>
      <c r="E753" s="33">
        <v>43955.0</v>
      </c>
      <c r="F753" s="33">
        <v>44016.0</v>
      </c>
      <c r="G753" s="34" t="s">
        <v>3906</v>
      </c>
      <c r="H753" s="35"/>
    </row>
    <row r="754">
      <c r="A754" s="31" t="s">
        <v>3902</v>
      </c>
      <c r="B754" s="38" t="e">
        <v>#N/A</v>
      </c>
      <c r="C754" s="38" t="e">
        <v>#N/A</v>
      </c>
      <c r="D754" s="38" t="e">
        <v>#N/A</v>
      </c>
      <c r="E754" s="33">
        <v>43913.0</v>
      </c>
      <c r="F754" s="33">
        <v>43954.0</v>
      </c>
      <c r="G754" s="34" t="s">
        <v>3622</v>
      </c>
      <c r="H754" s="35"/>
    </row>
    <row r="755">
      <c r="A755" s="31" t="s">
        <v>3902</v>
      </c>
      <c r="B755" s="38" t="e">
        <v>#N/A</v>
      </c>
      <c r="C755" s="38" t="e">
        <v>#N/A</v>
      </c>
      <c r="D755" s="38" t="e">
        <v>#N/A</v>
      </c>
      <c r="E755" s="33">
        <v>42723.0</v>
      </c>
      <c r="F755" s="33">
        <v>43912.0</v>
      </c>
      <c r="G755" s="34" t="s">
        <v>3729</v>
      </c>
      <c r="H755" s="35"/>
    </row>
    <row r="756">
      <c r="A756" s="31" t="s">
        <v>3907</v>
      </c>
      <c r="B756" s="38" t="e">
        <v>#N/A</v>
      </c>
      <c r="C756" s="38" t="e">
        <v>#N/A</v>
      </c>
      <c r="D756" s="38" t="e">
        <v>#N/A</v>
      </c>
      <c r="E756" s="33">
        <v>42723.0</v>
      </c>
      <c r="F756" s="33">
        <v>44914.0</v>
      </c>
      <c r="G756" s="34" t="s">
        <v>3756</v>
      </c>
      <c r="H756" s="35"/>
    </row>
    <row r="757">
      <c r="A757" s="39" t="s">
        <v>3908</v>
      </c>
      <c r="B757" s="38" t="e">
        <v>#N/A</v>
      </c>
      <c r="C757" s="38" t="e">
        <v>#N/A</v>
      </c>
      <c r="D757" s="38" t="e">
        <v>#N/A</v>
      </c>
      <c r="E757" s="40">
        <v>42723.0</v>
      </c>
      <c r="F757" s="40">
        <v>44914.0</v>
      </c>
      <c r="G757" s="41" t="s">
        <v>3856</v>
      </c>
      <c r="H757" s="35"/>
    </row>
    <row r="758">
      <c r="A758" s="31" t="s">
        <v>3909</v>
      </c>
      <c r="B758" s="38" t="e">
        <v>#N/A</v>
      </c>
      <c r="C758" s="38" t="e">
        <v>#N/A</v>
      </c>
      <c r="D758" s="38" t="e">
        <v>#N/A</v>
      </c>
      <c r="E758" s="33">
        <v>42723.0</v>
      </c>
      <c r="F758" s="33">
        <v>44914.0</v>
      </c>
      <c r="G758" s="36">
        <v>45142.0</v>
      </c>
      <c r="H758" s="35"/>
    </row>
    <row r="759">
      <c r="A759" s="31" t="s">
        <v>3910</v>
      </c>
      <c r="B759" s="38" t="e">
        <v>#N/A</v>
      </c>
      <c r="C759" s="38" t="e">
        <v>#N/A</v>
      </c>
      <c r="D759" s="38" t="e">
        <v>#N/A</v>
      </c>
      <c r="E759" s="33">
        <v>42723.0</v>
      </c>
      <c r="F759" s="33">
        <v>44914.0</v>
      </c>
      <c r="G759" s="34" t="s">
        <v>3557</v>
      </c>
      <c r="H759" s="35"/>
    </row>
    <row r="760">
      <c r="A760" s="39" t="s">
        <v>3911</v>
      </c>
      <c r="B760" s="38" t="e">
        <v>#N/A</v>
      </c>
      <c r="C760" s="38" t="e">
        <v>#N/A</v>
      </c>
      <c r="D760" s="38" t="e">
        <v>#N/A</v>
      </c>
      <c r="E760" s="40">
        <v>42723.0</v>
      </c>
      <c r="F760" s="40">
        <v>44914.0</v>
      </c>
      <c r="G760" s="41" t="s">
        <v>3856</v>
      </c>
      <c r="H760" s="35"/>
    </row>
    <row r="761">
      <c r="A761" s="31" t="s">
        <v>3912</v>
      </c>
      <c r="B761" s="38" t="e">
        <v>#N/A</v>
      </c>
      <c r="C761" s="38" t="e">
        <v>#N/A</v>
      </c>
      <c r="D761" s="38" t="e">
        <v>#N/A</v>
      </c>
      <c r="E761" s="33">
        <v>42723.0</v>
      </c>
      <c r="F761" s="33">
        <v>44914.0</v>
      </c>
      <c r="G761" s="34" t="s">
        <v>3692</v>
      </c>
      <c r="H761" s="35"/>
    </row>
    <row r="762">
      <c r="A762" s="31" t="s">
        <v>3913</v>
      </c>
      <c r="B762" s="38" t="e">
        <v>#N/A</v>
      </c>
      <c r="C762" s="38" t="e">
        <v>#N/A</v>
      </c>
      <c r="D762" s="38" t="e">
        <v>#N/A</v>
      </c>
      <c r="E762" s="33">
        <v>42723.0</v>
      </c>
      <c r="F762" s="33">
        <v>44914.0</v>
      </c>
      <c r="G762" s="34" t="s">
        <v>3557</v>
      </c>
      <c r="H762" s="35"/>
    </row>
    <row r="763">
      <c r="A763" s="31" t="s">
        <v>3914</v>
      </c>
      <c r="B763" s="38" t="e">
        <v>#N/A</v>
      </c>
      <c r="C763" s="38" t="e">
        <v>#N/A</v>
      </c>
      <c r="D763" s="38" t="e">
        <v>#N/A</v>
      </c>
      <c r="E763" s="33">
        <v>44643.0</v>
      </c>
      <c r="F763" s="33">
        <v>45752.0</v>
      </c>
      <c r="G763" s="34" t="s">
        <v>3636</v>
      </c>
      <c r="H763" s="35"/>
    </row>
    <row r="764">
      <c r="A764" s="31" t="s">
        <v>3914</v>
      </c>
      <c r="B764" s="38" t="e">
        <v>#N/A</v>
      </c>
      <c r="C764" s="38" t="e">
        <v>#N/A</v>
      </c>
      <c r="D764" s="38" t="e">
        <v>#N/A</v>
      </c>
      <c r="E764" s="33">
        <v>44166.0</v>
      </c>
      <c r="F764" s="33">
        <v>44642.0</v>
      </c>
      <c r="G764" s="34" t="s">
        <v>3636</v>
      </c>
      <c r="H764" s="35"/>
    </row>
    <row r="765">
      <c r="A765" s="31" t="s">
        <v>3915</v>
      </c>
      <c r="B765" s="38" t="e">
        <v>#N/A</v>
      </c>
      <c r="C765" s="38" t="e">
        <v>#N/A</v>
      </c>
      <c r="D765" s="38" t="e">
        <v>#N/A</v>
      </c>
      <c r="E765" s="33">
        <v>42723.0</v>
      </c>
      <c r="F765" s="33">
        <v>44914.0</v>
      </c>
      <c r="G765" s="34" t="s">
        <v>3648</v>
      </c>
      <c r="H765" s="35"/>
    </row>
    <row r="766">
      <c r="A766" s="31" t="s">
        <v>3916</v>
      </c>
      <c r="B766" s="38" t="e">
        <v>#N/A</v>
      </c>
      <c r="C766" s="38" t="e">
        <v>#N/A</v>
      </c>
      <c r="D766" s="38" t="e">
        <v>#N/A</v>
      </c>
      <c r="E766" s="33">
        <v>42723.0</v>
      </c>
      <c r="F766" s="33">
        <v>44914.0</v>
      </c>
      <c r="G766" s="34" t="s">
        <v>3648</v>
      </c>
      <c r="H766" s="35"/>
    </row>
    <row r="767">
      <c r="A767" s="31" t="s">
        <v>3917</v>
      </c>
      <c r="B767" s="38" t="e">
        <v>#N/A</v>
      </c>
      <c r="C767" s="38" t="e">
        <v>#N/A</v>
      </c>
      <c r="D767" s="38" t="e">
        <v>#N/A</v>
      </c>
      <c r="E767" s="33">
        <v>42723.0</v>
      </c>
      <c r="F767" s="33">
        <v>44914.0</v>
      </c>
      <c r="G767" s="34" t="s">
        <v>3692</v>
      </c>
      <c r="H767" s="35"/>
    </row>
    <row r="768">
      <c r="A768" s="39" t="s">
        <v>3918</v>
      </c>
      <c r="B768" s="38" t="e">
        <v>#N/A</v>
      </c>
      <c r="C768" s="38" t="e">
        <v>#N/A</v>
      </c>
      <c r="D768" s="38" t="e">
        <v>#N/A</v>
      </c>
      <c r="E768" s="40">
        <v>42723.0</v>
      </c>
      <c r="F768" s="40">
        <v>44914.0</v>
      </c>
      <c r="G768" s="41" t="s">
        <v>3856</v>
      </c>
      <c r="H768" s="35"/>
    </row>
    <row r="769">
      <c r="A769" s="39" t="s">
        <v>3919</v>
      </c>
      <c r="B769" s="38" t="e">
        <v>#N/A</v>
      </c>
      <c r="C769" s="38" t="e">
        <v>#N/A</v>
      </c>
      <c r="D769" s="38" t="e">
        <v>#N/A</v>
      </c>
      <c r="E769" s="40">
        <v>42723.0</v>
      </c>
      <c r="F769" s="40">
        <v>44914.0</v>
      </c>
      <c r="G769" s="41" t="s">
        <v>3856</v>
      </c>
      <c r="H769" s="35"/>
    </row>
    <row r="770">
      <c r="A770" s="31" t="s">
        <v>3920</v>
      </c>
      <c r="B770" s="38" t="e">
        <v>#N/A</v>
      </c>
      <c r="C770" s="38" t="e">
        <v>#N/A</v>
      </c>
      <c r="D770" s="38" t="e">
        <v>#N/A</v>
      </c>
      <c r="E770" s="33">
        <v>42723.0</v>
      </c>
      <c r="F770" s="33">
        <v>44914.0</v>
      </c>
      <c r="G770" s="34" t="s">
        <v>3756</v>
      </c>
      <c r="H770" s="35"/>
    </row>
    <row r="771">
      <c r="A771" s="39" t="s">
        <v>3921</v>
      </c>
      <c r="B771" s="38" t="e">
        <v>#N/A</v>
      </c>
      <c r="C771" s="38" t="e">
        <v>#N/A</v>
      </c>
      <c r="D771" s="38" t="e">
        <v>#N/A</v>
      </c>
      <c r="E771" s="40">
        <v>42723.0</v>
      </c>
      <c r="F771" s="40">
        <v>44914.0</v>
      </c>
      <c r="G771" s="41" t="s">
        <v>3856</v>
      </c>
      <c r="H771" s="35"/>
    </row>
    <row r="772">
      <c r="A772" s="31" t="s">
        <v>3922</v>
      </c>
      <c r="B772" s="38" t="e">
        <v>#N/A</v>
      </c>
      <c r="C772" s="38" t="e">
        <v>#N/A</v>
      </c>
      <c r="D772" s="38" t="e">
        <v>#N/A</v>
      </c>
      <c r="E772" s="33">
        <v>42723.0</v>
      </c>
      <c r="F772" s="33">
        <v>44914.0</v>
      </c>
      <c r="G772" s="34" t="s">
        <v>3557</v>
      </c>
      <c r="H772" s="35"/>
    </row>
    <row r="773">
      <c r="A773" s="39" t="s">
        <v>3923</v>
      </c>
      <c r="B773" s="38" t="e">
        <v>#N/A</v>
      </c>
      <c r="C773" s="38" t="e">
        <v>#N/A</v>
      </c>
      <c r="D773" s="38" t="e">
        <v>#N/A</v>
      </c>
      <c r="E773" s="40">
        <v>42723.0</v>
      </c>
      <c r="F773" s="40">
        <v>44914.0</v>
      </c>
      <c r="G773" s="41" t="s">
        <v>3856</v>
      </c>
      <c r="H773" s="35"/>
    </row>
    <row r="774">
      <c r="A774" s="31" t="s">
        <v>3924</v>
      </c>
      <c r="B774" s="38" t="e">
        <v>#N/A</v>
      </c>
      <c r="C774" s="38" t="e">
        <v>#N/A</v>
      </c>
      <c r="D774" s="38" t="e">
        <v>#N/A</v>
      </c>
      <c r="E774" s="33">
        <v>42723.0</v>
      </c>
      <c r="F774" s="33">
        <v>44914.0</v>
      </c>
      <c r="G774" s="34" t="s">
        <v>3560</v>
      </c>
      <c r="H774" s="35"/>
    </row>
    <row r="775">
      <c r="A775" s="39" t="s">
        <v>3925</v>
      </c>
      <c r="B775" s="38" t="e">
        <v>#N/A</v>
      </c>
      <c r="C775" s="38" t="e">
        <v>#N/A</v>
      </c>
      <c r="D775" s="38" t="e">
        <v>#N/A</v>
      </c>
      <c r="E775" s="40">
        <v>42723.0</v>
      </c>
      <c r="F775" s="40">
        <v>44914.0</v>
      </c>
      <c r="G775" s="41" t="s">
        <v>3856</v>
      </c>
      <c r="H775" s="35"/>
    </row>
    <row r="776">
      <c r="A776" s="31" t="s">
        <v>3926</v>
      </c>
      <c r="B776" s="38" t="e">
        <v>#N/A</v>
      </c>
      <c r="C776" s="38" t="e">
        <v>#N/A</v>
      </c>
      <c r="D776" s="38" t="e">
        <v>#N/A</v>
      </c>
      <c r="E776" s="33">
        <v>42723.0</v>
      </c>
      <c r="F776" s="33">
        <v>44914.0</v>
      </c>
      <c r="G776" s="34" t="s">
        <v>3927</v>
      </c>
      <c r="H776" s="35"/>
    </row>
    <row r="777">
      <c r="A777" s="39" t="s">
        <v>3928</v>
      </c>
      <c r="B777" s="38" t="e">
        <v>#N/A</v>
      </c>
      <c r="C777" s="38" t="e">
        <v>#N/A</v>
      </c>
      <c r="D777" s="38" t="e">
        <v>#N/A</v>
      </c>
      <c r="E777" s="40">
        <v>42723.0</v>
      </c>
      <c r="F777" s="40">
        <v>44914.0</v>
      </c>
      <c r="G777" s="41" t="s">
        <v>3856</v>
      </c>
      <c r="H777" s="35"/>
    </row>
    <row r="778">
      <c r="A778" s="39" t="s">
        <v>3929</v>
      </c>
      <c r="B778" s="38" t="e">
        <v>#N/A</v>
      </c>
      <c r="C778" s="38" t="e">
        <v>#N/A</v>
      </c>
      <c r="D778" s="38" t="e">
        <v>#N/A</v>
      </c>
      <c r="E778" s="40">
        <v>42723.0</v>
      </c>
      <c r="F778" s="40">
        <v>44914.0</v>
      </c>
      <c r="G778" s="41" t="s">
        <v>3856</v>
      </c>
      <c r="H778" s="35"/>
    </row>
    <row r="779">
      <c r="A779" s="39" t="s">
        <v>3930</v>
      </c>
      <c r="B779" s="38" t="e">
        <v>#N/A</v>
      </c>
      <c r="C779" s="38" t="e">
        <v>#N/A</v>
      </c>
      <c r="D779" s="38" t="e">
        <v>#N/A</v>
      </c>
      <c r="E779" s="40">
        <v>43816.0</v>
      </c>
      <c r="F779" s="40">
        <v>44914.0</v>
      </c>
      <c r="G779" s="41" t="s">
        <v>3856</v>
      </c>
      <c r="H779" s="35"/>
    </row>
    <row r="780">
      <c r="A780" s="39" t="s">
        <v>3931</v>
      </c>
      <c r="B780" s="38" t="e">
        <v>#N/A</v>
      </c>
      <c r="C780" s="38" t="e">
        <v>#N/A</v>
      </c>
      <c r="D780" s="38" t="e">
        <v>#N/A</v>
      </c>
      <c r="E780" s="40">
        <v>42723.0</v>
      </c>
      <c r="F780" s="40">
        <v>44914.0</v>
      </c>
      <c r="G780" s="41" t="s">
        <v>3856</v>
      </c>
      <c r="H780" s="35"/>
    </row>
    <row r="781">
      <c r="A781" s="39" t="s">
        <v>3932</v>
      </c>
      <c r="B781" s="38" t="e">
        <v>#N/A</v>
      </c>
      <c r="C781" s="38" t="e">
        <v>#N/A</v>
      </c>
      <c r="D781" s="38" t="e">
        <v>#N/A</v>
      </c>
      <c r="E781" s="40">
        <v>42723.0</v>
      </c>
      <c r="F781" s="40">
        <v>44914.0</v>
      </c>
      <c r="G781" s="41" t="s">
        <v>3856</v>
      </c>
      <c r="H781" s="35"/>
    </row>
    <row r="782">
      <c r="A782" s="39" t="s">
        <v>3933</v>
      </c>
      <c r="B782" s="38" t="e">
        <v>#N/A</v>
      </c>
      <c r="C782" s="38" t="e">
        <v>#N/A</v>
      </c>
      <c r="D782" s="38" t="e">
        <v>#N/A</v>
      </c>
      <c r="E782" s="40">
        <v>42723.0</v>
      </c>
      <c r="F782" s="40">
        <v>44914.0</v>
      </c>
      <c r="G782" s="41" t="s">
        <v>3856</v>
      </c>
      <c r="H782" s="35"/>
    </row>
    <row r="783">
      <c r="A783" s="31" t="s">
        <v>3934</v>
      </c>
      <c r="B783" s="38" t="e">
        <v>#N/A</v>
      </c>
      <c r="C783" s="38" t="e">
        <v>#N/A</v>
      </c>
      <c r="D783" s="38" t="e">
        <v>#N/A</v>
      </c>
      <c r="E783" s="33">
        <v>42723.0</v>
      </c>
      <c r="F783" s="33">
        <v>44914.0</v>
      </c>
      <c r="G783" s="36">
        <v>44931.0</v>
      </c>
      <c r="H783" s="35"/>
    </row>
    <row r="784">
      <c r="A784" s="31" t="s">
        <v>3935</v>
      </c>
      <c r="B784" s="38" t="e">
        <v>#N/A</v>
      </c>
      <c r="C784" s="38" t="e">
        <v>#N/A</v>
      </c>
      <c r="D784" s="38" t="e">
        <v>#N/A</v>
      </c>
      <c r="E784" s="33">
        <v>42723.0</v>
      </c>
      <c r="F784" s="33">
        <v>44914.0</v>
      </c>
      <c r="G784" s="34" t="s">
        <v>3682</v>
      </c>
      <c r="H784" s="35"/>
    </row>
    <row r="785">
      <c r="A785" s="31" t="s">
        <v>3936</v>
      </c>
      <c r="B785" s="38" t="e">
        <v>#N/A</v>
      </c>
      <c r="C785" s="38" t="e">
        <v>#N/A</v>
      </c>
      <c r="D785" s="38" t="e">
        <v>#N/A</v>
      </c>
      <c r="E785" s="33">
        <v>43661.0</v>
      </c>
      <c r="F785" s="33">
        <v>44834.0</v>
      </c>
      <c r="G785" s="34" t="s">
        <v>3674</v>
      </c>
      <c r="H785" s="35"/>
    </row>
    <row r="786">
      <c r="A786" s="31" t="s">
        <v>3936</v>
      </c>
      <c r="B786" s="38" t="e">
        <v>#N/A</v>
      </c>
      <c r="C786" s="38" t="e">
        <v>#N/A</v>
      </c>
      <c r="D786" s="38" t="e">
        <v>#N/A</v>
      </c>
      <c r="E786" s="33">
        <v>42643.0</v>
      </c>
      <c r="F786" s="33">
        <v>43660.0</v>
      </c>
      <c r="G786" s="34" t="s">
        <v>3728</v>
      </c>
      <c r="H786" s="35"/>
    </row>
    <row r="787">
      <c r="A787" s="31" t="s">
        <v>3937</v>
      </c>
      <c r="B787" s="38" t="e">
        <v>#N/A</v>
      </c>
      <c r="C787" s="38" t="e">
        <v>#N/A</v>
      </c>
      <c r="D787" s="38" t="e">
        <v>#N/A</v>
      </c>
      <c r="E787" s="33">
        <v>42723.0</v>
      </c>
      <c r="F787" s="33">
        <v>44914.0</v>
      </c>
      <c r="G787" s="36">
        <v>45108.0</v>
      </c>
      <c r="H787" s="35"/>
    </row>
    <row r="788">
      <c r="A788" s="31" t="s">
        <v>3938</v>
      </c>
      <c r="B788" s="38" t="e">
        <v>#N/A</v>
      </c>
      <c r="C788" s="38" t="e">
        <v>#N/A</v>
      </c>
      <c r="D788" s="38" t="e">
        <v>#N/A</v>
      </c>
      <c r="E788" s="33">
        <v>43677.0</v>
      </c>
      <c r="F788" s="33">
        <v>44834.0</v>
      </c>
      <c r="G788" s="34" t="s">
        <v>3939</v>
      </c>
      <c r="H788" s="35"/>
    </row>
    <row r="789">
      <c r="A789" s="31" t="s">
        <v>3938</v>
      </c>
      <c r="B789" s="38" t="e">
        <v>#N/A</v>
      </c>
      <c r="C789" s="38" t="e">
        <v>#N/A</v>
      </c>
      <c r="D789" s="38" t="e">
        <v>#N/A</v>
      </c>
      <c r="E789" s="33">
        <v>42643.0</v>
      </c>
      <c r="F789" s="33">
        <v>43676.0</v>
      </c>
      <c r="G789" s="34" t="s">
        <v>3940</v>
      </c>
      <c r="H789" s="35"/>
    </row>
    <row r="790">
      <c r="A790" s="39" t="s">
        <v>3941</v>
      </c>
      <c r="B790" s="38" t="e">
        <v>#N/A</v>
      </c>
      <c r="C790" s="38" t="e">
        <v>#N/A</v>
      </c>
      <c r="D790" s="38" t="e">
        <v>#N/A</v>
      </c>
      <c r="E790" s="40">
        <v>42723.0</v>
      </c>
      <c r="F790" s="40">
        <v>44914.0</v>
      </c>
      <c r="G790" s="41" t="s">
        <v>3856</v>
      </c>
      <c r="H790" s="35"/>
    </row>
    <row r="791">
      <c r="A791" s="31" t="s">
        <v>3942</v>
      </c>
      <c r="B791" s="38" t="e">
        <v>#N/A</v>
      </c>
      <c r="C791" s="38" t="e">
        <v>#N/A</v>
      </c>
      <c r="D791" s="38" t="e">
        <v>#N/A</v>
      </c>
      <c r="E791" s="33">
        <v>43661.0</v>
      </c>
      <c r="F791" s="33">
        <v>44834.0</v>
      </c>
      <c r="G791" s="34" t="s">
        <v>3674</v>
      </c>
      <c r="H791" s="35"/>
    </row>
    <row r="792">
      <c r="A792" s="31" t="s">
        <v>3942</v>
      </c>
      <c r="B792" s="38" t="e">
        <v>#N/A</v>
      </c>
      <c r="C792" s="38" t="e">
        <v>#N/A</v>
      </c>
      <c r="D792" s="38" t="e">
        <v>#N/A</v>
      </c>
      <c r="E792" s="33">
        <v>42643.0</v>
      </c>
      <c r="F792" s="33">
        <v>43660.0</v>
      </c>
      <c r="G792" s="34" t="s">
        <v>3728</v>
      </c>
      <c r="H792" s="35"/>
    </row>
    <row r="793">
      <c r="A793" s="39" t="s">
        <v>3943</v>
      </c>
      <c r="B793" s="38" t="e">
        <v>#N/A</v>
      </c>
      <c r="C793" s="38" t="e">
        <v>#N/A</v>
      </c>
      <c r="D793" s="38" t="e">
        <v>#N/A</v>
      </c>
      <c r="E793" s="40">
        <v>42723.0</v>
      </c>
      <c r="F793" s="40">
        <v>44914.0</v>
      </c>
      <c r="G793" s="41" t="s">
        <v>3856</v>
      </c>
      <c r="H793" s="35"/>
    </row>
    <row r="794">
      <c r="A794" s="39" t="s">
        <v>3944</v>
      </c>
      <c r="B794" s="38" t="e">
        <v>#N/A</v>
      </c>
      <c r="C794" s="38" t="e">
        <v>#N/A</v>
      </c>
      <c r="D794" s="38" t="e">
        <v>#N/A</v>
      </c>
      <c r="E794" s="40">
        <v>42723.0</v>
      </c>
      <c r="F794" s="40">
        <v>44914.0</v>
      </c>
      <c r="G794" s="41" t="s">
        <v>3856</v>
      </c>
      <c r="H794" s="35"/>
    </row>
    <row r="795">
      <c r="A795" s="39" t="s">
        <v>3945</v>
      </c>
      <c r="B795" s="38" t="e">
        <v>#N/A</v>
      </c>
      <c r="C795" s="38" t="e">
        <v>#N/A</v>
      </c>
      <c r="D795" s="38" t="e">
        <v>#N/A</v>
      </c>
      <c r="E795" s="40">
        <v>42723.0</v>
      </c>
      <c r="F795" s="40">
        <v>44914.0</v>
      </c>
      <c r="G795" s="41" t="s">
        <v>3856</v>
      </c>
      <c r="H795" s="35"/>
    </row>
    <row r="796">
      <c r="A796" s="39" t="s">
        <v>3946</v>
      </c>
      <c r="B796" s="38" t="e">
        <v>#N/A</v>
      </c>
      <c r="C796" s="38" t="e">
        <v>#N/A</v>
      </c>
      <c r="D796" s="38" t="e">
        <v>#N/A</v>
      </c>
      <c r="E796" s="40">
        <v>42723.0</v>
      </c>
      <c r="F796" s="40">
        <v>44914.0</v>
      </c>
      <c r="G796" s="41" t="s">
        <v>3856</v>
      </c>
      <c r="H796" s="35"/>
    </row>
    <row r="797">
      <c r="A797" s="39" t="s">
        <v>3947</v>
      </c>
      <c r="B797" s="38" t="e">
        <v>#N/A</v>
      </c>
      <c r="C797" s="38" t="e">
        <v>#N/A</v>
      </c>
      <c r="D797" s="38" t="e">
        <v>#N/A</v>
      </c>
      <c r="E797" s="40">
        <v>42723.0</v>
      </c>
      <c r="F797" s="40">
        <v>44914.0</v>
      </c>
      <c r="G797" s="41" t="s">
        <v>3856</v>
      </c>
      <c r="H797" s="35"/>
    </row>
    <row r="798">
      <c r="A798" s="39" t="s">
        <v>3948</v>
      </c>
      <c r="B798" s="38" t="e">
        <v>#N/A</v>
      </c>
      <c r="C798" s="38" t="e">
        <v>#N/A</v>
      </c>
      <c r="D798" s="38" t="e">
        <v>#N/A</v>
      </c>
      <c r="E798" s="40">
        <v>42723.0</v>
      </c>
      <c r="F798" s="40">
        <v>44914.0</v>
      </c>
      <c r="G798" s="41" t="s">
        <v>3856</v>
      </c>
      <c r="H798" s="35"/>
    </row>
    <row r="799">
      <c r="A799" s="31" t="s">
        <v>3949</v>
      </c>
      <c r="B799" s="38" t="e">
        <v>#N/A</v>
      </c>
      <c r="C799" s="38" t="e">
        <v>#N/A</v>
      </c>
      <c r="D799" s="38" t="e">
        <v>#N/A</v>
      </c>
      <c r="E799" s="33">
        <v>44164.0</v>
      </c>
      <c r="F799" s="33">
        <v>45280.0</v>
      </c>
      <c r="G799" s="34" t="s">
        <v>3651</v>
      </c>
      <c r="H799" s="35"/>
    </row>
    <row r="800">
      <c r="A800" s="31" t="s">
        <v>3949</v>
      </c>
      <c r="B800" s="38" t="e">
        <v>#N/A</v>
      </c>
      <c r="C800" s="38" t="e">
        <v>#N/A</v>
      </c>
      <c r="D800" s="38" t="e">
        <v>#N/A</v>
      </c>
      <c r="E800" s="33">
        <v>42781.0</v>
      </c>
      <c r="F800" s="33">
        <v>44163.0</v>
      </c>
      <c r="G800" s="34" t="s">
        <v>3683</v>
      </c>
      <c r="H800" s="35"/>
    </row>
    <row r="801">
      <c r="A801" s="39" t="s">
        <v>3950</v>
      </c>
      <c r="B801" s="38" t="e">
        <v>#N/A</v>
      </c>
      <c r="C801" s="38" t="e">
        <v>#N/A</v>
      </c>
      <c r="D801" s="38" t="e">
        <v>#N/A</v>
      </c>
      <c r="E801" s="40">
        <v>43941.0</v>
      </c>
      <c r="F801" s="40">
        <v>46132.0</v>
      </c>
      <c r="G801" s="41" t="s">
        <v>3856</v>
      </c>
      <c r="H801" s="35"/>
    </row>
    <row r="802">
      <c r="A802" s="39" t="s">
        <v>3951</v>
      </c>
      <c r="B802" s="38" t="e">
        <v>#N/A</v>
      </c>
      <c r="C802" s="38" t="e">
        <v>#N/A</v>
      </c>
      <c r="D802" s="38" t="e">
        <v>#N/A</v>
      </c>
      <c r="E802" s="40">
        <v>43941.0</v>
      </c>
      <c r="F802" s="40">
        <v>46132.0</v>
      </c>
      <c r="G802" s="41" t="s">
        <v>3856</v>
      </c>
      <c r="H802" s="35"/>
    </row>
    <row r="803">
      <c r="A803" s="39" t="s">
        <v>3952</v>
      </c>
      <c r="B803" s="38" t="e">
        <v>#N/A</v>
      </c>
      <c r="C803" s="38" t="e">
        <v>#N/A</v>
      </c>
      <c r="D803" s="38" t="e">
        <v>#N/A</v>
      </c>
      <c r="E803" s="40">
        <v>43941.0</v>
      </c>
      <c r="F803" s="40">
        <v>46132.0</v>
      </c>
      <c r="G803" s="41" t="s">
        <v>3856</v>
      </c>
      <c r="H803" s="35"/>
    </row>
    <row r="804">
      <c r="A804" s="39" t="s">
        <v>3953</v>
      </c>
      <c r="B804" s="38" t="e">
        <v>#N/A</v>
      </c>
      <c r="C804" s="38" t="e">
        <v>#N/A</v>
      </c>
      <c r="D804" s="38" t="e">
        <v>#N/A</v>
      </c>
      <c r="E804" s="40">
        <v>43941.0</v>
      </c>
      <c r="F804" s="40">
        <v>46132.0</v>
      </c>
      <c r="G804" s="41" t="s">
        <v>3856</v>
      </c>
      <c r="H804" s="35"/>
    </row>
    <row r="805">
      <c r="A805" s="39" t="s">
        <v>3954</v>
      </c>
      <c r="B805" s="38" t="e">
        <v>#N/A</v>
      </c>
      <c r="C805" s="38" t="e">
        <v>#N/A</v>
      </c>
      <c r="D805" s="38" t="e">
        <v>#N/A</v>
      </c>
      <c r="E805" s="40">
        <v>43941.0</v>
      </c>
      <c r="F805" s="40">
        <v>46132.0</v>
      </c>
      <c r="G805" s="41" t="s">
        <v>3856</v>
      </c>
      <c r="H805" s="35"/>
    </row>
    <row r="806">
      <c r="A806" s="39" t="s">
        <v>3955</v>
      </c>
      <c r="B806" s="38" t="e">
        <v>#N/A</v>
      </c>
      <c r="C806" s="38" t="e">
        <v>#N/A</v>
      </c>
      <c r="D806" s="38" t="e">
        <v>#N/A</v>
      </c>
      <c r="E806" s="40">
        <v>43941.0</v>
      </c>
      <c r="F806" s="40">
        <v>46132.0</v>
      </c>
      <c r="G806" s="41" t="s">
        <v>3856</v>
      </c>
      <c r="H806" s="35"/>
    </row>
    <row r="807">
      <c r="A807" s="39" t="s">
        <v>3956</v>
      </c>
      <c r="B807" s="38" t="e">
        <v>#N/A</v>
      </c>
      <c r="C807" s="38" t="e">
        <v>#N/A</v>
      </c>
      <c r="D807" s="38" t="e">
        <v>#N/A</v>
      </c>
      <c r="E807" s="40">
        <v>43941.0</v>
      </c>
      <c r="F807" s="40">
        <v>46132.0</v>
      </c>
      <c r="G807" s="41" t="s">
        <v>3856</v>
      </c>
      <c r="H807" s="35"/>
    </row>
    <row r="808">
      <c r="A808" s="39" t="s">
        <v>3957</v>
      </c>
      <c r="B808" s="38" t="e">
        <v>#N/A</v>
      </c>
      <c r="C808" s="38" t="e">
        <v>#N/A</v>
      </c>
      <c r="D808" s="38" t="e">
        <v>#N/A</v>
      </c>
      <c r="E808" s="40">
        <v>43941.0</v>
      </c>
      <c r="F808" s="40">
        <v>46132.0</v>
      </c>
      <c r="G808" s="41" t="s">
        <v>3856</v>
      </c>
      <c r="H808" s="35"/>
    </row>
    <row r="809">
      <c r="A809" s="39" t="s">
        <v>3958</v>
      </c>
      <c r="B809" s="38" t="e">
        <v>#N/A</v>
      </c>
      <c r="C809" s="38" t="e">
        <v>#N/A</v>
      </c>
      <c r="D809" s="38" t="e">
        <v>#N/A</v>
      </c>
      <c r="E809" s="40">
        <v>43941.0</v>
      </c>
      <c r="F809" s="40">
        <v>46132.0</v>
      </c>
      <c r="G809" s="41" t="s">
        <v>3856</v>
      </c>
      <c r="H809" s="35"/>
    </row>
    <row r="810">
      <c r="A810" s="39" t="s">
        <v>3959</v>
      </c>
      <c r="B810" s="38" t="e">
        <v>#N/A</v>
      </c>
      <c r="C810" s="38" t="e">
        <v>#N/A</v>
      </c>
      <c r="D810" s="38" t="e">
        <v>#N/A</v>
      </c>
      <c r="E810" s="40">
        <v>43941.0</v>
      </c>
      <c r="F810" s="40">
        <v>46132.0</v>
      </c>
      <c r="G810" s="41" t="s">
        <v>3856</v>
      </c>
      <c r="H810" s="35"/>
    </row>
    <row r="811">
      <c r="A811" s="39" t="s">
        <v>3960</v>
      </c>
      <c r="B811" s="38" t="e">
        <v>#N/A</v>
      </c>
      <c r="C811" s="38" t="e">
        <v>#N/A</v>
      </c>
      <c r="D811" s="38" t="e">
        <v>#N/A</v>
      </c>
      <c r="E811" s="40">
        <v>43941.0</v>
      </c>
      <c r="F811" s="40">
        <v>46132.0</v>
      </c>
      <c r="G811" s="41" t="s">
        <v>3856</v>
      </c>
      <c r="H811" s="35"/>
    </row>
    <row r="812">
      <c r="A812" s="31" t="s">
        <v>2607</v>
      </c>
      <c r="B812" s="38" t="e">
        <v>#N/A</v>
      </c>
      <c r="C812" s="38" t="e">
        <v>#N/A</v>
      </c>
      <c r="D812" s="38" t="e">
        <v>#N/A</v>
      </c>
      <c r="E812" s="33">
        <v>44770.0</v>
      </c>
      <c r="F812" s="33">
        <v>45873.0</v>
      </c>
      <c r="G812" s="34" t="s">
        <v>3772</v>
      </c>
      <c r="H812" s="35"/>
    </row>
    <row r="813">
      <c r="A813" s="31" t="s">
        <v>2607</v>
      </c>
      <c r="B813" s="38" t="e">
        <v>#N/A</v>
      </c>
      <c r="C813" s="38" t="e">
        <v>#N/A</v>
      </c>
      <c r="D813" s="38" t="e">
        <v>#N/A</v>
      </c>
      <c r="E813" s="33">
        <v>44434.0</v>
      </c>
      <c r="F813" s="33">
        <v>44769.0</v>
      </c>
      <c r="G813" s="34" t="s">
        <v>3961</v>
      </c>
      <c r="H813" s="35"/>
    </row>
    <row r="814">
      <c r="A814" s="31" t="s">
        <v>2607</v>
      </c>
      <c r="B814" s="38" t="e">
        <v>#N/A</v>
      </c>
      <c r="C814" s="38" t="e">
        <v>#N/A</v>
      </c>
      <c r="D814" s="38" t="e">
        <v>#N/A</v>
      </c>
      <c r="E814" s="33">
        <v>44347.0</v>
      </c>
      <c r="F814" s="33">
        <v>44433.0</v>
      </c>
      <c r="G814" s="34" t="s">
        <v>3529</v>
      </c>
      <c r="H814" s="35"/>
    </row>
    <row r="815">
      <c r="A815" s="31" t="s">
        <v>2607</v>
      </c>
      <c r="B815" s="38" t="e">
        <v>#N/A</v>
      </c>
      <c r="C815" s="38" t="e">
        <v>#N/A</v>
      </c>
      <c r="D815" s="38" t="e">
        <v>#N/A</v>
      </c>
      <c r="E815" s="33">
        <v>44174.0</v>
      </c>
      <c r="F815" s="33">
        <v>44346.0</v>
      </c>
      <c r="G815" s="36">
        <v>45078.0</v>
      </c>
      <c r="H815" s="35"/>
    </row>
    <row r="816">
      <c r="A816" s="31" t="s">
        <v>2607</v>
      </c>
      <c r="B816" s="38" t="e">
        <v>#N/A</v>
      </c>
      <c r="C816" s="38" t="e">
        <v>#N/A</v>
      </c>
      <c r="D816" s="38" t="e">
        <v>#N/A</v>
      </c>
      <c r="E816" s="33">
        <v>44140.0</v>
      </c>
      <c r="F816" s="33">
        <v>44173.0</v>
      </c>
      <c r="G816" s="34" t="s">
        <v>3595</v>
      </c>
      <c r="H816" s="35"/>
    </row>
    <row r="817">
      <c r="A817" s="31" t="s">
        <v>2607</v>
      </c>
      <c r="B817" s="38" t="e">
        <v>#N/A</v>
      </c>
      <c r="C817" s="38" t="e">
        <v>#N/A</v>
      </c>
      <c r="D817" s="38" t="e">
        <v>#N/A</v>
      </c>
      <c r="E817" s="33">
        <v>44079.0</v>
      </c>
      <c r="F817" s="33">
        <v>44139.0</v>
      </c>
      <c r="G817" s="36">
        <v>45017.0</v>
      </c>
      <c r="H817" s="35"/>
    </row>
    <row r="818">
      <c r="A818" s="31" t="s">
        <v>2607</v>
      </c>
      <c r="B818" s="38" t="e">
        <v>#N/A</v>
      </c>
      <c r="C818" s="38" t="e">
        <v>#N/A</v>
      </c>
      <c r="D818" s="38" t="e">
        <v>#N/A</v>
      </c>
      <c r="E818" s="33">
        <v>44028.0</v>
      </c>
      <c r="F818" s="33">
        <v>44078.0</v>
      </c>
      <c r="G818" s="34" t="s">
        <v>3756</v>
      </c>
      <c r="H818" s="35"/>
    </row>
    <row r="819">
      <c r="A819" s="31" t="s">
        <v>2607</v>
      </c>
      <c r="B819" s="38" t="e">
        <v>#N/A</v>
      </c>
      <c r="C819" s="38" t="e">
        <v>#N/A</v>
      </c>
      <c r="D819" s="38" t="e">
        <v>#N/A</v>
      </c>
      <c r="E819" s="33">
        <v>42818.0</v>
      </c>
      <c r="F819" s="33">
        <v>44027.0</v>
      </c>
      <c r="G819" s="34" t="s">
        <v>3845</v>
      </c>
      <c r="H819" s="35"/>
    </row>
    <row r="820">
      <c r="A820" s="39" t="s">
        <v>3962</v>
      </c>
      <c r="B820" s="38" t="e">
        <v>#N/A</v>
      </c>
      <c r="C820" s="38" t="e">
        <v>#N/A</v>
      </c>
      <c r="D820" s="38" t="e">
        <v>#N/A</v>
      </c>
      <c r="E820" s="40">
        <v>43941.0</v>
      </c>
      <c r="F820" s="40">
        <v>46132.0</v>
      </c>
      <c r="G820" s="41" t="s">
        <v>3856</v>
      </c>
      <c r="H820" s="35"/>
    </row>
    <row r="821">
      <c r="A821" s="39" t="s">
        <v>3963</v>
      </c>
      <c r="B821" s="38" t="e">
        <v>#N/A</v>
      </c>
      <c r="C821" s="38" t="e">
        <v>#N/A</v>
      </c>
      <c r="D821" s="38" t="e">
        <v>#N/A</v>
      </c>
      <c r="E821" s="40">
        <v>43941.0</v>
      </c>
      <c r="F821" s="40">
        <v>46132.0</v>
      </c>
      <c r="G821" s="41" t="s">
        <v>3856</v>
      </c>
      <c r="H821" s="35"/>
    </row>
    <row r="822">
      <c r="A822" s="31" t="s">
        <v>3349</v>
      </c>
      <c r="B822" s="38" t="e">
        <v>#N/A</v>
      </c>
      <c r="C822" s="38" t="e">
        <v>#N/A</v>
      </c>
      <c r="D822" s="38" t="e">
        <v>#N/A</v>
      </c>
      <c r="E822" s="33">
        <v>44977.0</v>
      </c>
      <c r="F822" s="33">
        <v>46099.0</v>
      </c>
      <c r="G822" s="34" t="s">
        <v>3508</v>
      </c>
      <c r="H822" s="35"/>
    </row>
    <row r="823">
      <c r="A823" s="31" t="s">
        <v>3349</v>
      </c>
      <c r="B823" s="38" t="e">
        <v>#N/A</v>
      </c>
      <c r="C823" s="38" t="e">
        <v>#N/A</v>
      </c>
      <c r="D823" s="38" t="e">
        <v>#N/A</v>
      </c>
      <c r="E823" s="33">
        <v>44914.0</v>
      </c>
      <c r="F823" s="33">
        <v>44976.0</v>
      </c>
      <c r="G823" s="34" t="s">
        <v>3844</v>
      </c>
      <c r="H823" s="35"/>
    </row>
    <row r="824">
      <c r="A824" s="31" t="s">
        <v>3349</v>
      </c>
      <c r="B824" s="38" t="e">
        <v>#N/A</v>
      </c>
      <c r="C824" s="38" t="e">
        <v>#N/A</v>
      </c>
      <c r="D824" s="38" t="e">
        <v>#N/A</v>
      </c>
      <c r="E824" s="33">
        <v>44804.0</v>
      </c>
      <c r="F824" s="33">
        <v>44913.0</v>
      </c>
      <c r="G824" s="34" t="s">
        <v>3654</v>
      </c>
      <c r="H824" s="35"/>
    </row>
    <row r="825">
      <c r="A825" s="31" t="s">
        <v>3349</v>
      </c>
      <c r="B825" s="38" t="e">
        <v>#N/A</v>
      </c>
      <c r="C825" s="38" t="e">
        <v>#N/A</v>
      </c>
      <c r="D825" s="38" t="e">
        <v>#N/A</v>
      </c>
      <c r="E825" s="33">
        <v>44753.0</v>
      </c>
      <c r="F825" s="33">
        <v>44803.0</v>
      </c>
      <c r="G825" s="34" t="s">
        <v>3964</v>
      </c>
      <c r="H825" s="35"/>
    </row>
    <row r="826">
      <c r="A826" s="31" t="s">
        <v>3349</v>
      </c>
      <c r="B826" s="38" t="e">
        <v>#N/A</v>
      </c>
      <c r="C826" s="38" t="e">
        <v>#N/A</v>
      </c>
      <c r="D826" s="38" t="e">
        <v>#N/A</v>
      </c>
      <c r="E826" s="33">
        <v>44636.0</v>
      </c>
      <c r="F826" s="33">
        <v>44752.0</v>
      </c>
      <c r="G826" s="34" t="s">
        <v>3558</v>
      </c>
      <c r="H826" s="35"/>
    </row>
    <row r="827">
      <c r="A827" s="31" t="s">
        <v>3349</v>
      </c>
      <c r="B827" s="38" t="e">
        <v>#N/A</v>
      </c>
      <c r="C827" s="38" t="e">
        <v>#N/A</v>
      </c>
      <c r="D827" s="38" t="e">
        <v>#N/A</v>
      </c>
      <c r="E827" s="33">
        <v>44411.0</v>
      </c>
      <c r="F827" s="33">
        <v>44635.0</v>
      </c>
      <c r="G827" s="36">
        <v>45048.0</v>
      </c>
      <c r="H827" s="35"/>
    </row>
    <row r="828">
      <c r="A828" s="31" t="s">
        <v>3349</v>
      </c>
      <c r="B828" s="38" t="e">
        <v>#N/A</v>
      </c>
      <c r="C828" s="38" t="e">
        <v>#N/A</v>
      </c>
      <c r="D828" s="38" t="e">
        <v>#N/A</v>
      </c>
      <c r="E828" s="33">
        <v>44136.0</v>
      </c>
      <c r="F828" s="33">
        <v>44410.0</v>
      </c>
      <c r="G828" s="34" t="s">
        <v>3965</v>
      </c>
      <c r="H828" s="35"/>
    </row>
    <row r="829">
      <c r="A829" s="31" t="s">
        <v>3349</v>
      </c>
      <c r="B829" s="38" t="e">
        <v>#N/A</v>
      </c>
      <c r="C829" s="38" t="e">
        <v>#N/A</v>
      </c>
      <c r="D829" s="38" t="e">
        <v>#N/A</v>
      </c>
      <c r="E829" s="33">
        <v>44106.0</v>
      </c>
      <c r="F829" s="33">
        <v>44135.0</v>
      </c>
      <c r="G829" s="37">
        <v>45262.0</v>
      </c>
      <c r="H829" s="35"/>
    </row>
    <row r="830">
      <c r="A830" s="31" t="s">
        <v>3349</v>
      </c>
      <c r="B830" s="38" t="e">
        <v>#N/A</v>
      </c>
      <c r="C830" s="38" t="e">
        <v>#N/A</v>
      </c>
      <c r="D830" s="38" t="e">
        <v>#N/A</v>
      </c>
      <c r="E830" s="33">
        <v>44070.0</v>
      </c>
      <c r="F830" s="33">
        <v>44105.0</v>
      </c>
      <c r="G830" s="34" t="s">
        <v>3776</v>
      </c>
      <c r="H830" s="35"/>
    </row>
    <row r="831">
      <c r="A831" s="31" t="s">
        <v>3349</v>
      </c>
      <c r="B831" s="38" t="e">
        <v>#N/A</v>
      </c>
      <c r="C831" s="38" t="e">
        <v>#N/A</v>
      </c>
      <c r="D831" s="38" t="e">
        <v>#N/A</v>
      </c>
      <c r="E831" s="33">
        <v>42817.0</v>
      </c>
      <c r="F831" s="33">
        <v>44069.0</v>
      </c>
      <c r="G831" s="34" t="s">
        <v>3966</v>
      </c>
      <c r="H831" s="35"/>
    </row>
    <row r="832">
      <c r="A832" s="31" t="s">
        <v>2694</v>
      </c>
      <c r="B832" s="32" t="s">
        <v>2696</v>
      </c>
      <c r="C832" s="32" t="s">
        <v>3555</v>
      </c>
      <c r="D832" s="32" t="s">
        <v>3967</v>
      </c>
      <c r="E832" s="33">
        <v>44913.0</v>
      </c>
      <c r="F832" s="33">
        <v>46027.0</v>
      </c>
      <c r="G832" s="34" t="s">
        <v>3844</v>
      </c>
      <c r="H832" s="35"/>
    </row>
    <row r="833">
      <c r="A833" s="31" t="s">
        <v>2694</v>
      </c>
      <c r="B833" s="32" t="s">
        <v>2696</v>
      </c>
      <c r="C833" s="32" t="s">
        <v>3555</v>
      </c>
      <c r="D833" s="32" t="s">
        <v>3967</v>
      </c>
      <c r="E833" s="33">
        <v>44834.0</v>
      </c>
      <c r="F833" s="33">
        <v>44912.0</v>
      </c>
      <c r="G833" s="34" t="s">
        <v>3508</v>
      </c>
      <c r="H833" s="35"/>
    </row>
    <row r="834">
      <c r="A834" s="31" t="s">
        <v>2694</v>
      </c>
      <c r="B834" s="32" t="s">
        <v>2696</v>
      </c>
      <c r="C834" s="32" t="s">
        <v>3555</v>
      </c>
      <c r="D834" s="32" t="s">
        <v>3967</v>
      </c>
      <c r="E834" s="33">
        <v>44729.0</v>
      </c>
      <c r="F834" s="33">
        <v>44833.0</v>
      </c>
      <c r="G834" s="34" t="s">
        <v>3654</v>
      </c>
      <c r="H834" s="35"/>
    </row>
    <row r="835">
      <c r="A835" s="31" t="s">
        <v>2694</v>
      </c>
      <c r="B835" s="32" t="s">
        <v>2696</v>
      </c>
      <c r="C835" s="32" t="s">
        <v>3555</v>
      </c>
      <c r="D835" s="32" t="s">
        <v>3967</v>
      </c>
      <c r="E835" s="33">
        <v>44702.0</v>
      </c>
      <c r="F835" s="33">
        <v>44728.0</v>
      </c>
      <c r="G835" s="34" t="s">
        <v>3964</v>
      </c>
      <c r="H835" s="35"/>
    </row>
    <row r="836">
      <c r="A836" s="31" t="s">
        <v>2694</v>
      </c>
      <c r="B836" s="32" t="s">
        <v>2696</v>
      </c>
      <c r="C836" s="32" t="s">
        <v>3555</v>
      </c>
      <c r="D836" s="32" t="s">
        <v>3967</v>
      </c>
      <c r="E836" s="33">
        <v>44600.0</v>
      </c>
      <c r="F836" s="33">
        <v>44701.0</v>
      </c>
      <c r="G836" s="34" t="s">
        <v>3558</v>
      </c>
      <c r="H836" s="35"/>
    </row>
    <row r="837">
      <c r="A837" s="31" t="s">
        <v>2694</v>
      </c>
      <c r="B837" s="32" t="s">
        <v>2696</v>
      </c>
      <c r="C837" s="32" t="s">
        <v>3555</v>
      </c>
      <c r="D837" s="32" t="s">
        <v>3967</v>
      </c>
      <c r="E837" s="33">
        <v>44575.0</v>
      </c>
      <c r="F837" s="33">
        <v>44599.0</v>
      </c>
      <c r="G837" s="34" t="s">
        <v>3968</v>
      </c>
      <c r="H837" s="35"/>
    </row>
    <row r="838">
      <c r="A838" s="31" t="s">
        <v>2694</v>
      </c>
      <c r="B838" s="32" t="s">
        <v>2696</v>
      </c>
      <c r="C838" s="32" t="s">
        <v>3555</v>
      </c>
      <c r="D838" s="32" t="s">
        <v>3967</v>
      </c>
      <c r="E838" s="33">
        <v>44553.0</v>
      </c>
      <c r="F838" s="33">
        <v>44574.0</v>
      </c>
      <c r="G838" s="34" t="s">
        <v>3497</v>
      </c>
      <c r="H838" s="35"/>
    </row>
    <row r="839">
      <c r="A839" s="31" t="s">
        <v>2694</v>
      </c>
      <c r="B839" s="32" t="s">
        <v>2696</v>
      </c>
      <c r="C839" s="32" t="s">
        <v>3555</v>
      </c>
      <c r="D839" s="32" t="s">
        <v>3967</v>
      </c>
      <c r="E839" s="33">
        <v>44534.0</v>
      </c>
      <c r="F839" s="33">
        <v>44552.0</v>
      </c>
      <c r="G839" s="34" t="s">
        <v>3798</v>
      </c>
      <c r="H839" s="35"/>
    </row>
    <row r="840">
      <c r="A840" s="31" t="s">
        <v>2694</v>
      </c>
      <c r="B840" s="32" t="s">
        <v>2696</v>
      </c>
      <c r="C840" s="32" t="s">
        <v>3555</v>
      </c>
      <c r="D840" s="32" t="s">
        <v>3967</v>
      </c>
      <c r="E840" s="33">
        <v>44529.0</v>
      </c>
      <c r="F840" s="33">
        <v>44533.0</v>
      </c>
      <c r="G840" s="34" t="s">
        <v>3969</v>
      </c>
      <c r="H840" s="35"/>
    </row>
    <row r="841">
      <c r="A841" s="31" t="s">
        <v>2694</v>
      </c>
      <c r="B841" s="32" t="s">
        <v>2696</v>
      </c>
      <c r="C841" s="32" t="s">
        <v>3555</v>
      </c>
      <c r="D841" s="32" t="s">
        <v>3967</v>
      </c>
      <c r="E841" s="33">
        <v>44494.0</v>
      </c>
      <c r="F841" s="33">
        <v>44528.0</v>
      </c>
      <c r="G841" s="34" t="s">
        <v>3699</v>
      </c>
      <c r="H841" s="35"/>
    </row>
    <row r="842">
      <c r="A842" s="31" t="s">
        <v>2694</v>
      </c>
      <c r="B842" s="32" t="s">
        <v>2696</v>
      </c>
      <c r="C842" s="32" t="s">
        <v>3555</v>
      </c>
      <c r="D842" s="32" t="s">
        <v>3967</v>
      </c>
      <c r="E842" s="33">
        <v>44434.0</v>
      </c>
      <c r="F842" s="33">
        <v>44493.0</v>
      </c>
      <c r="G842" s="34" t="s">
        <v>3970</v>
      </c>
      <c r="H842" s="35"/>
    </row>
    <row r="843">
      <c r="A843" s="31" t="s">
        <v>2694</v>
      </c>
      <c r="B843" s="32" t="s">
        <v>2696</v>
      </c>
      <c r="C843" s="32" t="s">
        <v>3555</v>
      </c>
      <c r="D843" s="32" t="s">
        <v>3967</v>
      </c>
      <c r="E843" s="33">
        <v>44404.0</v>
      </c>
      <c r="F843" s="33">
        <v>44433.0</v>
      </c>
      <c r="G843" s="34" t="s">
        <v>3971</v>
      </c>
      <c r="H843" s="35"/>
    </row>
    <row r="844">
      <c r="A844" s="31" t="s">
        <v>2694</v>
      </c>
      <c r="B844" s="32" t="s">
        <v>2696</v>
      </c>
      <c r="C844" s="32" t="s">
        <v>3555</v>
      </c>
      <c r="D844" s="32" t="s">
        <v>3967</v>
      </c>
      <c r="E844" s="33">
        <v>44363.0</v>
      </c>
      <c r="F844" s="33">
        <v>44403.0</v>
      </c>
      <c r="G844" s="36">
        <v>45080.0</v>
      </c>
      <c r="H844" s="35"/>
    </row>
    <row r="845">
      <c r="A845" s="31" t="s">
        <v>2694</v>
      </c>
      <c r="B845" s="32" t="s">
        <v>2696</v>
      </c>
      <c r="C845" s="32" t="s">
        <v>3555</v>
      </c>
      <c r="D845" s="32" t="s">
        <v>3967</v>
      </c>
      <c r="E845" s="33">
        <v>44337.0</v>
      </c>
      <c r="F845" s="33">
        <v>44362.0</v>
      </c>
      <c r="G845" s="34" t="s">
        <v>3972</v>
      </c>
      <c r="H845" s="35"/>
    </row>
    <row r="846">
      <c r="A846" s="31" t="s">
        <v>2694</v>
      </c>
      <c r="B846" s="32" t="s">
        <v>2696</v>
      </c>
      <c r="C846" s="32" t="s">
        <v>3555</v>
      </c>
      <c r="D846" s="32" t="s">
        <v>3967</v>
      </c>
      <c r="E846" s="33">
        <v>44313.0</v>
      </c>
      <c r="F846" s="33">
        <v>44336.0</v>
      </c>
      <c r="G846" s="34" t="s">
        <v>3973</v>
      </c>
      <c r="H846" s="35"/>
    </row>
    <row r="847">
      <c r="A847" s="31" t="s">
        <v>2694</v>
      </c>
      <c r="B847" s="32" t="s">
        <v>2696</v>
      </c>
      <c r="C847" s="32" t="s">
        <v>3555</v>
      </c>
      <c r="D847" s="32" t="s">
        <v>3967</v>
      </c>
      <c r="E847" s="33">
        <v>44299.0</v>
      </c>
      <c r="F847" s="33">
        <v>44312.0</v>
      </c>
      <c r="G847" s="34" t="s">
        <v>3538</v>
      </c>
      <c r="H847" s="35"/>
    </row>
    <row r="848">
      <c r="A848" s="31" t="s">
        <v>2694</v>
      </c>
      <c r="B848" s="32" t="s">
        <v>2696</v>
      </c>
      <c r="C848" s="32" t="s">
        <v>3555</v>
      </c>
      <c r="D848" s="32" t="s">
        <v>3967</v>
      </c>
      <c r="E848" s="33">
        <v>44283.0</v>
      </c>
      <c r="F848" s="33">
        <v>44298.0</v>
      </c>
      <c r="G848" s="34" t="s">
        <v>3974</v>
      </c>
      <c r="H848" s="35"/>
    </row>
    <row r="849">
      <c r="A849" s="31" t="s">
        <v>2694</v>
      </c>
      <c r="B849" s="32" t="s">
        <v>2696</v>
      </c>
      <c r="C849" s="32" t="s">
        <v>3555</v>
      </c>
      <c r="D849" s="32" t="s">
        <v>3967</v>
      </c>
      <c r="E849" s="33">
        <v>44239.0</v>
      </c>
      <c r="F849" s="33">
        <v>44282.0</v>
      </c>
      <c r="G849" s="36">
        <v>45079.0</v>
      </c>
      <c r="H849" s="35"/>
    </row>
    <row r="850">
      <c r="A850" s="31" t="s">
        <v>2694</v>
      </c>
      <c r="B850" s="32" t="s">
        <v>2696</v>
      </c>
      <c r="C850" s="32" t="s">
        <v>3555</v>
      </c>
      <c r="D850" s="32" t="s">
        <v>3967</v>
      </c>
      <c r="E850" s="33">
        <v>44210.0</v>
      </c>
      <c r="F850" s="33">
        <v>44238.0</v>
      </c>
      <c r="G850" s="34" t="s">
        <v>3794</v>
      </c>
      <c r="H850" s="35"/>
    </row>
    <row r="851">
      <c r="A851" s="31" t="s">
        <v>2694</v>
      </c>
      <c r="B851" s="32" t="s">
        <v>2696</v>
      </c>
      <c r="C851" s="32" t="s">
        <v>3555</v>
      </c>
      <c r="D851" s="32" t="s">
        <v>3967</v>
      </c>
      <c r="E851" s="33">
        <v>44167.0</v>
      </c>
      <c r="F851" s="33">
        <v>44209.0</v>
      </c>
      <c r="G851" s="34" t="s">
        <v>3975</v>
      </c>
      <c r="H851" s="35"/>
    </row>
    <row r="852">
      <c r="A852" s="31" t="s">
        <v>2694</v>
      </c>
      <c r="B852" s="32" t="s">
        <v>2696</v>
      </c>
      <c r="C852" s="32" t="s">
        <v>3555</v>
      </c>
      <c r="D852" s="32" t="s">
        <v>3967</v>
      </c>
      <c r="E852" s="33">
        <v>44126.0</v>
      </c>
      <c r="F852" s="33">
        <v>44166.0</v>
      </c>
      <c r="G852" s="34" t="s">
        <v>3520</v>
      </c>
      <c r="H852" s="35"/>
    </row>
    <row r="853">
      <c r="A853" s="31" t="s">
        <v>2694</v>
      </c>
      <c r="B853" s="32" t="s">
        <v>2696</v>
      </c>
      <c r="C853" s="32" t="s">
        <v>3555</v>
      </c>
      <c r="D853" s="32" t="s">
        <v>3967</v>
      </c>
      <c r="E853" s="33">
        <v>44094.0</v>
      </c>
      <c r="F853" s="33">
        <v>44125.0</v>
      </c>
      <c r="G853" s="37">
        <v>45262.0</v>
      </c>
      <c r="H853" s="35"/>
    </row>
    <row r="854">
      <c r="A854" s="31" t="s">
        <v>2694</v>
      </c>
      <c r="B854" s="32" t="s">
        <v>2696</v>
      </c>
      <c r="C854" s="32" t="s">
        <v>3555</v>
      </c>
      <c r="D854" s="32" t="s">
        <v>3967</v>
      </c>
      <c r="E854" s="33">
        <v>44051.0</v>
      </c>
      <c r="F854" s="33">
        <v>44093.0</v>
      </c>
      <c r="G854" s="34" t="s">
        <v>3976</v>
      </c>
      <c r="H854" s="35"/>
    </row>
    <row r="855">
      <c r="A855" s="31" t="s">
        <v>2694</v>
      </c>
      <c r="B855" s="32" t="s">
        <v>2696</v>
      </c>
      <c r="C855" s="32" t="s">
        <v>3555</v>
      </c>
      <c r="D855" s="32" t="s">
        <v>3967</v>
      </c>
      <c r="E855" s="33">
        <v>44015.0</v>
      </c>
      <c r="F855" s="33">
        <v>44050.0</v>
      </c>
      <c r="G855" s="34" t="s">
        <v>3972</v>
      </c>
      <c r="H855" s="35"/>
    </row>
    <row r="856">
      <c r="A856" s="31" t="s">
        <v>2694</v>
      </c>
      <c r="B856" s="32" t="s">
        <v>2696</v>
      </c>
      <c r="C856" s="32" t="s">
        <v>3555</v>
      </c>
      <c r="D856" s="32" t="s">
        <v>3967</v>
      </c>
      <c r="E856" s="33">
        <v>43967.0</v>
      </c>
      <c r="F856" s="33">
        <v>44014.0</v>
      </c>
      <c r="G856" s="34" t="s">
        <v>3977</v>
      </c>
      <c r="H856" s="35"/>
    </row>
    <row r="857">
      <c r="A857" s="31" t="s">
        <v>2694</v>
      </c>
      <c r="B857" s="32" t="s">
        <v>2696</v>
      </c>
      <c r="C857" s="32" t="s">
        <v>3555</v>
      </c>
      <c r="D857" s="32" t="s">
        <v>3967</v>
      </c>
      <c r="E857" s="33">
        <v>42817.0</v>
      </c>
      <c r="F857" s="33">
        <v>43966.0</v>
      </c>
      <c r="G857" s="34" t="s">
        <v>3966</v>
      </c>
      <c r="H857" s="35"/>
    </row>
    <row r="858">
      <c r="A858" s="31" t="s">
        <v>3978</v>
      </c>
      <c r="B858" s="38" t="e">
        <v>#N/A</v>
      </c>
      <c r="C858" s="38" t="e">
        <v>#N/A</v>
      </c>
      <c r="D858" s="38" t="e">
        <v>#N/A</v>
      </c>
      <c r="E858" s="33">
        <v>44824.0</v>
      </c>
      <c r="F858" s="33">
        <v>45943.0</v>
      </c>
      <c r="G858" s="34" t="s">
        <v>3844</v>
      </c>
      <c r="H858" s="35"/>
    </row>
    <row r="859">
      <c r="A859" s="31" t="s">
        <v>3978</v>
      </c>
      <c r="B859" s="38" t="e">
        <v>#N/A</v>
      </c>
      <c r="C859" s="38" t="e">
        <v>#N/A</v>
      </c>
      <c r="D859" s="38" t="e">
        <v>#N/A</v>
      </c>
      <c r="E859" s="33">
        <v>44765.0</v>
      </c>
      <c r="F859" s="33">
        <v>44823.0</v>
      </c>
      <c r="G859" s="34" t="s">
        <v>3654</v>
      </c>
      <c r="H859" s="35"/>
    </row>
    <row r="860">
      <c r="A860" s="31" t="s">
        <v>3978</v>
      </c>
      <c r="B860" s="38" t="e">
        <v>#N/A</v>
      </c>
      <c r="C860" s="38" t="e">
        <v>#N/A</v>
      </c>
      <c r="D860" s="38" t="e">
        <v>#N/A</v>
      </c>
      <c r="E860" s="33">
        <v>44701.0</v>
      </c>
      <c r="F860" s="33">
        <v>44764.0</v>
      </c>
      <c r="G860" s="34" t="s">
        <v>3964</v>
      </c>
      <c r="H860" s="35"/>
    </row>
    <row r="861">
      <c r="A861" s="31" t="s">
        <v>3978</v>
      </c>
      <c r="B861" s="38" t="e">
        <v>#N/A</v>
      </c>
      <c r="C861" s="38" t="e">
        <v>#N/A</v>
      </c>
      <c r="D861" s="38" t="e">
        <v>#N/A</v>
      </c>
      <c r="E861" s="33">
        <v>44572.0</v>
      </c>
      <c r="F861" s="33">
        <v>44700.0</v>
      </c>
      <c r="G861" s="34" t="s">
        <v>3558</v>
      </c>
      <c r="H861" s="35"/>
    </row>
    <row r="862">
      <c r="A862" s="31" t="s">
        <v>3978</v>
      </c>
      <c r="B862" s="38" t="e">
        <v>#N/A</v>
      </c>
      <c r="C862" s="38" t="e">
        <v>#N/A</v>
      </c>
      <c r="D862" s="38" t="e">
        <v>#N/A</v>
      </c>
      <c r="E862" s="33">
        <v>44381.0</v>
      </c>
      <c r="F862" s="33">
        <v>44571.0</v>
      </c>
      <c r="G862" s="36">
        <v>45048.0</v>
      </c>
      <c r="H862" s="35"/>
    </row>
    <row r="863">
      <c r="A863" s="31" t="s">
        <v>3978</v>
      </c>
      <c r="B863" s="38" t="e">
        <v>#N/A</v>
      </c>
      <c r="C863" s="38" t="e">
        <v>#N/A</v>
      </c>
      <c r="D863" s="38" t="e">
        <v>#N/A</v>
      </c>
      <c r="E863" s="33">
        <v>44139.0</v>
      </c>
      <c r="F863" s="33">
        <v>44380.0</v>
      </c>
      <c r="G863" s="34" t="s">
        <v>3965</v>
      </c>
      <c r="H863" s="35"/>
    </row>
    <row r="864">
      <c r="A864" s="31" t="s">
        <v>3978</v>
      </c>
      <c r="B864" s="38" t="e">
        <v>#N/A</v>
      </c>
      <c r="C864" s="38" t="e">
        <v>#N/A</v>
      </c>
      <c r="D864" s="38" t="e">
        <v>#N/A</v>
      </c>
      <c r="E864" s="33">
        <v>44092.0</v>
      </c>
      <c r="F864" s="33">
        <v>44138.0</v>
      </c>
      <c r="G864" s="37">
        <v>45262.0</v>
      </c>
      <c r="H864" s="35"/>
    </row>
    <row r="865">
      <c r="A865" s="31" t="s">
        <v>3978</v>
      </c>
      <c r="B865" s="38" t="e">
        <v>#N/A</v>
      </c>
      <c r="C865" s="38" t="e">
        <v>#N/A</v>
      </c>
      <c r="D865" s="38" t="e">
        <v>#N/A</v>
      </c>
      <c r="E865" s="33">
        <v>44012.0</v>
      </c>
      <c r="F865" s="33">
        <v>44091.0</v>
      </c>
      <c r="G865" s="34" t="s">
        <v>3776</v>
      </c>
      <c r="H865" s="35"/>
    </row>
    <row r="866">
      <c r="A866" s="31" t="s">
        <v>3978</v>
      </c>
      <c r="B866" s="38" t="e">
        <v>#N/A</v>
      </c>
      <c r="C866" s="38" t="e">
        <v>#N/A</v>
      </c>
      <c r="D866" s="38" t="e">
        <v>#N/A</v>
      </c>
      <c r="E866" s="33">
        <v>42817.0</v>
      </c>
      <c r="F866" s="33">
        <v>44011.0</v>
      </c>
      <c r="G866" s="34" t="s">
        <v>3966</v>
      </c>
      <c r="H866" s="35"/>
    </row>
    <row r="867">
      <c r="A867" s="39" t="s">
        <v>3979</v>
      </c>
      <c r="B867" s="38" t="e">
        <v>#N/A</v>
      </c>
      <c r="C867" s="38" t="e">
        <v>#N/A</v>
      </c>
      <c r="D867" s="38" t="e">
        <v>#N/A</v>
      </c>
      <c r="E867" s="40">
        <v>43941.0</v>
      </c>
      <c r="F867" s="40">
        <v>46132.0</v>
      </c>
      <c r="G867" s="41" t="s">
        <v>3856</v>
      </c>
      <c r="H867" s="35"/>
    </row>
    <row r="868">
      <c r="A868" s="31" t="s">
        <v>3980</v>
      </c>
      <c r="B868" s="38" t="e">
        <v>#N/A</v>
      </c>
      <c r="C868" s="38" t="e">
        <v>#N/A</v>
      </c>
      <c r="D868" s="38" t="e">
        <v>#N/A</v>
      </c>
      <c r="E868" s="33">
        <v>42920.0</v>
      </c>
      <c r="F868" s="33">
        <v>45111.0</v>
      </c>
      <c r="G868" s="34" t="s">
        <v>3981</v>
      </c>
      <c r="H868" s="35"/>
    </row>
    <row r="869">
      <c r="A869" s="31" t="s">
        <v>3982</v>
      </c>
      <c r="B869" s="38" t="e">
        <v>#N/A</v>
      </c>
      <c r="C869" s="38" t="e">
        <v>#N/A</v>
      </c>
      <c r="D869" s="38" t="e">
        <v>#N/A</v>
      </c>
      <c r="E869" s="33">
        <v>43994.0</v>
      </c>
      <c r="F869" s="33">
        <v>45089.0</v>
      </c>
      <c r="G869" s="34" t="s">
        <v>3983</v>
      </c>
      <c r="H869" s="35"/>
    </row>
    <row r="870">
      <c r="A870" s="31" t="s">
        <v>3982</v>
      </c>
      <c r="B870" s="38" t="e">
        <v>#N/A</v>
      </c>
      <c r="C870" s="38" t="e">
        <v>#N/A</v>
      </c>
      <c r="D870" s="38" t="e">
        <v>#N/A</v>
      </c>
      <c r="E870" s="33">
        <v>42860.0</v>
      </c>
      <c r="F870" s="33">
        <v>43993.0</v>
      </c>
      <c r="G870" s="34" t="s">
        <v>3984</v>
      </c>
      <c r="H870" s="35"/>
    </row>
    <row r="871">
      <c r="A871" s="31" t="s">
        <v>3985</v>
      </c>
      <c r="B871" s="38" t="e">
        <v>#N/A</v>
      </c>
      <c r="C871" s="38" t="e">
        <v>#N/A</v>
      </c>
      <c r="D871" s="38" t="e">
        <v>#N/A</v>
      </c>
      <c r="E871" s="33">
        <v>44048.0</v>
      </c>
      <c r="F871" s="33">
        <v>45143.0</v>
      </c>
      <c r="G871" s="34" t="s">
        <v>3986</v>
      </c>
      <c r="H871" s="35"/>
    </row>
    <row r="872">
      <c r="A872" s="31" t="s">
        <v>3985</v>
      </c>
      <c r="B872" s="38" t="e">
        <v>#N/A</v>
      </c>
      <c r="C872" s="38" t="e">
        <v>#N/A</v>
      </c>
      <c r="D872" s="38" t="e">
        <v>#N/A</v>
      </c>
      <c r="E872" s="33">
        <v>42860.0</v>
      </c>
      <c r="F872" s="33">
        <v>44047.0</v>
      </c>
      <c r="G872" s="34" t="s">
        <v>3987</v>
      </c>
      <c r="H872" s="35"/>
    </row>
    <row r="873">
      <c r="A873" s="31" t="s">
        <v>3988</v>
      </c>
      <c r="B873" s="38" t="e">
        <v>#N/A</v>
      </c>
      <c r="C873" s="38" t="e">
        <v>#N/A</v>
      </c>
      <c r="D873" s="38" t="e">
        <v>#N/A</v>
      </c>
      <c r="E873" s="33">
        <v>42860.0</v>
      </c>
      <c r="F873" s="33">
        <v>45051.0</v>
      </c>
      <c r="G873" s="34" t="s">
        <v>3984</v>
      </c>
      <c r="H873" s="35"/>
    </row>
    <row r="874">
      <c r="A874" s="39" t="s">
        <v>3989</v>
      </c>
      <c r="B874" s="38" t="e">
        <v>#N/A</v>
      </c>
      <c r="C874" s="38" t="e">
        <v>#N/A</v>
      </c>
      <c r="D874" s="38" t="e">
        <v>#N/A</v>
      </c>
      <c r="E874" s="40">
        <v>43941.0</v>
      </c>
      <c r="F874" s="40">
        <v>46132.0</v>
      </c>
      <c r="G874" s="41" t="s">
        <v>3856</v>
      </c>
      <c r="H874" s="35"/>
    </row>
    <row r="875">
      <c r="A875" s="39" t="s">
        <v>3990</v>
      </c>
      <c r="B875" s="38" t="e">
        <v>#N/A</v>
      </c>
      <c r="C875" s="38" t="e">
        <v>#N/A</v>
      </c>
      <c r="D875" s="38" t="e">
        <v>#N/A</v>
      </c>
      <c r="E875" s="40">
        <v>43941.0</v>
      </c>
      <c r="F875" s="40">
        <v>46132.0</v>
      </c>
      <c r="G875" s="41" t="s">
        <v>3856</v>
      </c>
      <c r="H875" s="35"/>
    </row>
    <row r="876">
      <c r="A876" s="39" t="s">
        <v>3991</v>
      </c>
      <c r="B876" s="38" t="e">
        <v>#N/A</v>
      </c>
      <c r="C876" s="38" t="e">
        <v>#N/A</v>
      </c>
      <c r="D876" s="38" t="e">
        <v>#N/A</v>
      </c>
      <c r="E876" s="40">
        <v>43941.0</v>
      </c>
      <c r="F876" s="40">
        <v>46132.0</v>
      </c>
      <c r="G876" s="41" t="s">
        <v>3856</v>
      </c>
      <c r="H876" s="35"/>
    </row>
    <row r="877">
      <c r="A877" s="39" t="s">
        <v>3992</v>
      </c>
      <c r="B877" s="38" t="e">
        <v>#N/A</v>
      </c>
      <c r="C877" s="38" t="e">
        <v>#N/A</v>
      </c>
      <c r="D877" s="38" t="e">
        <v>#N/A</v>
      </c>
      <c r="E877" s="40">
        <v>43941.0</v>
      </c>
      <c r="F877" s="40">
        <v>46132.0</v>
      </c>
      <c r="G877" s="41" t="s">
        <v>3856</v>
      </c>
      <c r="H877" s="35"/>
    </row>
    <row r="878">
      <c r="A878" s="39" t="s">
        <v>3993</v>
      </c>
      <c r="B878" s="38" t="e">
        <v>#N/A</v>
      </c>
      <c r="C878" s="38" t="e">
        <v>#N/A</v>
      </c>
      <c r="D878" s="38" t="e">
        <v>#N/A</v>
      </c>
      <c r="E878" s="40">
        <v>43941.0</v>
      </c>
      <c r="F878" s="40">
        <v>46132.0</v>
      </c>
      <c r="G878" s="41" t="s">
        <v>3856</v>
      </c>
      <c r="H878" s="35"/>
    </row>
    <row r="879">
      <c r="A879" s="39" t="s">
        <v>3994</v>
      </c>
      <c r="B879" s="38" t="e">
        <v>#N/A</v>
      </c>
      <c r="C879" s="38" t="e">
        <v>#N/A</v>
      </c>
      <c r="D879" s="38" t="e">
        <v>#N/A</v>
      </c>
      <c r="E879" s="40">
        <v>43941.0</v>
      </c>
      <c r="F879" s="40">
        <v>46132.0</v>
      </c>
      <c r="G879" s="41" t="s">
        <v>3856</v>
      </c>
      <c r="H879" s="35"/>
    </row>
    <row r="880">
      <c r="A880" s="39" t="s">
        <v>3995</v>
      </c>
      <c r="B880" s="38" t="e">
        <v>#N/A</v>
      </c>
      <c r="C880" s="38" t="e">
        <v>#N/A</v>
      </c>
      <c r="D880" s="38" t="e">
        <v>#N/A</v>
      </c>
      <c r="E880" s="40">
        <v>43941.0</v>
      </c>
      <c r="F880" s="40">
        <v>46132.0</v>
      </c>
      <c r="G880" s="41" t="s">
        <v>3856</v>
      </c>
      <c r="H880" s="35"/>
    </row>
    <row r="881">
      <c r="A881" s="31" t="s">
        <v>3996</v>
      </c>
      <c r="B881" s="38" t="e">
        <v>#N/A</v>
      </c>
      <c r="C881" s="38" t="e">
        <v>#N/A</v>
      </c>
      <c r="D881" s="38" t="e">
        <v>#N/A</v>
      </c>
      <c r="E881" s="33">
        <v>42968.0</v>
      </c>
      <c r="F881" s="33">
        <v>45159.0</v>
      </c>
      <c r="G881" s="36">
        <v>45078.0</v>
      </c>
      <c r="H881" s="35"/>
    </row>
    <row r="882">
      <c r="A882" s="39" t="s">
        <v>3997</v>
      </c>
      <c r="B882" s="38" t="e">
        <v>#N/A</v>
      </c>
      <c r="C882" s="38" t="e">
        <v>#N/A</v>
      </c>
      <c r="D882" s="38" t="e">
        <v>#N/A</v>
      </c>
      <c r="E882" s="40">
        <v>43941.0</v>
      </c>
      <c r="F882" s="40">
        <v>46132.0</v>
      </c>
      <c r="G882" s="41" t="s">
        <v>3856</v>
      </c>
      <c r="H882" s="35"/>
    </row>
    <row r="883">
      <c r="A883" s="39" t="s">
        <v>3998</v>
      </c>
      <c r="B883" s="38" t="e">
        <v>#N/A</v>
      </c>
      <c r="C883" s="38" t="e">
        <v>#N/A</v>
      </c>
      <c r="D883" s="38" t="e">
        <v>#N/A</v>
      </c>
      <c r="E883" s="40">
        <v>43941.0</v>
      </c>
      <c r="F883" s="40">
        <v>46132.0</v>
      </c>
      <c r="G883" s="41" t="s">
        <v>3856</v>
      </c>
      <c r="H883" s="35"/>
    </row>
    <row r="884">
      <c r="A884" s="39" t="s">
        <v>3999</v>
      </c>
      <c r="B884" s="38" t="e">
        <v>#N/A</v>
      </c>
      <c r="C884" s="38" t="e">
        <v>#N/A</v>
      </c>
      <c r="D884" s="38" t="e">
        <v>#N/A</v>
      </c>
      <c r="E884" s="40">
        <v>43941.0</v>
      </c>
      <c r="F884" s="40">
        <v>46132.0</v>
      </c>
      <c r="G884" s="41" t="s">
        <v>3856</v>
      </c>
      <c r="H884" s="35"/>
    </row>
    <row r="885">
      <c r="A885" s="31" t="s">
        <v>4000</v>
      </c>
      <c r="B885" s="38" t="e">
        <v>#N/A</v>
      </c>
      <c r="C885" s="38" t="e">
        <v>#N/A</v>
      </c>
      <c r="D885" s="38" t="e">
        <v>#N/A</v>
      </c>
      <c r="E885" s="33">
        <v>42992.0</v>
      </c>
      <c r="F885" s="33">
        <v>45183.0</v>
      </c>
      <c r="G885" s="36">
        <v>44928.0</v>
      </c>
      <c r="H885" s="35"/>
    </row>
    <row r="886">
      <c r="A886" s="31" t="s">
        <v>4001</v>
      </c>
      <c r="B886" s="38" t="e">
        <v>#N/A</v>
      </c>
      <c r="C886" s="38" t="e">
        <v>#N/A</v>
      </c>
      <c r="D886" s="38" t="e">
        <v>#N/A</v>
      </c>
      <c r="E886" s="33">
        <v>42962.0</v>
      </c>
      <c r="F886" s="33">
        <v>45153.0</v>
      </c>
      <c r="G886" s="34" t="s">
        <v>3595</v>
      </c>
      <c r="H886" s="35"/>
    </row>
    <row r="887">
      <c r="A887" s="31" t="s">
        <v>4002</v>
      </c>
      <c r="B887" s="38" t="e">
        <v>#N/A</v>
      </c>
      <c r="C887" s="38" t="e">
        <v>#N/A</v>
      </c>
      <c r="D887" s="38" t="e">
        <v>#N/A</v>
      </c>
      <c r="E887" s="33">
        <v>43009.0</v>
      </c>
      <c r="F887" s="33">
        <v>45200.0</v>
      </c>
      <c r="G887" s="34" t="s">
        <v>4003</v>
      </c>
      <c r="H887" s="35"/>
    </row>
    <row r="888">
      <c r="A888" s="31" t="s">
        <v>4004</v>
      </c>
      <c r="B888" s="38" t="e">
        <v>#N/A</v>
      </c>
      <c r="C888" s="38" t="e">
        <v>#N/A</v>
      </c>
      <c r="D888" s="38" t="e">
        <v>#N/A</v>
      </c>
      <c r="E888" s="33">
        <v>42961.0</v>
      </c>
      <c r="F888" s="33">
        <v>45152.0</v>
      </c>
      <c r="G888" s="34" t="s">
        <v>4005</v>
      </c>
      <c r="H888" s="35"/>
    </row>
    <row r="889">
      <c r="A889" s="39" t="s">
        <v>4006</v>
      </c>
      <c r="B889" s="38" t="e">
        <v>#N/A</v>
      </c>
      <c r="C889" s="38" t="e">
        <v>#N/A</v>
      </c>
      <c r="D889" s="38" t="e">
        <v>#N/A</v>
      </c>
      <c r="E889" s="40">
        <v>43941.0</v>
      </c>
      <c r="F889" s="40">
        <v>46132.0</v>
      </c>
      <c r="G889" s="41" t="s">
        <v>3856</v>
      </c>
      <c r="H889" s="35"/>
    </row>
    <row r="890">
      <c r="A890" s="31" t="s">
        <v>4007</v>
      </c>
      <c r="B890" s="38" t="e">
        <v>#N/A</v>
      </c>
      <c r="C890" s="38" t="e">
        <v>#N/A</v>
      </c>
      <c r="D890" s="38" t="e">
        <v>#N/A</v>
      </c>
      <c r="E890" s="33">
        <v>42898.0</v>
      </c>
      <c r="F890" s="33">
        <v>45089.0</v>
      </c>
      <c r="G890" s="36">
        <v>44928.0</v>
      </c>
      <c r="H890" s="35"/>
    </row>
    <row r="891">
      <c r="A891" s="31" t="s">
        <v>4008</v>
      </c>
      <c r="B891" s="38" t="e">
        <v>#N/A</v>
      </c>
      <c r="C891" s="38" t="e">
        <v>#N/A</v>
      </c>
      <c r="D891" s="38" t="e">
        <v>#N/A</v>
      </c>
      <c r="E891" s="33">
        <v>42956.0</v>
      </c>
      <c r="F891" s="33">
        <v>45147.0</v>
      </c>
      <c r="G891" s="34" t="s">
        <v>3968</v>
      </c>
      <c r="H891" s="35"/>
    </row>
    <row r="892">
      <c r="A892" s="39" t="s">
        <v>4009</v>
      </c>
      <c r="B892" s="38" t="e">
        <v>#N/A</v>
      </c>
      <c r="C892" s="38" t="e">
        <v>#N/A</v>
      </c>
      <c r="D892" s="38" t="e">
        <v>#N/A</v>
      </c>
      <c r="E892" s="40">
        <v>43941.0</v>
      </c>
      <c r="F892" s="40">
        <v>46132.0</v>
      </c>
      <c r="G892" s="41" t="s">
        <v>3856</v>
      </c>
      <c r="H892" s="35"/>
    </row>
    <row r="893">
      <c r="A893" s="31" t="s">
        <v>4010</v>
      </c>
      <c r="B893" s="38" t="e">
        <v>#N/A</v>
      </c>
      <c r="C893" s="38" t="e">
        <v>#N/A</v>
      </c>
      <c r="D893" s="38" t="e">
        <v>#N/A</v>
      </c>
      <c r="E893" s="33">
        <v>42959.0</v>
      </c>
      <c r="F893" s="33">
        <v>45150.0</v>
      </c>
      <c r="G893" s="36">
        <v>44928.0</v>
      </c>
      <c r="H893" s="35"/>
    </row>
    <row r="894">
      <c r="A894" s="31" t="s">
        <v>4011</v>
      </c>
      <c r="B894" s="38" t="e">
        <v>#N/A</v>
      </c>
      <c r="C894" s="38" t="e">
        <v>#N/A</v>
      </c>
      <c r="D894" s="38" t="e">
        <v>#N/A</v>
      </c>
      <c r="E894" s="33">
        <v>42956.0</v>
      </c>
      <c r="F894" s="33">
        <v>45147.0</v>
      </c>
      <c r="G894" s="34" t="s">
        <v>3968</v>
      </c>
      <c r="H894" s="35"/>
    </row>
    <row r="895">
      <c r="A895" s="39" t="s">
        <v>4012</v>
      </c>
      <c r="B895" s="38" t="e">
        <v>#N/A</v>
      </c>
      <c r="C895" s="38" t="e">
        <v>#N/A</v>
      </c>
      <c r="D895" s="38" t="e">
        <v>#N/A</v>
      </c>
      <c r="E895" s="40">
        <v>43941.0</v>
      </c>
      <c r="F895" s="40">
        <v>46132.0</v>
      </c>
      <c r="G895" s="41" t="s">
        <v>3856</v>
      </c>
      <c r="H895" s="35"/>
    </row>
    <row r="896">
      <c r="A896" s="31" t="s">
        <v>4013</v>
      </c>
      <c r="B896" s="38" t="e">
        <v>#N/A</v>
      </c>
      <c r="C896" s="38" t="e">
        <v>#N/A</v>
      </c>
      <c r="D896" s="38" t="e">
        <v>#N/A</v>
      </c>
      <c r="E896" s="33">
        <v>42959.0</v>
      </c>
      <c r="F896" s="33">
        <v>45150.0</v>
      </c>
      <c r="G896" s="34" t="s">
        <v>3595</v>
      </c>
      <c r="H896" s="35"/>
    </row>
    <row r="897">
      <c r="A897" s="39" t="s">
        <v>4014</v>
      </c>
      <c r="B897" s="38" t="e">
        <v>#N/A</v>
      </c>
      <c r="C897" s="38" t="e">
        <v>#N/A</v>
      </c>
      <c r="D897" s="38" t="e">
        <v>#N/A</v>
      </c>
      <c r="E897" s="40">
        <v>43941.0</v>
      </c>
      <c r="F897" s="40">
        <v>46132.0</v>
      </c>
      <c r="G897" s="41" t="s">
        <v>3856</v>
      </c>
      <c r="H897" s="35"/>
    </row>
    <row r="898">
      <c r="A898" s="39" t="s">
        <v>4015</v>
      </c>
      <c r="B898" s="38" t="e">
        <v>#N/A</v>
      </c>
      <c r="C898" s="38" t="e">
        <v>#N/A</v>
      </c>
      <c r="D898" s="38" t="e">
        <v>#N/A</v>
      </c>
      <c r="E898" s="40">
        <v>43941.0</v>
      </c>
      <c r="F898" s="40">
        <v>46132.0</v>
      </c>
      <c r="G898" s="41" t="s">
        <v>3856</v>
      </c>
      <c r="H898" s="35"/>
    </row>
    <row r="899">
      <c r="A899" s="31" t="s">
        <v>4016</v>
      </c>
      <c r="B899" s="38" t="e">
        <v>#N/A</v>
      </c>
      <c r="C899" s="38" t="e">
        <v>#N/A</v>
      </c>
      <c r="D899" s="38" t="e">
        <v>#N/A</v>
      </c>
      <c r="E899" s="33">
        <v>42978.0</v>
      </c>
      <c r="F899" s="33">
        <v>45169.0</v>
      </c>
      <c r="G899" s="34" t="s">
        <v>4003</v>
      </c>
      <c r="H899" s="35"/>
    </row>
    <row r="900">
      <c r="A900" s="39" t="s">
        <v>4017</v>
      </c>
      <c r="B900" s="38" t="e">
        <v>#N/A</v>
      </c>
      <c r="C900" s="38" t="e">
        <v>#N/A</v>
      </c>
      <c r="D900" s="38" t="e">
        <v>#N/A</v>
      </c>
      <c r="E900" s="40">
        <v>43941.0</v>
      </c>
      <c r="F900" s="40">
        <v>46132.0</v>
      </c>
      <c r="G900" s="41" t="s">
        <v>3856</v>
      </c>
      <c r="H900" s="35"/>
    </row>
    <row r="901">
      <c r="A901" s="31" t="s">
        <v>4018</v>
      </c>
      <c r="B901" s="38" t="e">
        <v>#N/A</v>
      </c>
      <c r="C901" s="38" t="e">
        <v>#N/A</v>
      </c>
      <c r="D901" s="38" t="e">
        <v>#N/A</v>
      </c>
      <c r="E901" s="33">
        <v>43009.0</v>
      </c>
      <c r="F901" s="33">
        <v>45200.0</v>
      </c>
      <c r="G901" s="36">
        <v>44958.0</v>
      </c>
      <c r="H901" s="35"/>
    </row>
    <row r="902">
      <c r="A902" s="31" t="s">
        <v>4019</v>
      </c>
      <c r="B902" s="38" t="e">
        <v>#N/A</v>
      </c>
      <c r="C902" s="38" t="e">
        <v>#N/A</v>
      </c>
      <c r="D902" s="38" t="e">
        <v>#N/A</v>
      </c>
      <c r="E902" s="33">
        <v>42999.0</v>
      </c>
      <c r="F902" s="33">
        <v>45190.0</v>
      </c>
      <c r="G902" s="36">
        <v>44958.0</v>
      </c>
      <c r="H902" s="35"/>
    </row>
    <row r="903">
      <c r="A903" s="31" t="s">
        <v>4020</v>
      </c>
      <c r="B903" s="38" t="e">
        <v>#N/A</v>
      </c>
      <c r="C903" s="38" t="e">
        <v>#N/A</v>
      </c>
      <c r="D903" s="38" t="e">
        <v>#N/A</v>
      </c>
      <c r="E903" s="33">
        <v>42940.0</v>
      </c>
      <c r="F903" s="33">
        <v>45131.0</v>
      </c>
      <c r="G903" s="36">
        <v>44958.0</v>
      </c>
      <c r="H903" s="35"/>
    </row>
    <row r="904">
      <c r="A904" s="31" t="s">
        <v>4021</v>
      </c>
      <c r="B904" s="38" t="e">
        <v>#N/A</v>
      </c>
      <c r="C904" s="38" t="e">
        <v>#N/A</v>
      </c>
      <c r="D904" s="38" t="e">
        <v>#N/A</v>
      </c>
      <c r="E904" s="33">
        <v>42976.0</v>
      </c>
      <c r="F904" s="33">
        <v>45167.0</v>
      </c>
      <c r="G904" s="36">
        <v>44958.0</v>
      </c>
      <c r="H904" s="35"/>
    </row>
    <row r="905">
      <c r="A905" s="31" t="s">
        <v>4022</v>
      </c>
      <c r="B905" s="38" t="e">
        <v>#N/A</v>
      </c>
      <c r="C905" s="38" t="e">
        <v>#N/A</v>
      </c>
      <c r="D905" s="38" t="e">
        <v>#N/A</v>
      </c>
      <c r="E905" s="33">
        <v>42972.0</v>
      </c>
      <c r="F905" s="33">
        <v>45163.0</v>
      </c>
      <c r="G905" s="36">
        <v>44958.0</v>
      </c>
      <c r="H905" s="35"/>
    </row>
    <row r="906">
      <c r="A906" s="39" t="s">
        <v>4023</v>
      </c>
      <c r="B906" s="38" t="e">
        <v>#N/A</v>
      </c>
      <c r="C906" s="38" t="e">
        <v>#N/A</v>
      </c>
      <c r="D906" s="38" t="e">
        <v>#N/A</v>
      </c>
      <c r="E906" s="40">
        <v>43941.0</v>
      </c>
      <c r="F906" s="40">
        <v>46132.0</v>
      </c>
      <c r="G906" s="41" t="s">
        <v>3856</v>
      </c>
      <c r="H906" s="35"/>
    </row>
    <row r="907">
      <c r="A907" s="39" t="s">
        <v>4024</v>
      </c>
      <c r="B907" s="38" t="e">
        <v>#N/A</v>
      </c>
      <c r="C907" s="38" t="e">
        <v>#N/A</v>
      </c>
      <c r="D907" s="38" t="e">
        <v>#N/A</v>
      </c>
      <c r="E907" s="40">
        <v>43941.0</v>
      </c>
      <c r="F907" s="40">
        <v>46132.0</v>
      </c>
      <c r="G907" s="41" t="s">
        <v>3856</v>
      </c>
      <c r="H907" s="35"/>
    </row>
    <row r="908">
      <c r="A908" s="31" t="s">
        <v>4025</v>
      </c>
      <c r="B908" s="38" t="e">
        <v>#N/A</v>
      </c>
      <c r="C908" s="38" t="e">
        <v>#N/A</v>
      </c>
      <c r="D908" s="38" t="e">
        <v>#N/A</v>
      </c>
      <c r="E908" s="33">
        <v>42976.0</v>
      </c>
      <c r="F908" s="33">
        <v>45167.0</v>
      </c>
      <c r="G908" s="34" t="s">
        <v>4026</v>
      </c>
      <c r="H908" s="35"/>
    </row>
    <row r="909">
      <c r="A909" s="31" t="s">
        <v>4027</v>
      </c>
      <c r="B909" s="38" t="e">
        <v>#N/A</v>
      </c>
      <c r="C909" s="38" t="e">
        <v>#N/A</v>
      </c>
      <c r="D909" s="38" t="e">
        <v>#N/A</v>
      </c>
      <c r="E909" s="33">
        <v>42983.0</v>
      </c>
      <c r="F909" s="33">
        <v>45174.0</v>
      </c>
      <c r="G909" s="34" t="s">
        <v>4028</v>
      </c>
      <c r="H909" s="35"/>
    </row>
    <row r="910">
      <c r="A910" s="31" t="s">
        <v>4029</v>
      </c>
      <c r="B910" s="38" t="e">
        <v>#N/A</v>
      </c>
      <c r="C910" s="38" t="e">
        <v>#N/A</v>
      </c>
      <c r="D910" s="38" t="e">
        <v>#N/A</v>
      </c>
      <c r="E910" s="33">
        <v>42994.0</v>
      </c>
      <c r="F910" s="33">
        <v>45185.0</v>
      </c>
      <c r="G910" s="34" t="s">
        <v>3630</v>
      </c>
      <c r="H910" s="35"/>
    </row>
    <row r="911">
      <c r="A911" s="31" t="s">
        <v>4030</v>
      </c>
      <c r="B911" s="38" t="e">
        <v>#N/A</v>
      </c>
      <c r="C911" s="38" t="e">
        <v>#N/A</v>
      </c>
      <c r="D911" s="38" t="e">
        <v>#N/A</v>
      </c>
      <c r="E911" s="33">
        <v>42984.0</v>
      </c>
      <c r="F911" s="33">
        <v>45175.0</v>
      </c>
      <c r="G911" s="34" t="s">
        <v>4031</v>
      </c>
      <c r="H911" s="35"/>
    </row>
    <row r="912">
      <c r="A912" s="31" t="s">
        <v>4032</v>
      </c>
      <c r="B912" s="38" t="e">
        <v>#N/A</v>
      </c>
      <c r="C912" s="38" t="e">
        <v>#N/A</v>
      </c>
      <c r="D912" s="38" t="e">
        <v>#N/A</v>
      </c>
      <c r="E912" s="33">
        <v>42971.0</v>
      </c>
      <c r="F912" s="33">
        <v>45162.0</v>
      </c>
      <c r="G912" s="34" t="s">
        <v>4033</v>
      </c>
      <c r="H912" s="35"/>
    </row>
    <row r="913">
      <c r="A913" s="31" t="s">
        <v>4034</v>
      </c>
      <c r="B913" s="38" t="e">
        <v>#N/A</v>
      </c>
      <c r="C913" s="38" t="e">
        <v>#N/A</v>
      </c>
      <c r="D913" s="38" t="e">
        <v>#N/A</v>
      </c>
      <c r="E913" s="33">
        <v>42952.0</v>
      </c>
      <c r="F913" s="33">
        <v>45143.0</v>
      </c>
      <c r="G913" s="34" t="s">
        <v>3973</v>
      </c>
      <c r="H913" s="35"/>
    </row>
    <row r="914">
      <c r="A914" s="31" t="s">
        <v>4035</v>
      </c>
      <c r="B914" s="38" t="e">
        <v>#N/A</v>
      </c>
      <c r="C914" s="38" t="e">
        <v>#N/A</v>
      </c>
      <c r="D914" s="38" t="e">
        <v>#N/A</v>
      </c>
      <c r="E914" s="33">
        <v>42983.0</v>
      </c>
      <c r="F914" s="33">
        <v>45174.0</v>
      </c>
      <c r="G914" s="34" t="s">
        <v>4036</v>
      </c>
      <c r="H914" s="35"/>
    </row>
    <row r="915">
      <c r="A915" s="39" t="s">
        <v>4037</v>
      </c>
      <c r="B915" s="38" t="e">
        <v>#N/A</v>
      </c>
      <c r="C915" s="38" t="e">
        <v>#N/A</v>
      </c>
      <c r="D915" s="38" t="e">
        <v>#N/A</v>
      </c>
      <c r="E915" s="40">
        <v>43941.0</v>
      </c>
      <c r="F915" s="40">
        <v>46132.0</v>
      </c>
      <c r="G915" s="41" t="s">
        <v>3856</v>
      </c>
      <c r="H915" s="35"/>
    </row>
    <row r="916">
      <c r="A916" s="39" t="s">
        <v>4038</v>
      </c>
      <c r="B916" s="38" t="e">
        <v>#N/A</v>
      </c>
      <c r="C916" s="38" t="e">
        <v>#N/A</v>
      </c>
      <c r="D916" s="38" t="e">
        <v>#N/A</v>
      </c>
      <c r="E916" s="40">
        <v>43941.0</v>
      </c>
      <c r="F916" s="40">
        <v>46132.0</v>
      </c>
      <c r="G916" s="41" t="s">
        <v>3856</v>
      </c>
      <c r="H916" s="35"/>
    </row>
    <row r="917">
      <c r="A917" s="39" t="s">
        <v>4039</v>
      </c>
      <c r="B917" s="38" t="e">
        <v>#N/A</v>
      </c>
      <c r="C917" s="38" t="e">
        <v>#N/A</v>
      </c>
      <c r="D917" s="38" t="e">
        <v>#N/A</v>
      </c>
      <c r="E917" s="40">
        <v>43941.0</v>
      </c>
      <c r="F917" s="40">
        <v>46132.0</v>
      </c>
      <c r="G917" s="41" t="s">
        <v>3856</v>
      </c>
      <c r="H917" s="35"/>
    </row>
    <row r="918">
      <c r="A918" s="31" t="s">
        <v>4040</v>
      </c>
      <c r="B918" s="38" t="e">
        <v>#N/A</v>
      </c>
      <c r="C918" s="38" t="e">
        <v>#N/A</v>
      </c>
      <c r="D918" s="38" t="e">
        <v>#N/A</v>
      </c>
      <c r="E918" s="33">
        <v>43009.0</v>
      </c>
      <c r="F918" s="33">
        <v>45200.0</v>
      </c>
      <c r="G918" s="34" t="s">
        <v>3752</v>
      </c>
      <c r="H918" s="35"/>
    </row>
    <row r="919">
      <c r="A919" s="31" t="s">
        <v>4041</v>
      </c>
      <c r="B919" s="38" t="e">
        <v>#N/A</v>
      </c>
      <c r="C919" s="38" t="e">
        <v>#N/A</v>
      </c>
      <c r="D919" s="38" t="e">
        <v>#N/A</v>
      </c>
      <c r="E919" s="33">
        <v>43009.0</v>
      </c>
      <c r="F919" s="33">
        <v>45200.0</v>
      </c>
      <c r="G919" s="34" t="s">
        <v>3752</v>
      </c>
      <c r="H919" s="35"/>
    </row>
    <row r="920">
      <c r="A920" s="31" t="s">
        <v>4042</v>
      </c>
      <c r="B920" s="38" t="e">
        <v>#N/A</v>
      </c>
      <c r="C920" s="38" t="e">
        <v>#N/A</v>
      </c>
      <c r="D920" s="38" t="e">
        <v>#N/A</v>
      </c>
      <c r="E920" s="33">
        <v>43009.0</v>
      </c>
      <c r="F920" s="33">
        <v>45200.0</v>
      </c>
      <c r="G920" s="34" t="s">
        <v>3752</v>
      </c>
      <c r="H920" s="35"/>
    </row>
    <row r="921">
      <c r="A921" s="31" t="s">
        <v>4043</v>
      </c>
      <c r="B921" s="38" t="e">
        <v>#N/A</v>
      </c>
      <c r="C921" s="38" t="e">
        <v>#N/A</v>
      </c>
      <c r="D921" s="38" t="e">
        <v>#N/A</v>
      </c>
      <c r="E921" s="33">
        <v>43009.0</v>
      </c>
      <c r="F921" s="33">
        <v>45200.0</v>
      </c>
      <c r="G921" s="34" t="s">
        <v>3752</v>
      </c>
      <c r="H921" s="35"/>
    </row>
    <row r="922">
      <c r="A922" s="31" t="s">
        <v>2942</v>
      </c>
      <c r="B922" s="32" t="s">
        <v>2944</v>
      </c>
      <c r="C922" s="32" t="s">
        <v>3555</v>
      </c>
      <c r="D922" s="32" t="s">
        <v>4044</v>
      </c>
      <c r="E922" s="33">
        <v>44905.0</v>
      </c>
      <c r="F922" s="33">
        <v>46055.0</v>
      </c>
      <c r="G922" s="34" t="s">
        <v>3728</v>
      </c>
      <c r="H922" s="35"/>
    </row>
    <row r="923">
      <c r="A923" s="31" t="s">
        <v>2942</v>
      </c>
      <c r="B923" s="32" t="s">
        <v>2944</v>
      </c>
      <c r="C923" s="32" t="s">
        <v>3555</v>
      </c>
      <c r="D923" s="32" t="s">
        <v>4044</v>
      </c>
      <c r="E923" s="33">
        <v>44782.0</v>
      </c>
      <c r="F923" s="33">
        <v>44904.0</v>
      </c>
      <c r="G923" s="34" t="s">
        <v>3776</v>
      </c>
      <c r="H923" s="35"/>
    </row>
    <row r="924">
      <c r="A924" s="31" t="s">
        <v>2942</v>
      </c>
      <c r="B924" s="32" t="s">
        <v>2944</v>
      </c>
      <c r="C924" s="32" t="s">
        <v>3555</v>
      </c>
      <c r="D924" s="32" t="s">
        <v>4044</v>
      </c>
      <c r="E924" s="33">
        <v>44750.0</v>
      </c>
      <c r="F924" s="33">
        <v>44781.0</v>
      </c>
      <c r="G924" s="34" t="s">
        <v>3728</v>
      </c>
      <c r="H924" s="35"/>
    </row>
    <row r="925">
      <c r="A925" s="31" t="s">
        <v>2942</v>
      </c>
      <c r="B925" s="32" t="s">
        <v>2944</v>
      </c>
      <c r="C925" s="32" t="s">
        <v>3555</v>
      </c>
      <c r="D925" s="32" t="s">
        <v>4044</v>
      </c>
      <c r="E925" s="33">
        <v>44711.0</v>
      </c>
      <c r="F925" s="33">
        <v>44749.0</v>
      </c>
      <c r="G925" s="34" t="s">
        <v>3564</v>
      </c>
      <c r="H925" s="35"/>
    </row>
    <row r="926">
      <c r="A926" s="31" t="s">
        <v>2942</v>
      </c>
      <c r="B926" s="32" t="s">
        <v>2944</v>
      </c>
      <c r="C926" s="32" t="s">
        <v>3555</v>
      </c>
      <c r="D926" s="32" t="s">
        <v>4044</v>
      </c>
      <c r="E926" s="33">
        <v>44673.0</v>
      </c>
      <c r="F926" s="33">
        <v>44710.0</v>
      </c>
      <c r="G926" s="34" t="s">
        <v>3776</v>
      </c>
      <c r="H926" s="35"/>
    </row>
    <row r="927">
      <c r="A927" s="31" t="s">
        <v>2942</v>
      </c>
      <c r="B927" s="32" t="s">
        <v>2944</v>
      </c>
      <c r="C927" s="32" t="s">
        <v>3555</v>
      </c>
      <c r="D927" s="32" t="s">
        <v>4044</v>
      </c>
      <c r="E927" s="33">
        <v>44594.0</v>
      </c>
      <c r="F927" s="33">
        <v>44672.0</v>
      </c>
      <c r="G927" s="34" t="s">
        <v>3655</v>
      </c>
      <c r="H927" s="35"/>
    </row>
    <row r="928">
      <c r="A928" s="31" t="s">
        <v>2942</v>
      </c>
      <c r="B928" s="32" t="s">
        <v>2944</v>
      </c>
      <c r="C928" s="32" t="s">
        <v>3555</v>
      </c>
      <c r="D928" s="32" t="s">
        <v>4044</v>
      </c>
      <c r="E928" s="33">
        <v>44585.0</v>
      </c>
      <c r="F928" s="33">
        <v>44593.0</v>
      </c>
      <c r="G928" s="34" t="s">
        <v>3559</v>
      </c>
      <c r="H928" s="35"/>
    </row>
    <row r="929">
      <c r="A929" s="31" t="s">
        <v>2942</v>
      </c>
      <c r="B929" s="32" t="s">
        <v>2944</v>
      </c>
      <c r="C929" s="32" t="s">
        <v>3555</v>
      </c>
      <c r="D929" s="32" t="s">
        <v>4044</v>
      </c>
      <c r="E929" s="33">
        <v>44551.0</v>
      </c>
      <c r="F929" s="33">
        <v>44584.0</v>
      </c>
      <c r="G929" s="34" t="s">
        <v>4045</v>
      </c>
      <c r="H929" s="35"/>
    </row>
    <row r="930">
      <c r="A930" s="31" t="s">
        <v>2942</v>
      </c>
      <c r="B930" s="32" t="s">
        <v>2944</v>
      </c>
      <c r="C930" s="32" t="s">
        <v>3555</v>
      </c>
      <c r="D930" s="32" t="s">
        <v>4044</v>
      </c>
      <c r="E930" s="33">
        <v>44529.0</v>
      </c>
      <c r="F930" s="33">
        <v>44550.0</v>
      </c>
      <c r="G930" s="34" t="s">
        <v>4046</v>
      </c>
      <c r="H930" s="35"/>
    </row>
    <row r="931">
      <c r="A931" s="31" t="s">
        <v>2942</v>
      </c>
      <c r="B931" s="32" t="s">
        <v>2944</v>
      </c>
      <c r="C931" s="32" t="s">
        <v>3555</v>
      </c>
      <c r="D931" s="32" t="s">
        <v>4044</v>
      </c>
      <c r="E931" s="33">
        <v>44516.0</v>
      </c>
      <c r="F931" s="33">
        <v>44528.0</v>
      </c>
      <c r="G931" s="34" t="s">
        <v>3564</v>
      </c>
      <c r="H931" s="35"/>
    </row>
    <row r="932">
      <c r="A932" s="31" t="s">
        <v>2942</v>
      </c>
      <c r="B932" s="32" t="s">
        <v>2944</v>
      </c>
      <c r="C932" s="32" t="s">
        <v>3555</v>
      </c>
      <c r="D932" s="32" t="s">
        <v>4044</v>
      </c>
      <c r="E932" s="33">
        <v>44416.0</v>
      </c>
      <c r="F932" s="33">
        <v>44515.0</v>
      </c>
      <c r="G932" s="34" t="s">
        <v>3564</v>
      </c>
      <c r="H932" s="35"/>
    </row>
    <row r="933">
      <c r="A933" s="31" t="s">
        <v>2942</v>
      </c>
      <c r="B933" s="32" t="s">
        <v>2944</v>
      </c>
      <c r="C933" s="32" t="s">
        <v>3555</v>
      </c>
      <c r="D933" s="32" t="s">
        <v>4044</v>
      </c>
      <c r="E933" s="33">
        <v>44392.0</v>
      </c>
      <c r="F933" s="33">
        <v>44415.0</v>
      </c>
      <c r="G933" s="34" t="s">
        <v>3761</v>
      </c>
      <c r="H933" s="35"/>
    </row>
    <row r="934">
      <c r="A934" s="31" t="s">
        <v>2942</v>
      </c>
      <c r="B934" s="32" t="s">
        <v>2944</v>
      </c>
      <c r="C934" s="32" t="s">
        <v>3555</v>
      </c>
      <c r="D934" s="32" t="s">
        <v>4044</v>
      </c>
      <c r="E934" s="33">
        <v>44389.0</v>
      </c>
      <c r="F934" s="33">
        <v>44391.0</v>
      </c>
      <c r="G934" s="34" t="s">
        <v>3716</v>
      </c>
      <c r="H934" s="35"/>
    </row>
    <row r="935">
      <c r="A935" s="31" t="s">
        <v>2942</v>
      </c>
      <c r="B935" s="32" t="s">
        <v>2944</v>
      </c>
      <c r="C935" s="32" t="s">
        <v>3555</v>
      </c>
      <c r="D935" s="32" t="s">
        <v>4044</v>
      </c>
      <c r="E935" s="33">
        <v>44366.0</v>
      </c>
      <c r="F935" s="33">
        <v>44388.0</v>
      </c>
      <c r="G935" s="34" t="s">
        <v>3658</v>
      </c>
      <c r="H935" s="35"/>
    </row>
    <row r="936">
      <c r="A936" s="31" t="s">
        <v>2942</v>
      </c>
      <c r="B936" s="32" t="s">
        <v>2944</v>
      </c>
      <c r="C936" s="32" t="s">
        <v>3555</v>
      </c>
      <c r="D936" s="32" t="s">
        <v>4044</v>
      </c>
      <c r="E936" s="33">
        <v>44348.0</v>
      </c>
      <c r="F936" s="33">
        <v>44365.0</v>
      </c>
      <c r="G936" s="34" t="s">
        <v>3528</v>
      </c>
      <c r="H936" s="35"/>
    </row>
    <row r="937">
      <c r="A937" s="31" t="s">
        <v>2942</v>
      </c>
      <c r="B937" s="32" t="s">
        <v>2944</v>
      </c>
      <c r="C937" s="32" t="s">
        <v>3555</v>
      </c>
      <c r="D937" s="32" t="s">
        <v>4044</v>
      </c>
      <c r="E937" s="33">
        <v>44330.0</v>
      </c>
      <c r="F937" s="33">
        <v>44347.0</v>
      </c>
      <c r="G937" s="34" t="s">
        <v>3629</v>
      </c>
      <c r="H937" s="35"/>
    </row>
    <row r="938">
      <c r="A938" s="31" t="s">
        <v>2942</v>
      </c>
      <c r="B938" s="32" t="s">
        <v>2944</v>
      </c>
      <c r="C938" s="32" t="s">
        <v>3555</v>
      </c>
      <c r="D938" s="32" t="s">
        <v>4044</v>
      </c>
      <c r="E938" s="33">
        <v>44305.0</v>
      </c>
      <c r="F938" s="33">
        <v>44329.0</v>
      </c>
      <c r="G938" s="34" t="s">
        <v>3558</v>
      </c>
      <c r="H938" s="35"/>
    </row>
    <row r="939">
      <c r="A939" s="31" t="s">
        <v>2942</v>
      </c>
      <c r="B939" s="32" t="s">
        <v>2944</v>
      </c>
      <c r="C939" s="32" t="s">
        <v>3555</v>
      </c>
      <c r="D939" s="32" t="s">
        <v>4044</v>
      </c>
      <c r="E939" s="33">
        <v>44246.0</v>
      </c>
      <c r="F939" s="33">
        <v>44304.0</v>
      </c>
      <c r="G939" s="36">
        <v>44987.0</v>
      </c>
      <c r="H939" s="35"/>
    </row>
    <row r="940">
      <c r="A940" s="31" t="s">
        <v>2942</v>
      </c>
      <c r="B940" s="32" t="s">
        <v>2944</v>
      </c>
      <c r="C940" s="32" t="s">
        <v>3555</v>
      </c>
      <c r="D940" s="32" t="s">
        <v>4044</v>
      </c>
      <c r="E940" s="33">
        <v>44215.0</v>
      </c>
      <c r="F940" s="33">
        <v>44245.0</v>
      </c>
      <c r="G940" s="34" t="s">
        <v>3528</v>
      </c>
      <c r="H940" s="35"/>
    </row>
    <row r="941">
      <c r="A941" s="31" t="s">
        <v>2942</v>
      </c>
      <c r="B941" s="32" t="s">
        <v>2944</v>
      </c>
      <c r="C941" s="32" t="s">
        <v>3555</v>
      </c>
      <c r="D941" s="32" t="s">
        <v>4044</v>
      </c>
      <c r="E941" s="33">
        <v>44196.0</v>
      </c>
      <c r="F941" s="33">
        <v>44214.0</v>
      </c>
      <c r="G941" s="34" t="s">
        <v>3678</v>
      </c>
      <c r="H941" s="35"/>
    </row>
    <row r="942">
      <c r="A942" s="31" t="s">
        <v>2942</v>
      </c>
      <c r="B942" s="32" t="s">
        <v>2944</v>
      </c>
      <c r="C942" s="32" t="s">
        <v>3555</v>
      </c>
      <c r="D942" s="32" t="s">
        <v>4044</v>
      </c>
      <c r="E942" s="33">
        <v>44175.0</v>
      </c>
      <c r="F942" s="33">
        <v>44195.0</v>
      </c>
      <c r="G942" s="34" t="s">
        <v>3532</v>
      </c>
      <c r="H942" s="35"/>
    </row>
    <row r="943">
      <c r="A943" s="31" t="s">
        <v>2942</v>
      </c>
      <c r="B943" s="32" t="s">
        <v>2944</v>
      </c>
      <c r="C943" s="32" t="s">
        <v>3555</v>
      </c>
      <c r="D943" s="32" t="s">
        <v>4044</v>
      </c>
      <c r="E943" s="33">
        <v>44164.0</v>
      </c>
      <c r="F943" s="33">
        <v>44174.0</v>
      </c>
      <c r="G943" s="34" t="s">
        <v>3531</v>
      </c>
      <c r="H943" s="35"/>
    </row>
    <row r="944">
      <c r="A944" s="31" t="s">
        <v>2942</v>
      </c>
      <c r="B944" s="32" t="s">
        <v>2944</v>
      </c>
      <c r="C944" s="32" t="s">
        <v>3555</v>
      </c>
      <c r="D944" s="32" t="s">
        <v>4044</v>
      </c>
      <c r="E944" s="33">
        <v>44126.0</v>
      </c>
      <c r="F944" s="33">
        <v>44163.0</v>
      </c>
      <c r="G944" s="34" t="s">
        <v>3798</v>
      </c>
      <c r="H944" s="35"/>
    </row>
    <row r="945">
      <c r="A945" s="31" t="s">
        <v>2942</v>
      </c>
      <c r="B945" s="32" t="s">
        <v>2944</v>
      </c>
      <c r="C945" s="32" t="s">
        <v>3555</v>
      </c>
      <c r="D945" s="32" t="s">
        <v>4044</v>
      </c>
      <c r="E945" s="33">
        <v>44105.0</v>
      </c>
      <c r="F945" s="33">
        <v>44125.0</v>
      </c>
      <c r="G945" s="34" t="s">
        <v>3772</v>
      </c>
      <c r="H945" s="35"/>
    </row>
    <row r="946">
      <c r="A946" s="31" t="s">
        <v>2942</v>
      </c>
      <c r="B946" s="32" t="s">
        <v>2944</v>
      </c>
      <c r="C946" s="32" t="s">
        <v>3555</v>
      </c>
      <c r="D946" s="32" t="s">
        <v>4044</v>
      </c>
      <c r="E946" s="33">
        <v>44079.0</v>
      </c>
      <c r="F946" s="33">
        <v>44104.0</v>
      </c>
      <c r="G946" s="36">
        <v>44959.0</v>
      </c>
      <c r="H946" s="35"/>
    </row>
    <row r="947">
      <c r="A947" s="31" t="s">
        <v>2942</v>
      </c>
      <c r="B947" s="32" t="s">
        <v>2944</v>
      </c>
      <c r="C947" s="32" t="s">
        <v>3555</v>
      </c>
      <c r="D947" s="32" t="s">
        <v>4044</v>
      </c>
      <c r="E947" s="33">
        <v>42983.0</v>
      </c>
      <c r="F947" s="33">
        <v>44078.0</v>
      </c>
      <c r="G947" s="34" t="s">
        <v>4047</v>
      </c>
      <c r="H947" s="35"/>
    </row>
    <row r="948">
      <c r="A948" s="39" t="s">
        <v>4048</v>
      </c>
      <c r="B948" s="38" t="e">
        <v>#N/A</v>
      </c>
      <c r="C948" s="38" t="e">
        <v>#N/A</v>
      </c>
      <c r="D948" s="38" t="e">
        <v>#N/A</v>
      </c>
      <c r="E948" s="40">
        <v>43941.0</v>
      </c>
      <c r="F948" s="40">
        <v>46132.0</v>
      </c>
      <c r="G948" s="41" t="s">
        <v>3856</v>
      </c>
      <c r="H948" s="35"/>
    </row>
    <row r="949">
      <c r="A949" s="39" t="s">
        <v>4049</v>
      </c>
      <c r="B949" s="38" t="e">
        <v>#N/A</v>
      </c>
      <c r="C949" s="38" t="e">
        <v>#N/A</v>
      </c>
      <c r="D949" s="38" t="e">
        <v>#N/A</v>
      </c>
      <c r="E949" s="40">
        <v>43941.0</v>
      </c>
      <c r="F949" s="40">
        <v>46132.0</v>
      </c>
      <c r="G949" s="41" t="s">
        <v>3856</v>
      </c>
      <c r="H949" s="35"/>
    </row>
    <row r="950">
      <c r="A950" s="39" t="s">
        <v>4050</v>
      </c>
      <c r="B950" s="38" t="e">
        <v>#N/A</v>
      </c>
      <c r="C950" s="38" t="e">
        <v>#N/A</v>
      </c>
      <c r="D950" s="38" t="e">
        <v>#N/A</v>
      </c>
      <c r="E950" s="40">
        <v>43941.0</v>
      </c>
      <c r="F950" s="40">
        <v>46132.0</v>
      </c>
      <c r="G950" s="41" t="s">
        <v>3856</v>
      </c>
      <c r="H950" s="35"/>
    </row>
    <row r="951">
      <c r="A951" s="39" t="s">
        <v>4051</v>
      </c>
      <c r="B951" s="38" t="e">
        <v>#N/A</v>
      </c>
      <c r="C951" s="38" t="e">
        <v>#N/A</v>
      </c>
      <c r="D951" s="38" t="e">
        <v>#N/A</v>
      </c>
      <c r="E951" s="40">
        <v>43941.0</v>
      </c>
      <c r="F951" s="40">
        <v>46132.0</v>
      </c>
      <c r="G951" s="41" t="s">
        <v>3856</v>
      </c>
      <c r="H951" s="35"/>
    </row>
    <row r="952">
      <c r="A952" s="31" t="s">
        <v>4052</v>
      </c>
      <c r="B952" s="38" t="e">
        <v>#N/A</v>
      </c>
      <c r="C952" s="38" t="e">
        <v>#N/A</v>
      </c>
      <c r="D952" s="38" t="e">
        <v>#N/A</v>
      </c>
      <c r="E952" s="33">
        <v>43064.0</v>
      </c>
      <c r="F952" s="33">
        <v>45255.0</v>
      </c>
      <c r="G952" s="34" t="s">
        <v>3927</v>
      </c>
      <c r="H952" s="35"/>
    </row>
    <row r="953">
      <c r="A953" s="31" t="s">
        <v>4053</v>
      </c>
      <c r="B953" s="32" t="s">
        <v>4054</v>
      </c>
      <c r="C953" s="32" t="s">
        <v>3490</v>
      </c>
      <c r="D953" s="32" t="s">
        <v>4055</v>
      </c>
      <c r="E953" s="33">
        <v>44965.0</v>
      </c>
      <c r="F953" s="33">
        <v>47107.0</v>
      </c>
      <c r="G953" s="34" t="s">
        <v>3510</v>
      </c>
      <c r="H953" s="35"/>
    </row>
    <row r="954">
      <c r="A954" s="31" t="s">
        <v>4053</v>
      </c>
      <c r="B954" s="32" t="s">
        <v>4054</v>
      </c>
      <c r="C954" s="32" t="s">
        <v>3490</v>
      </c>
      <c r="D954" s="32" t="s">
        <v>4055</v>
      </c>
      <c r="E954" s="33">
        <v>44911.0</v>
      </c>
      <c r="F954" s="33">
        <v>44964.0</v>
      </c>
      <c r="G954" s="34" t="s">
        <v>3510</v>
      </c>
      <c r="H954" s="35"/>
    </row>
    <row r="955">
      <c r="A955" s="31" t="s">
        <v>4053</v>
      </c>
      <c r="B955" s="32" t="s">
        <v>4054</v>
      </c>
      <c r="C955" s="32" t="s">
        <v>3490</v>
      </c>
      <c r="D955" s="32" t="s">
        <v>4055</v>
      </c>
      <c r="E955" s="33">
        <v>44762.0</v>
      </c>
      <c r="F955" s="33">
        <v>44910.0</v>
      </c>
      <c r="G955" s="36">
        <v>44958.0</v>
      </c>
      <c r="H955" s="35"/>
    </row>
    <row r="956">
      <c r="A956" s="31" t="s">
        <v>4053</v>
      </c>
      <c r="B956" s="32" t="s">
        <v>4054</v>
      </c>
      <c r="C956" s="32" t="s">
        <v>3490</v>
      </c>
      <c r="D956" s="32" t="s">
        <v>4055</v>
      </c>
      <c r="E956" s="33">
        <v>44659.0</v>
      </c>
      <c r="F956" s="33">
        <v>44761.0</v>
      </c>
      <c r="G956" s="34" t="s">
        <v>4056</v>
      </c>
      <c r="H956" s="35"/>
    </row>
    <row r="957">
      <c r="A957" s="31" t="s">
        <v>4053</v>
      </c>
      <c r="B957" s="32" t="s">
        <v>4054</v>
      </c>
      <c r="C957" s="32" t="s">
        <v>3490</v>
      </c>
      <c r="D957" s="32" t="s">
        <v>4055</v>
      </c>
      <c r="E957" s="33">
        <v>44553.0</v>
      </c>
      <c r="F957" s="33">
        <v>44658.0</v>
      </c>
      <c r="G957" s="34" t="s">
        <v>4005</v>
      </c>
      <c r="H957" s="35"/>
    </row>
    <row r="958">
      <c r="A958" s="31" t="s">
        <v>4053</v>
      </c>
      <c r="B958" s="32" t="s">
        <v>4054</v>
      </c>
      <c r="C958" s="32" t="s">
        <v>3490</v>
      </c>
      <c r="D958" s="32" t="s">
        <v>4055</v>
      </c>
      <c r="E958" s="33">
        <v>44542.0</v>
      </c>
      <c r="F958" s="33">
        <v>44552.0</v>
      </c>
      <c r="G958" s="36">
        <v>44986.0</v>
      </c>
      <c r="H958" s="35"/>
    </row>
    <row r="959">
      <c r="A959" s="31" t="s">
        <v>4053</v>
      </c>
      <c r="B959" s="32" t="s">
        <v>4054</v>
      </c>
      <c r="C959" s="32" t="s">
        <v>3490</v>
      </c>
      <c r="D959" s="32" t="s">
        <v>4055</v>
      </c>
      <c r="E959" s="33">
        <v>44480.0</v>
      </c>
      <c r="F959" s="33">
        <v>44541.0</v>
      </c>
      <c r="G959" s="34" t="s">
        <v>3514</v>
      </c>
      <c r="H959" s="35"/>
    </row>
    <row r="960">
      <c r="A960" s="31" t="s">
        <v>4053</v>
      </c>
      <c r="B960" s="32" t="s">
        <v>4054</v>
      </c>
      <c r="C960" s="32" t="s">
        <v>3490</v>
      </c>
      <c r="D960" s="32" t="s">
        <v>4055</v>
      </c>
      <c r="E960" s="33">
        <v>44302.0</v>
      </c>
      <c r="F960" s="33">
        <v>44479.0</v>
      </c>
      <c r="G960" s="34" t="s">
        <v>3599</v>
      </c>
      <c r="H960" s="35"/>
    </row>
    <row r="961">
      <c r="A961" s="31" t="s">
        <v>4053</v>
      </c>
      <c r="B961" s="32" t="s">
        <v>4054</v>
      </c>
      <c r="C961" s="32" t="s">
        <v>3490</v>
      </c>
      <c r="D961" s="32" t="s">
        <v>4055</v>
      </c>
      <c r="E961" s="33">
        <v>44187.0</v>
      </c>
      <c r="F961" s="33">
        <v>44301.0</v>
      </c>
      <c r="G961" s="34" t="s">
        <v>3673</v>
      </c>
      <c r="H961" s="35"/>
    </row>
    <row r="962">
      <c r="A962" s="31" t="s">
        <v>4053</v>
      </c>
      <c r="B962" s="32" t="s">
        <v>4054</v>
      </c>
      <c r="C962" s="32" t="s">
        <v>3490</v>
      </c>
      <c r="D962" s="32" t="s">
        <v>4055</v>
      </c>
      <c r="E962" s="33">
        <v>44105.0</v>
      </c>
      <c r="F962" s="33">
        <v>44186.0</v>
      </c>
      <c r="G962" s="34" t="s">
        <v>4057</v>
      </c>
      <c r="H962" s="35"/>
    </row>
    <row r="963">
      <c r="A963" s="31" t="s">
        <v>2765</v>
      </c>
      <c r="B963" s="32" t="s">
        <v>2767</v>
      </c>
      <c r="C963" s="32" t="s">
        <v>3490</v>
      </c>
      <c r="D963" s="32" t="s">
        <v>4058</v>
      </c>
      <c r="E963" s="33">
        <v>44954.0</v>
      </c>
      <c r="F963" s="33">
        <v>46055.0</v>
      </c>
      <c r="G963" s="34" t="s">
        <v>3981</v>
      </c>
      <c r="H963" s="35"/>
    </row>
    <row r="964">
      <c r="A964" s="31" t="s">
        <v>2765</v>
      </c>
      <c r="B964" s="32" t="s">
        <v>2767</v>
      </c>
      <c r="C964" s="32" t="s">
        <v>3490</v>
      </c>
      <c r="D964" s="32" t="s">
        <v>4058</v>
      </c>
      <c r="E964" s="33">
        <v>44903.0</v>
      </c>
      <c r="F964" s="33">
        <v>44953.0</v>
      </c>
      <c r="G964" s="34" t="s">
        <v>3510</v>
      </c>
      <c r="H964" s="35"/>
    </row>
    <row r="965">
      <c r="A965" s="31" t="s">
        <v>2765</v>
      </c>
      <c r="B965" s="32" t="s">
        <v>2767</v>
      </c>
      <c r="C965" s="32" t="s">
        <v>3490</v>
      </c>
      <c r="D965" s="32" t="s">
        <v>4058</v>
      </c>
      <c r="E965" s="33">
        <v>44878.0</v>
      </c>
      <c r="F965" s="33">
        <v>44902.0</v>
      </c>
      <c r="G965" s="34" t="s">
        <v>3675</v>
      </c>
      <c r="H965" s="35"/>
    </row>
    <row r="966">
      <c r="A966" s="31" t="s">
        <v>2765</v>
      </c>
      <c r="B966" s="32" t="s">
        <v>2767</v>
      </c>
      <c r="C966" s="32" t="s">
        <v>3490</v>
      </c>
      <c r="D966" s="32" t="s">
        <v>4058</v>
      </c>
      <c r="E966" s="33">
        <v>44773.0</v>
      </c>
      <c r="F966" s="33">
        <v>44877.0</v>
      </c>
      <c r="G966" s="34" t="s">
        <v>3510</v>
      </c>
      <c r="H966" s="35"/>
    </row>
    <row r="967">
      <c r="A967" s="31" t="s">
        <v>2765</v>
      </c>
      <c r="B967" s="32" t="s">
        <v>2767</v>
      </c>
      <c r="C967" s="32" t="s">
        <v>3490</v>
      </c>
      <c r="D967" s="32" t="s">
        <v>4058</v>
      </c>
      <c r="E967" s="33">
        <v>44729.0</v>
      </c>
      <c r="F967" s="33">
        <v>44772.0</v>
      </c>
      <c r="G967" s="36">
        <v>44958.0</v>
      </c>
      <c r="H967" s="35"/>
    </row>
    <row r="968">
      <c r="A968" s="31" t="s">
        <v>2765</v>
      </c>
      <c r="B968" s="32" t="s">
        <v>2767</v>
      </c>
      <c r="C968" s="32" t="s">
        <v>3490</v>
      </c>
      <c r="D968" s="32" t="s">
        <v>4058</v>
      </c>
      <c r="E968" s="33">
        <v>44691.0</v>
      </c>
      <c r="F968" s="33">
        <v>44728.0</v>
      </c>
      <c r="G968" s="34" t="s">
        <v>3705</v>
      </c>
      <c r="H968" s="35"/>
    </row>
    <row r="969">
      <c r="A969" s="31" t="s">
        <v>2765</v>
      </c>
      <c r="B969" s="32" t="s">
        <v>2767</v>
      </c>
      <c r="C969" s="32" t="s">
        <v>3490</v>
      </c>
      <c r="D969" s="32" t="s">
        <v>4058</v>
      </c>
      <c r="E969" s="33">
        <v>44585.0</v>
      </c>
      <c r="F969" s="33">
        <v>44690.0</v>
      </c>
      <c r="G969" s="34" t="s">
        <v>3791</v>
      </c>
      <c r="H969" s="35"/>
    </row>
    <row r="970">
      <c r="A970" s="31" t="s">
        <v>2765</v>
      </c>
      <c r="B970" s="32" t="s">
        <v>2767</v>
      </c>
      <c r="C970" s="32" t="s">
        <v>3490</v>
      </c>
      <c r="D970" s="32" t="s">
        <v>4058</v>
      </c>
      <c r="E970" s="33">
        <v>44548.0</v>
      </c>
      <c r="F970" s="33">
        <v>44584.0</v>
      </c>
      <c r="G970" s="34" t="s">
        <v>3772</v>
      </c>
      <c r="H970" s="35"/>
    </row>
    <row r="971">
      <c r="A971" s="31" t="s">
        <v>2765</v>
      </c>
      <c r="B971" s="32" t="s">
        <v>2767</v>
      </c>
      <c r="C971" s="32" t="s">
        <v>3490</v>
      </c>
      <c r="D971" s="32" t="s">
        <v>4058</v>
      </c>
      <c r="E971" s="33">
        <v>44479.0</v>
      </c>
      <c r="F971" s="33">
        <v>44547.0</v>
      </c>
      <c r="G971" s="34" t="s">
        <v>3904</v>
      </c>
      <c r="H971" s="35"/>
    </row>
    <row r="972">
      <c r="A972" s="31" t="s">
        <v>2765</v>
      </c>
      <c r="B972" s="32" t="s">
        <v>2767</v>
      </c>
      <c r="C972" s="32" t="s">
        <v>3490</v>
      </c>
      <c r="D972" s="32" t="s">
        <v>4058</v>
      </c>
      <c r="E972" s="33">
        <v>44436.0</v>
      </c>
      <c r="F972" s="33">
        <v>44478.0</v>
      </c>
      <c r="G972" s="36">
        <v>44986.0</v>
      </c>
      <c r="H972" s="35"/>
    </row>
    <row r="973">
      <c r="A973" s="31" t="s">
        <v>2765</v>
      </c>
      <c r="B973" s="32" t="s">
        <v>2767</v>
      </c>
      <c r="C973" s="32" t="s">
        <v>3490</v>
      </c>
      <c r="D973" s="32" t="s">
        <v>4058</v>
      </c>
      <c r="E973" s="33">
        <v>44416.0</v>
      </c>
      <c r="F973" s="33">
        <v>44435.0</v>
      </c>
      <c r="G973" s="34" t="s">
        <v>3845</v>
      </c>
      <c r="H973" s="35"/>
    </row>
    <row r="974">
      <c r="A974" s="31" t="s">
        <v>2765</v>
      </c>
      <c r="B974" s="32" t="s">
        <v>2767</v>
      </c>
      <c r="C974" s="32" t="s">
        <v>3490</v>
      </c>
      <c r="D974" s="32" t="s">
        <v>4058</v>
      </c>
      <c r="E974" s="33">
        <v>44386.0</v>
      </c>
      <c r="F974" s="33">
        <v>44415.0</v>
      </c>
      <c r="G974" s="34" t="s">
        <v>3558</v>
      </c>
      <c r="H974" s="35"/>
    </row>
    <row r="975">
      <c r="A975" s="31" t="s">
        <v>2765</v>
      </c>
      <c r="B975" s="32" t="s">
        <v>2767</v>
      </c>
      <c r="C975" s="32" t="s">
        <v>3490</v>
      </c>
      <c r="D975" s="32" t="s">
        <v>4058</v>
      </c>
      <c r="E975" s="33">
        <v>44364.0</v>
      </c>
      <c r="F975" s="33">
        <v>44385.0</v>
      </c>
      <c r="G975" s="34" t="s">
        <v>3508</v>
      </c>
      <c r="H975" s="35"/>
    </row>
    <row r="976">
      <c r="A976" s="31" t="s">
        <v>2765</v>
      </c>
      <c r="B976" s="32" t="s">
        <v>2767</v>
      </c>
      <c r="C976" s="32" t="s">
        <v>3490</v>
      </c>
      <c r="D976" s="32" t="s">
        <v>4058</v>
      </c>
      <c r="E976" s="33">
        <v>44343.0</v>
      </c>
      <c r="F976" s="33">
        <v>44363.0</v>
      </c>
      <c r="G976" s="34" t="s">
        <v>3514</v>
      </c>
      <c r="H976" s="35"/>
    </row>
    <row r="977">
      <c r="A977" s="31" t="s">
        <v>2765</v>
      </c>
      <c r="B977" s="32" t="s">
        <v>2767</v>
      </c>
      <c r="C977" s="32" t="s">
        <v>3490</v>
      </c>
      <c r="D977" s="32" t="s">
        <v>4058</v>
      </c>
      <c r="E977" s="33">
        <v>44330.0</v>
      </c>
      <c r="F977" s="33">
        <v>44342.0</v>
      </c>
      <c r="G977" s="34" t="s">
        <v>3562</v>
      </c>
      <c r="H977" s="35"/>
    </row>
    <row r="978">
      <c r="A978" s="31" t="s">
        <v>2765</v>
      </c>
      <c r="B978" s="32" t="s">
        <v>2767</v>
      </c>
      <c r="C978" s="32" t="s">
        <v>3490</v>
      </c>
      <c r="D978" s="32" t="s">
        <v>4058</v>
      </c>
      <c r="E978" s="33">
        <v>44304.0</v>
      </c>
      <c r="F978" s="33">
        <v>44329.0</v>
      </c>
      <c r="G978" s="34" t="s">
        <v>3599</v>
      </c>
      <c r="H978" s="35"/>
    </row>
    <row r="979">
      <c r="A979" s="31" t="s">
        <v>2765</v>
      </c>
      <c r="B979" s="32" t="s">
        <v>2767</v>
      </c>
      <c r="C979" s="32" t="s">
        <v>3490</v>
      </c>
      <c r="D979" s="32" t="s">
        <v>4058</v>
      </c>
      <c r="E979" s="33">
        <v>44272.0</v>
      </c>
      <c r="F979" s="33">
        <v>44303.0</v>
      </c>
      <c r="G979" s="34" t="s">
        <v>3510</v>
      </c>
      <c r="H979" s="35"/>
    </row>
    <row r="980">
      <c r="A980" s="31" t="s">
        <v>2765</v>
      </c>
      <c r="B980" s="32" t="s">
        <v>2767</v>
      </c>
      <c r="C980" s="32" t="s">
        <v>3490</v>
      </c>
      <c r="D980" s="32" t="s">
        <v>4058</v>
      </c>
      <c r="E980" s="33">
        <v>44182.0</v>
      </c>
      <c r="F980" s="33">
        <v>44271.0</v>
      </c>
      <c r="G980" s="34" t="s">
        <v>3673</v>
      </c>
      <c r="H980" s="35"/>
    </row>
    <row r="981">
      <c r="A981" s="31" t="s">
        <v>2765</v>
      </c>
      <c r="B981" s="32" t="s">
        <v>2767</v>
      </c>
      <c r="C981" s="32" t="s">
        <v>3490</v>
      </c>
      <c r="D981" s="32" t="s">
        <v>4058</v>
      </c>
      <c r="E981" s="33">
        <v>44105.0</v>
      </c>
      <c r="F981" s="33">
        <v>44181.0</v>
      </c>
      <c r="G981" s="34" t="s">
        <v>4057</v>
      </c>
      <c r="H981" s="35"/>
    </row>
    <row r="982">
      <c r="A982" s="39" t="s">
        <v>4059</v>
      </c>
      <c r="B982" s="38" t="e">
        <v>#N/A</v>
      </c>
      <c r="C982" s="38" t="e">
        <v>#N/A</v>
      </c>
      <c r="D982" s="38" t="e">
        <v>#N/A</v>
      </c>
      <c r="E982" s="40">
        <v>43941.0</v>
      </c>
      <c r="F982" s="40">
        <v>46132.0</v>
      </c>
      <c r="G982" s="41" t="s">
        <v>3856</v>
      </c>
      <c r="H982" s="35"/>
    </row>
    <row r="983">
      <c r="A983" s="31" t="s">
        <v>4060</v>
      </c>
      <c r="B983" s="38" t="e">
        <v>#N/A</v>
      </c>
      <c r="C983" s="38" t="e">
        <v>#N/A</v>
      </c>
      <c r="D983" s="38" t="e">
        <v>#N/A</v>
      </c>
      <c r="E983" s="33">
        <v>44502.0</v>
      </c>
      <c r="F983" s="33">
        <v>45597.0</v>
      </c>
      <c r="G983" s="34" t="s">
        <v>3511</v>
      </c>
      <c r="H983" s="35"/>
    </row>
    <row r="984">
      <c r="A984" s="31" t="s">
        <v>4060</v>
      </c>
      <c r="B984" s="38" t="e">
        <v>#N/A</v>
      </c>
      <c r="C984" s="38" t="e">
        <v>#N/A</v>
      </c>
      <c r="D984" s="38" t="e">
        <v>#N/A</v>
      </c>
      <c r="E984" s="33">
        <v>44416.0</v>
      </c>
      <c r="F984" s="33">
        <v>44501.0</v>
      </c>
      <c r="G984" s="34" t="s">
        <v>3793</v>
      </c>
      <c r="H984" s="35"/>
    </row>
    <row r="985">
      <c r="A985" s="31" t="s">
        <v>4060</v>
      </c>
      <c r="B985" s="38" t="e">
        <v>#N/A</v>
      </c>
      <c r="C985" s="38" t="e">
        <v>#N/A</v>
      </c>
      <c r="D985" s="38" t="e">
        <v>#N/A</v>
      </c>
      <c r="E985" s="33">
        <v>44174.0</v>
      </c>
      <c r="F985" s="33">
        <v>44415.0</v>
      </c>
      <c r="G985" s="34" t="s">
        <v>3529</v>
      </c>
      <c r="H985" s="35"/>
    </row>
    <row r="986">
      <c r="A986" s="39" t="s">
        <v>4061</v>
      </c>
      <c r="B986" s="38" t="e">
        <v>#N/A</v>
      </c>
      <c r="C986" s="38" t="e">
        <v>#N/A</v>
      </c>
      <c r="D986" s="38" t="e">
        <v>#N/A</v>
      </c>
      <c r="E986" s="40">
        <v>43941.0</v>
      </c>
      <c r="F986" s="40">
        <v>46132.0</v>
      </c>
      <c r="G986" s="41" t="s">
        <v>3856</v>
      </c>
      <c r="H986" s="35"/>
    </row>
    <row r="987">
      <c r="A987" s="39" t="s">
        <v>4062</v>
      </c>
      <c r="B987" s="38" t="e">
        <v>#N/A</v>
      </c>
      <c r="C987" s="38" t="e">
        <v>#N/A</v>
      </c>
      <c r="D987" s="38" t="e">
        <v>#N/A</v>
      </c>
      <c r="E987" s="40">
        <v>43941.0</v>
      </c>
      <c r="F987" s="40">
        <v>46132.0</v>
      </c>
      <c r="G987" s="41" t="s">
        <v>3856</v>
      </c>
      <c r="H987" s="35"/>
    </row>
    <row r="988">
      <c r="A988" s="31" t="s">
        <v>4063</v>
      </c>
      <c r="B988" s="38" t="e">
        <v>#N/A</v>
      </c>
      <c r="C988" s="38" t="e">
        <v>#N/A</v>
      </c>
      <c r="D988" s="38" t="e">
        <v>#N/A</v>
      </c>
      <c r="E988" s="33">
        <v>43186.0</v>
      </c>
      <c r="F988" s="33">
        <v>45378.0</v>
      </c>
      <c r="G988" s="34" t="s">
        <v>4064</v>
      </c>
      <c r="H988" s="35"/>
    </row>
    <row r="989">
      <c r="A989" s="31" t="s">
        <v>4065</v>
      </c>
      <c r="B989" s="38" t="e">
        <v>#N/A</v>
      </c>
      <c r="C989" s="38" t="e">
        <v>#N/A</v>
      </c>
      <c r="D989" s="38" t="e">
        <v>#N/A</v>
      </c>
      <c r="E989" s="33">
        <v>44308.0</v>
      </c>
      <c r="F989" s="33">
        <v>45404.0</v>
      </c>
      <c r="G989" s="34" t="s">
        <v>4066</v>
      </c>
      <c r="H989" s="35"/>
    </row>
    <row r="990">
      <c r="A990" s="31" t="s">
        <v>4065</v>
      </c>
      <c r="B990" s="38" t="e">
        <v>#N/A</v>
      </c>
      <c r="C990" s="38" t="e">
        <v>#N/A</v>
      </c>
      <c r="D990" s="38" t="e">
        <v>#N/A</v>
      </c>
      <c r="E990" s="33">
        <v>43186.0</v>
      </c>
      <c r="F990" s="33">
        <v>44307.0</v>
      </c>
      <c r="G990" s="34" t="s">
        <v>4067</v>
      </c>
      <c r="H990" s="35"/>
    </row>
    <row r="991">
      <c r="A991" s="31" t="s">
        <v>4068</v>
      </c>
      <c r="B991" s="38" t="e">
        <v>#N/A</v>
      </c>
      <c r="C991" s="38" t="e">
        <v>#N/A</v>
      </c>
      <c r="D991" s="38" t="e">
        <v>#N/A</v>
      </c>
      <c r="E991" s="33">
        <v>44332.0</v>
      </c>
      <c r="F991" s="33">
        <v>45466.0</v>
      </c>
      <c r="G991" s="34" t="s">
        <v>4069</v>
      </c>
      <c r="H991" s="35"/>
    </row>
    <row r="992">
      <c r="A992" s="31" t="s">
        <v>4068</v>
      </c>
      <c r="B992" s="38" t="e">
        <v>#N/A</v>
      </c>
      <c r="C992" s="38" t="e">
        <v>#N/A</v>
      </c>
      <c r="D992" s="38" t="e">
        <v>#N/A</v>
      </c>
      <c r="E992" s="33">
        <v>43186.0</v>
      </c>
      <c r="F992" s="33">
        <v>44331.0</v>
      </c>
      <c r="G992" s="34" t="s">
        <v>4070</v>
      </c>
      <c r="H992" s="35"/>
    </row>
    <row r="993">
      <c r="A993" s="31" t="s">
        <v>4071</v>
      </c>
      <c r="B993" s="38" t="e">
        <v>#N/A</v>
      </c>
      <c r="C993" s="38" t="e">
        <v>#N/A</v>
      </c>
      <c r="D993" s="38" t="e">
        <v>#N/A</v>
      </c>
      <c r="E993" s="33">
        <v>43186.0</v>
      </c>
      <c r="F993" s="33">
        <v>45378.0</v>
      </c>
      <c r="G993" s="34" t="s">
        <v>4072</v>
      </c>
      <c r="H993" s="35"/>
    </row>
    <row r="994">
      <c r="A994" s="31" t="s">
        <v>4073</v>
      </c>
      <c r="B994" s="38" t="e">
        <v>#N/A</v>
      </c>
      <c r="C994" s="38" t="e">
        <v>#N/A</v>
      </c>
      <c r="D994" s="38" t="e">
        <v>#N/A</v>
      </c>
      <c r="E994" s="33">
        <v>44362.0</v>
      </c>
      <c r="F994" s="33">
        <v>45792.0</v>
      </c>
      <c r="G994" s="34" t="s">
        <v>4074</v>
      </c>
      <c r="H994" s="35"/>
    </row>
    <row r="995">
      <c r="A995" s="31" t="s">
        <v>4073</v>
      </c>
      <c r="B995" s="38" t="e">
        <v>#N/A</v>
      </c>
      <c r="C995" s="38" t="e">
        <v>#N/A</v>
      </c>
      <c r="D995" s="38" t="e">
        <v>#N/A</v>
      </c>
      <c r="E995" s="33">
        <v>43186.0</v>
      </c>
      <c r="F995" s="33">
        <v>44361.0</v>
      </c>
      <c r="G995" s="34" t="s">
        <v>4075</v>
      </c>
      <c r="H995" s="35"/>
    </row>
    <row r="996">
      <c r="A996" s="31" t="s">
        <v>4076</v>
      </c>
      <c r="B996" s="38" t="e">
        <v>#N/A</v>
      </c>
      <c r="C996" s="38" t="e">
        <v>#N/A</v>
      </c>
      <c r="D996" s="38" t="e">
        <v>#N/A</v>
      </c>
      <c r="E996" s="33">
        <v>43186.0</v>
      </c>
      <c r="F996" s="33">
        <v>45378.0</v>
      </c>
      <c r="G996" s="34" t="s">
        <v>4077</v>
      </c>
      <c r="H996" s="35"/>
    </row>
    <row r="997">
      <c r="A997" s="39" t="s">
        <v>4078</v>
      </c>
      <c r="B997" s="38" t="e">
        <v>#N/A</v>
      </c>
      <c r="C997" s="38" t="e">
        <v>#N/A</v>
      </c>
      <c r="D997" s="38" t="e">
        <v>#N/A</v>
      </c>
      <c r="E997" s="40">
        <v>43941.0</v>
      </c>
      <c r="F997" s="40">
        <v>46132.0</v>
      </c>
      <c r="G997" s="41" t="s">
        <v>3856</v>
      </c>
      <c r="H997" s="35"/>
    </row>
    <row r="998">
      <c r="A998" s="31" t="s">
        <v>3086</v>
      </c>
      <c r="B998" s="32" t="s">
        <v>3088</v>
      </c>
      <c r="C998" s="32" t="s">
        <v>4079</v>
      </c>
      <c r="D998" s="32" t="s">
        <v>4080</v>
      </c>
      <c r="E998" s="33">
        <v>44899.0</v>
      </c>
      <c r="F998" s="33">
        <v>46066.0</v>
      </c>
      <c r="G998" s="37">
        <v>45200.0</v>
      </c>
      <c r="H998" s="35"/>
    </row>
    <row r="999">
      <c r="A999" s="31" t="s">
        <v>3086</v>
      </c>
      <c r="B999" s="32" t="s">
        <v>3088</v>
      </c>
      <c r="C999" s="32" t="s">
        <v>4079</v>
      </c>
      <c r="D999" s="32" t="s">
        <v>4080</v>
      </c>
      <c r="E999" s="33">
        <v>44767.0</v>
      </c>
      <c r="F999" s="33">
        <v>44898.0</v>
      </c>
      <c r="G999" s="34" t="s">
        <v>3525</v>
      </c>
      <c r="H999" s="35"/>
    </row>
    <row r="1000">
      <c r="A1000" s="31" t="s">
        <v>3086</v>
      </c>
      <c r="B1000" s="32" t="s">
        <v>3088</v>
      </c>
      <c r="C1000" s="32" t="s">
        <v>4079</v>
      </c>
      <c r="D1000" s="32" t="s">
        <v>4080</v>
      </c>
      <c r="E1000" s="33">
        <v>44702.0</v>
      </c>
      <c r="F1000" s="33">
        <v>44766.0</v>
      </c>
      <c r="G1000" s="34" t="s">
        <v>3533</v>
      </c>
      <c r="H1000" s="35"/>
    </row>
    <row r="1001">
      <c r="A1001" s="31" t="s">
        <v>3086</v>
      </c>
      <c r="B1001" s="32" t="s">
        <v>3088</v>
      </c>
      <c r="C1001" s="32" t="s">
        <v>4079</v>
      </c>
      <c r="D1001" s="32" t="s">
        <v>4080</v>
      </c>
      <c r="E1001" s="33">
        <v>44629.0</v>
      </c>
      <c r="F1001" s="33">
        <v>44701.0</v>
      </c>
      <c r="G1001" s="34" t="s">
        <v>3904</v>
      </c>
      <c r="H1001" s="35"/>
    </row>
    <row r="1002">
      <c r="A1002" s="31" t="s">
        <v>3086</v>
      </c>
      <c r="B1002" s="32" t="s">
        <v>3088</v>
      </c>
      <c r="C1002" s="32" t="s">
        <v>4079</v>
      </c>
      <c r="D1002" s="32" t="s">
        <v>4080</v>
      </c>
      <c r="E1002" s="33">
        <v>44578.0</v>
      </c>
      <c r="F1002" s="33">
        <v>44628.0</v>
      </c>
      <c r="G1002" s="37">
        <v>45201.0</v>
      </c>
      <c r="H1002" s="35"/>
    </row>
    <row r="1003">
      <c r="A1003" s="31" t="s">
        <v>3086</v>
      </c>
      <c r="B1003" s="32" t="s">
        <v>3088</v>
      </c>
      <c r="C1003" s="32" t="s">
        <v>4079</v>
      </c>
      <c r="D1003" s="32" t="s">
        <v>4080</v>
      </c>
      <c r="E1003" s="33">
        <v>44547.0</v>
      </c>
      <c r="F1003" s="33">
        <v>44577.0</v>
      </c>
      <c r="G1003" s="34" t="s">
        <v>4081</v>
      </c>
      <c r="H1003" s="35"/>
    </row>
    <row r="1004">
      <c r="A1004" s="31" t="s">
        <v>3086</v>
      </c>
      <c r="B1004" s="32" t="s">
        <v>3088</v>
      </c>
      <c r="C1004" s="32" t="s">
        <v>4079</v>
      </c>
      <c r="D1004" s="32" t="s">
        <v>4080</v>
      </c>
      <c r="E1004" s="33">
        <v>44535.0</v>
      </c>
      <c r="F1004" s="33">
        <v>44546.0</v>
      </c>
      <c r="G1004" s="34" t="s">
        <v>3756</v>
      </c>
      <c r="H1004" s="35"/>
    </row>
    <row r="1005">
      <c r="A1005" s="31" t="s">
        <v>3086</v>
      </c>
      <c r="B1005" s="32" t="s">
        <v>3088</v>
      </c>
      <c r="C1005" s="32" t="s">
        <v>4079</v>
      </c>
      <c r="D1005" s="32" t="s">
        <v>4080</v>
      </c>
      <c r="E1005" s="33">
        <v>44506.0</v>
      </c>
      <c r="F1005" s="33">
        <v>44534.0</v>
      </c>
      <c r="G1005" s="34" t="s">
        <v>4082</v>
      </c>
      <c r="H1005" s="35"/>
    </row>
    <row r="1006">
      <c r="A1006" s="31" t="s">
        <v>3086</v>
      </c>
      <c r="B1006" s="32" t="s">
        <v>3088</v>
      </c>
      <c r="C1006" s="32" t="s">
        <v>4079</v>
      </c>
      <c r="D1006" s="32" t="s">
        <v>4080</v>
      </c>
      <c r="E1006" s="33">
        <v>44459.0</v>
      </c>
      <c r="F1006" s="33">
        <v>44505.0</v>
      </c>
      <c r="G1006" s="34" t="s">
        <v>3529</v>
      </c>
      <c r="H1006" s="35"/>
    </row>
    <row r="1007">
      <c r="A1007" s="31" t="s">
        <v>3086</v>
      </c>
      <c r="B1007" s="32" t="s">
        <v>3088</v>
      </c>
      <c r="C1007" s="32" t="s">
        <v>4079</v>
      </c>
      <c r="D1007" s="32" t="s">
        <v>4080</v>
      </c>
      <c r="E1007" s="33">
        <v>44366.0</v>
      </c>
      <c r="F1007" s="33">
        <v>44458.0</v>
      </c>
      <c r="G1007" s="34" t="s">
        <v>3970</v>
      </c>
      <c r="H1007" s="35"/>
    </row>
    <row r="1008">
      <c r="A1008" s="31" t="s">
        <v>3086</v>
      </c>
      <c r="B1008" s="32" t="s">
        <v>3088</v>
      </c>
      <c r="C1008" s="32" t="s">
        <v>4079</v>
      </c>
      <c r="D1008" s="32" t="s">
        <v>4080</v>
      </c>
      <c r="E1008" s="33">
        <v>44310.0</v>
      </c>
      <c r="F1008" s="33">
        <v>44365.0</v>
      </c>
      <c r="G1008" s="34" t="s">
        <v>3603</v>
      </c>
      <c r="H1008" s="35"/>
    </row>
    <row r="1009">
      <c r="A1009" s="31" t="s">
        <v>3086</v>
      </c>
      <c r="B1009" s="32" t="s">
        <v>3088</v>
      </c>
      <c r="C1009" s="32" t="s">
        <v>4079</v>
      </c>
      <c r="D1009" s="32" t="s">
        <v>4080</v>
      </c>
      <c r="E1009" s="33">
        <v>43186.0</v>
      </c>
      <c r="F1009" s="33">
        <v>44309.0</v>
      </c>
      <c r="G1009" s="34" t="s">
        <v>3520</v>
      </c>
      <c r="H1009" s="35"/>
    </row>
    <row r="1010">
      <c r="A1010" s="31" t="s">
        <v>4083</v>
      </c>
      <c r="B1010" s="32" t="s">
        <v>4084</v>
      </c>
      <c r="C1010" s="32" t="s">
        <v>4079</v>
      </c>
      <c r="D1010" s="32" t="s">
        <v>4085</v>
      </c>
      <c r="E1010" s="33">
        <v>44767.0</v>
      </c>
      <c r="F1010" s="33">
        <v>45923.0</v>
      </c>
      <c r="G1010" s="34" t="s">
        <v>4086</v>
      </c>
      <c r="H1010" s="35"/>
    </row>
    <row r="1011">
      <c r="A1011" s="31" t="s">
        <v>4083</v>
      </c>
      <c r="B1011" s="32" t="s">
        <v>4084</v>
      </c>
      <c r="C1011" s="32" t="s">
        <v>4079</v>
      </c>
      <c r="D1011" s="32" t="s">
        <v>4085</v>
      </c>
      <c r="E1011" s="33">
        <v>44748.0</v>
      </c>
      <c r="F1011" s="33">
        <v>44766.0</v>
      </c>
      <c r="G1011" s="34" t="s">
        <v>3844</v>
      </c>
      <c r="H1011" s="35"/>
    </row>
    <row r="1012">
      <c r="A1012" s="31" t="s">
        <v>4083</v>
      </c>
      <c r="B1012" s="32" t="s">
        <v>4084</v>
      </c>
      <c r="C1012" s="32" t="s">
        <v>4079</v>
      </c>
      <c r="D1012" s="32" t="s">
        <v>4085</v>
      </c>
      <c r="E1012" s="33">
        <v>44571.0</v>
      </c>
      <c r="F1012" s="33">
        <v>44747.0</v>
      </c>
      <c r="G1012" s="34" t="s">
        <v>4087</v>
      </c>
      <c r="H1012" s="35"/>
    </row>
    <row r="1013">
      <c r="A1013" s="31" t="s">
        <v>4083</v>
      </c>
      <c r="B1013" s="32" t="s">
        <v>4084</v>
      </c>
      <c r="C1013" s="32" t="s">
        <v>4079</v>
      </c>
      <c r="D1013" s="32" t="s">
        <v>4085</v>
      </c>
      <c r="E1013" s="33">
        <v>44568.0</v>
      </c>
      <c r="F1013" s="33">
        <v>44570.0</v>
      </c>
      <c r="G1013" s="34" t="s">
        <v>3675</v>
      </c>
      <c r="H1013" s="35"/>
    </row>
    <row r="1014">
      <c r="A1014" s="31" t="s">
        <v>4083</v>
      </c>
      <c r="B1014" s="32" t="s">
        <v>4084</v>
      </c>
      <c r="C1014" s="32" t="s">
        <v>4079</v>
      </c>
      <c r="D1014" s="32" t="s">
        <v>4085</v>
      </c>
      <c r="E1014" s="33">
        <v>44547.0</v>
      </c>
      <c r="F1014" s="33">
        <v>44567.0</v>
      </c>
      <c r="G1014" s="34" t="s">
        <v>3966</v>
      </c>
      <c r="H1014" s="35"/>
    </row>
    <row r="1015">
      <c r="A1015" s="31" t="s">
        <v>4083</v>
      </c>
      <c r="B1015" s="32" t="s">
        <v>4084</v>
      </c>
      <c r="C1015" s="32" t="s">
        <v>4079</v>
      </c>
      <c r="D1015" s="32" t="s">
        <v>4085</v>
      </c>
      <c r="E1015" s="33">
        <v>44535.0</v>
      </c>
      <c r="F1015" s="33">
        <v>44546.0</v>
      </c>
      <c r="G1015" s="34" t="s">
        <v>3680</v>
      </c>
      <c r="H1015" s="35"/>
    </row>
    <row r="1016">
      <c r="A1016" s="31" t="s">
        <v>4083</v>
      </c>
      <c r="B1016" s="32" t="s">
        <v>4084</v>
      </c>
      <c r="C1016" s="32" t="s">
        <v>4079</v>
      </c>
      <c r="D1016" s="32" t="s">
        <v>4085</v>
      </c>
      <c r="E1016" s="33">
        <v>44377.0</v>
      </c>
      <c r="F1016" s="33">
        <v>44534.0</v>
      </c>
      <c r="G1016" s="34" t="s">
        <v>3520</v>
      </c>
      <c r="H1016" s="35"/>
    </row>
    <row r="1017">
      <c r="A1017" s="31" t="s">
        <v>4083</v>
      </c>
      <c r="B1017" s="32" t="s">
        <v>4084</v>
      </c>
      <c r="C1017" s="32" t="s">
        <v>4079</v>
      </c>
      <c r="D1017" s="32" t="s">
        <v>4085</v>
      </c>
      <c r="E1017" s="33">
        <v>43186.0</v>
      </c>
      <c r="F1017" s="33">
        <v>44376.0</v>
      </c>
      <c r="G1017" s="34" t="s">
        <v>3508</v>
      </c>
      <c r="H1017" s="35"/>
    </row>
    <row r="1018">
      <c r="A1018" s="31" t="s">
        <v>4088</v>
      </c>
      <c r="B1018" s="38" t="e">
        <v>#N/A</v>
      </c>
      <c r="C1018" s="38" t="e">
        <v>#N/A</v>
      </c>
      <c r="D1018" s="38" t="e">
        <v>#N/A</v>
      </c>
      <c r="E1018" s="33">
        <v>43186.0</v>
      </c>
      <c r="F1018" s="33">
        <v>45378.0</v>
      </c>
      <c r="G1018" s="36">
        <v>44960.0</v>
      </c>
      <c r="H1018" s="35"/>
    </row>
    <row r="1019">
      <c r="A1019" s="31" t="s">
        <v>4089</v>
      </c>
      <c r="B1019" s="38" t="e">
        <v>#N/A</v>
      </c>
      <c r="C1019" s="38" t="e">
        <v>#N/A</v>
      </c>
      <c r="D1019" s="38" t="e">
        <v>#N/A</v>
      </c>
      <c r="E1019" s="33">
        <v>43186.0</v>
      </c>
      <c r="F1019" s="33">
        <v>45642.0</v>
      </c>
      <c r="G1019" s="36">
        <v>44960.0</v>
      </c>
      <c r="H1019" s="35"/>
    </row>
    <row r="1020">
      <c r="A1020" s="31" t="s">
        <v>4090</v>
      </c>
      <c r="B1020" s="32" t="s">
        <v>4091</v>
      </c>
      <c r="C1020" s="32" t="s">
        <v>4079</v>
      </c>
      <c r="D1020" s="32" t="s">
        <v>3868</v>
      </c>
      <c r="E1020" s="33">
        <v>44948.0</v>
      </c>
      <c r="F1020" s="33">
        <v>46052.0</v>
      </c>
      <c r="G1020" s="34" t="s">
        <v>4092</v>
      </c>
      <c r="H1020" s="35"/>
    </row>
    <row r="1021">
      <c r="A1021" s="31" t="s">
        <v>4090</v>
      </c>
      <c r="B1021" s="32" t="s">
        <v>4091</v>
      </c>
      <c r="C1021" s="32" t="s">
        <v>4079</v>
      </c>
      <c r="D1021" s="32" t="s">
        <v>3868</v>
      </c>
      <c r="E1021" s="33">
        <v>44810.0</v>
      </c>
      <c r="F1021" s="33">
        <v>44947.0</v>
      </c>
      <c r="G1021" s="34" t="s">
        <v>3696</v>
      </c>
      <c r="H1021" s="35"/>
    </row>
    <row r="1022">
      <c r="A1022" s="31" t="s">
        <v>4090</v>
      </c>
      <c r="B1022" s="32" t="s">
        <v>4091</v>
      </c>
      <c r="C1022" s="32" t="s">
        <v>4079</v>
      </c>
      <c r="D1022" s="32" t="s">
        <v>3868</v>
      </c>
      <c r="E1022" s="33">
        <v>44676.0</v>
      </c>
      <c r="F1022" s="33">
        <v>44809.0</v>
      </c>
      <c r="G1022" s="34" t="s">
        <v>4087</v>
      </c>
      <c r="H1022" s="35"/>
    </row>
    <row r="1023">
      <c r="A1023" s="31" t="s">
        <v>4090</v>
      </c>
      <c r="B1023" s="32" t="s">
        <v>4091</v>
      </c>
      <c r="C1023" s="32" t="s">
        <v>4079</v>
      </c>
      <c r="D1023" s="32" t="s">
        <v>3868</v>
      </c>
      <c r="E1023" s="33">
        <v>44630.0</v>
      </c>
      <c r="F1023" s="33">
        <v>44675.0</v>
      </c>
      <c r="G1023" s="34" t="s">
        <v>3757</v>
      </c>
      <c r="H1023" s="35"/>
    </row>
    <row r="1024">
      <c r="A1024" s="31" t="s">
        <v>4090</v>
      </c>
      <c r="B1024" s="32" t="s">
        <v>4091</v>
      </c>
      <c r="C1024" s="32" t="s">
        <v>4079</v>
      </c>
      <c r="D1024" s="32" t="s">
        <v>3868</v>
      </c>
      <c r="E1024" s="33">
        <v>44593.0</v>
      </c>
      <c r="F1024" s="33">
        <v>44629.0</v>
      </c>
      <c r="G1024" s="34" t="s">
        <v>3533</v>
      </c>
      <c r="H1024" s="35"/>
    </row>
    <row r="1025">
      <c r="A1025" s="31" t="s">
        <v>4090</v>
      </c>
      <c r="B1025" s="32" t="s">
        <v>4091</v>
      </c>
      <c r="C1025" s="32" t="s">
        <v>4079</v>
      </c>
      <c r="D1025" s="32" t="s">
        <v>3868</v>
      </c>
      <c r="E1025" s="33">
        <v>44591.0</v>
      </c>
      <c r="F1025" s="33">
        <v>44592.0</v>
      </c>
      <c r="G1025" s="34" t="s">
        <v>3971</v>
      </c>
      <c r="H1025" s="35"/>
    </row>
    <row r="1026">
      <c r="A1026" s="31" t="s">
        <v>4090</v>
      </c>
      <c r="B1026" s="32" t="s">
        <v>4091</v>
      </c>
      <c r="C1026" s="32" t="s">
        <v>4079</v>
      </c>
      <c r="D1026" s="32" t="s">
        <v>3868</v>
      </c>
      <c r="E1026" s="33">
        <v>44536.0</v>
      </c>
      <c r="F1026" s="33">
        <v>44590.0</v>
      </c>
      <c r="G1026" s="34" t="s">
        <v>3680</v>
      </c>
      <c r="H1026" s="35"/>
    </row>
    <row r="1027">
      <c r="A1027" s="31" t="s">
        <v>4090</v>
      </c>
      <c r="B1027" s="32" t="s">
        <v>4091</v>
      </c>
      <c r="C1027" s="32" t="s">
        <v>4079</v>
      </c>
      <c r="D1027" s="32" t="s">
        <v>3868</v>
      </c>
      <c r="E1027" s="33">
        <v>44482.0</v>
      </c>
      <c r="F1027" s="33">
        <v>44535.0</v>
      </c>
      <c r="G1027" s="34" t="s">
        <v>3520</v>
      </c>
      <c r="H1027" s="35"/>
    </row>
    <row r="1028">
      <c r="A1028" s="31" t="s">
        <v>4090</v>
      </c>
      <c r="B1028" s="32" t="s">
        <v>4091</v>
      </c>
      <c r="C1028" s="32" t="s">
        <v>4079</v>
      </c>
      <c r="D1028" s="32" t="s">
        <v>3868</v>
      </c>
      <c r="E1028" s="33">
        <v>43186.0</v>
      </c>
      <c r="F1028" s="33">
        <v>44481.0</v>
      </c>
      <c r="G1028" s="34" t="s">
        <v>3508</v>
      </c>
      <c r="H1028" s="35"/>
    </row>
    <row r="1029">
      <c r="A1029" s="31" t="s">
        <v>2684</v>
      </c>
      <c r="B1029" s="32" t="s">
        <v>2686</v>
      </c>
      <c r="C1029" s="32" t="s">
        <v>4093</v>
      </c>
      <c r="D1029" s="32" t="s">
        <v>4094</v>
      </c>
      <c r="E1029" s="33">
        <v>44744.0</v>
      </c>
      <c r="F1029" s="33">
        <v>45872.0</v>
      </c>
      <c r="G1029" s="34" t="s">
        <v>3691</v>
      </c>
      <c r="H1029" s="35"/>
    </row>
    <row r="1030">
      <c r="A1030" s="31" t="s">
        <v>2684</v>
      </c>
      <c r="B1030" s="32" t="s">
        <v>2686</v>
      </c>
      <c r="C1030" s="32" t="s">
        <v>4093</v>
      </c>
      <c r="D1030" s="32" t="s">
        <v>4094</v>
      </c>
      <c r="E1030" s="33">
        <v>44697.0</v>
      </c>
      <c r="F1030" s="33">
        <v>44743.0</v>
      </c>
      <c r="G1030" s="34" t="s">
        <v>3844</v>
      </c>
      <c r="H1030" s="35"/>
    </row>
    <row r="1031">
      <c r="A1031" s="31" t="s">
        <v>2684</v>
      </c>
      <c r="B1031" s="32" t="s">
        <v>2686</v>
      </c>
      <c r="C1031" s="32" t="s">
        <v>4093</v>
      </c>
      <c r="D1031" s="32" t="s">
        <v>4094</v>
      </c>
      <c r="E1031" s="33">
        <v>44690.0</v>
      </c>
      <c r="F1031" s="33">
        <v>44696.0</v>
      </c>
      <c r="G1031" s="34" t="s">
        <v>3512</v>
      </c>
      <c r="H1031" s="35"/>
    </row>
    <row r="1032">
      <c r="A1032" s="31" t="s">
        <v>2684</v>
      </c>
      <c r="B1032" s="32" t="s">
        <v>2686</v>
      </c>
      <c r="C1032" s="32" t="s">
        <v>4093</v>
      </c>
      <c r="D1032" s="32" t="s">
        <v>4094</v>
      </c>
      <c r="E1032" s="33">
        <v>44582.0</v>
      </c>
      <c r="F1032" s="33">
        <v>44689.0</v>
      </c>
      <c r="G1032" s="34" t="s">
        <v>3563</v>
      </c>
      <c r="H1032" s="35"/>
    </row>
    <row r="1033">
      <c r="A1033" s="31" t="s">
        <v>2684</v>
      </c>
      <c r="B1033" s="32" t="s">
        <v>2686</v>
      </c>
      <c r="C1033" s="32" t="s">
        <v>4093</v>
      </c>
      <c r="D1033" s="32" t="s">
        <v>4094</v>
      </c>
      <c r="E1033" s="33">
        <v>44440.0</v>
      </c>
      <c r="F1033" s="33">
        <v>44581.0</v>
      </c>
      <c r="G1033" s="34" t="s">
        <v>3569</v>
      </c>
      <c r="H1033" s="35"/>
    </row>
    <row r="1034">
      <c r="A1034" s="31" t="s">
        <v>2684</v>
      </c>
      <c r="B1034" s="32" t="s">
        <v>2686</v>
      </c>
      <c r="C1034" s="32" t="s">
        <v>4093</v>
      </c>
      <c r="D1034" s="32" t="s">
        <v>4094</v>
      </c>
      <c r="E1034" s="33">
        <v>44378.0</v>
      </c>
      <c r="F1034" s="33">
        <v>44439.0</v>
      </c>
      <c r="G1034" s="34" t="s">
        <v>4095</v>
      </c>
      <c r="H1034" s="35"/>
    </row>
    <row r="1035">
      <c r="A1035" s="31" t="s">
        <v>2684</v>
      </c>
      <c r="B1035" s="32" t="s">
        <v>2686</v>
      </c>
      <c r="C1035" s="32" t="s">
        <v>4093</v>
      </c>
      <c r="D1035" s="32" t="s">
        <v>4094</v>
      </c>
      <c r="E1035" s="33">
        <v>44361.0</v>
      </c>
      <c r="F1035" s="33">
        <v>44377.0</v>
      </c>
      <c r="G1035" s="34" t="s">
        <v>3750</v>
      </c>
      <c r="H1035" s="35"/>
    </row>
    <row r="1036">
      <c r="A1036" s="31" t="s">
        <v>2684</v>
      </c>
      <c r="B1036" s="32" t="s">
        <v>2686</v>
      </c>
      <c r="C1036" s="32" t="s">
        <v>4093</v>
      </c>
      <c r="D1036" s="32" t="s">
        <v>4094</v>
      </c>
      <c r="E1036" s="33">
        <v>44329.0</v>
      </c>
      <c r="F1036" s="33">
        <v>44360.0</v>
      </c>
      <c r="G1036" s="34" t="s">
        <v>3754</v>
      </c>
      <c r="H1036" s="35"/>
    </row>
    <row r="1037">
      <c r="A1037" s="31" t="s">
        <v>2684</v>
      </c>
      <c r="B1037" s="32" t="s">
        <v>2686</v>
      </c>
      <c r="C1037" s="32" t="s">
        <v>4093</v>
      </c>
      <c r="D1037" s="32" t="s">
        <v>4094</v>
      </c>
      <c r="E1037" s="33">
        <v>43186.0</v>
      </c>
      <c r="F1037" s="33">
        <v>44328.0</v>
      </c>
      <c r="G1037" s="34" t="s">
        <v>3538</v>
      </c>
      <c r="H1037" s="35"/>
    </row>
    <row r="1038">
      <c r="A1038" s="39" t="s">
        <v>4096</v>
      </c>
      <c r="B1038" s="38" t="e">
        <v>#N/A</v>
      </c>
      <c r="C1038" s="38" t="e">
        <v>#N/A</v>
      </c>
      <c r="D1038" s="38" t="e">
        <v>#N/A</v>
      </c>
      <c r="E1038" s="40">
        <v>43941.0</v>
      </c>
      <c r="F1038" s="40">
        <v>46132.0</v>
      </c>
      <c r="G1038" s="41" t="s">
        <v>3856</v>
      </c>
      <c r="H1038" s="35"/>
    </row>
    <row r="1039">
      <c r="A1039" s="31" t="s">
        <v>2829</v>
      </c>
      <c r="B1039" s="32" t="s">
        <v>2831</v>
      </c>
      <c r="C1039" s="32" t="s">
        <v>4079</v>
      </c>
      <c r="D1039" s="32" t="s">
        <v>4097</v>
      </c>
      <c r="E1039" s="33">
        <v>44916.0</v>
      </c>
      <c r="F1039" s="33">
        <v>46054.0</v>
      </c>
      <c r="G1039" s="34" t="s">
        <v>3560</v>
      </c>
      <c r="H1039" s="35"/>
    </row>
    <row r="1040">
      <c r="A1040" s="31" t="s">
        <v>2829</v>
      </c>
      <c r="B1040" s="32" t="s">
        <v>2831</v>
      </c>
      <c r="C1040" s="32" t="s">
        <v>4079</v>
      </c>
      <c r="D1040" s="32" t="s">
        <v>4097</v>
      </c>
      <c r="E1040" s="33">
        <v>44877.0</v>
      </c>
      <c r="F1040" s="33">
        <v>44915.0</v>
      </c>
      <c r="G1040" s="34" t="s">
        <v>4098</v>
      </c>
      <c r="H1040" s="35"/>
    </row>
    <row r="1041">
      <c r="A1041" s="31" t="s">
        <v>2829</v>
      </c>
      <c r="B1041" s="32" t="s">
        <v>2831</v>
      </c>
      <c r="C1041" s="32" t="s">
        <v>4079</v>
      </c>
      <c r="D1041" s="32" t="s">
        <v>4097</v>
      </c>
      <c r="E1041" s="33">
        <v>44788.0</v>
      </c>
      <c r="F1041" s="33">
        <v>44876.0</v>
      </c>
      <c r="G1041" s="34" t="s">
        <v>3560</v>
      </c>
      <c r="H1041" s="35"/>
    </row>
    <row r="1042">
      <c r="A1042" s="31" t="s">
        <v>2829</v>
      </c>
      <c r="B1042" s="32" t="s">
        <v>2831</v>
      </c>
      <c r="C1042" s="32" t="s">
        <v>4079</v>
      </c>
      <c r="D1042" s="32" t="s">
        <v>4097</v>
      </c>
      <c r="E1042" s="33">
        <v>44767.0</v>
      </c>
      <c r="F1042" s="33">
        <v>44787.0</v>
      </c>
      <c r="G1042" s="34" t="s">
        <v>3520</v>
      </c>
      <c r="H1042" s="35"/>
    </row>
    <row r="1043">
      <c r="A1043" s="31" t="s">
        <v>2829</v>
      </c>
      <c r="B1043" s="32" t="s">
        <v>2831</v>
      </c>
      <c r="C1043" s="32" t="s">
        <v>4079</v>
      </c>
      <c r="D1043" s="32" t="s">
        <v>4097</v>
      </c>
      <c r="E1043" s="33">
        <v>44711.0</v>
      </c>
      <c r="F1043" s="33">
        <v>44766.0</v>
      </c>
      <c r="G1043" s="34" t="s">
        <v>4098</v>
      </c>
      <c r="H1043" s="35"/>
    </row>
    <row r="1044">
      <c r="A1044" s="31" t="s">
        <v>2829</v>
      </c>
      <c r="B1044" s="32" t="s">
        <v>2831</v>
      </c>
      <c r="C1044" s="32" t="s">
        <v>4079</v>
      </c>
      <c r="D1044" s="32" t="s">
        <v>4097</v>
      </c>
      <c r="E1044" s="33">
        <v>44624.0</v>
      </c>
      <c r="F1044" s="33">
        <v>44710.0</v>
      </c>
      <c r="G1044" s="34" t="s">
        <v>3735</v>
      </c>
      <c r="H1044" s="35"/>
    </row>
    <row r="1045">
      <c r="A1045" s="31" t="s">
        <v>2829</v>
      </c>
      <c r="B1045" s="32" t="s">
        <v>2831</v>
      </c>
      <c r="C1045" s="32" t="s">
        <v>4079</v>
      </c>
      <c r="D1045" s="32" t="s">
        <v>4097</v>
      </c>
      <c r="E1045" s="33">
        <v>44616.0</v>
      </c>
      <c r="F1045" s="33">
        <v>44623.0</v>
      </c>
      <c r="G1045" s="34" t="s">
        <v>3735</v>
      </c>
      <c r="H1045" s="35"/>
    </row>
    <row r="1046">
      <c r="A1046" s="31" t="s">
        <v>2829</v>
      </c>
      <c r="B1046" s="32" t="s">
        <v>2831</v>
      </c>
      <c r="C1046" s="32" t="s">
        <v>4079</v>
      </c>
      <c r="D1046" s="32" t="s">
        <v>4097</v>
      </c>
      <c r="E1046" s="33">
        <v>44570.0</v>
      </c>
      <c r="F1046" s="33">
        <v>44615.0</v>
      </c>
      <c r="G1046" s="34" t="s">
        <v>3734</v>
      </c>
      <c r="H1046" s="35"/>
    </row>
    <row r="1047">
      <c r="A1047" s="31" t="s">
        <v>2829</v>
      </c>
      <c r="B1047" s="32" t="s">
        <v>2831</v>
      </c>
      <c r="C1047" s="32" t="s">
        <v>4079</v>
      </c>
      <c r="D1047" s="32" t="s">
        <v>4097</v>
      </c>
      <c r="E1047" s="33">
        <v>44568.0</v>
      </c>
      <c r="F1047" s="33">
        <v>44569.0</v>
      </c>
      <c r="G1047" s="34" t="s">
        <v>3591</v>
      </c>
      <c r="H1047" s="35"/>
    </row>
    <row r="1048">
      <c r="A1048" s="31" t="s">
        <v>2829</v>
      </c>
      <c r="B1048" s="32" t="s">
        <v>2831</v>
      </c>
      <c r="C1048" s="32" t="s">
        <v>4079</v>
      </c>
      <c r="D1048" s="32" t="s">
        <v>4097</v>
      </c>
      <c r="E1048" s="33">
        <v>44550.0</v>
      </c>
      <c r="F1048" s="33">
        <v>44567.0</v>
      </c>
      <c r="G1048" s="34" t="s">
        <v>4099</v>
      </c>
      <c r="H1048" s="35"/>
    </row>
    <row r="1049">
      <c r="A1049" s="31" t="s">
        <v>2829</v>
      </c>
      <c r="B1049" s="32" t="s">
        <v>2831</v>
      </c>
      <c r="C1049" s="32" t="s">
        <v>4079</v>
      </c>
      <c r="D1049" s="32" t="s">
        <v>4097</v>
      </c>
      <c r="E1049" s="33">
        <v>44527.0</v>
      </c>
      <c r="F1049" s="33">
        <v>44549.0</v>
      </c>
      <c r="G1049" s="34" t="s">
        <v>3520</v>
      </c>
      <c r="H1049" s="35"/>
    </row>
    <row r="1050">
      <c r="A1050" s="31" t="s">
        <v>2829</v>
      </c>
      <c r="B1050" s="32" t="s">
        <v>2831</v>
      </c>
      <c r="C1050" s="32" t="s">
        <v>4079</v>
      </c>
      <c r="D1050" s="32" t="s">
        <v>4097</v>
      </c>
      <c r="E1050" s="33">
        <v>44404.0</v>
      </c>
      <c r="F1050" s="33">
        <v>44526.0</v>
      </c>
      <c r="G1050" s="34" t="s">
        <v>3565</v>
      </c>
      <c r="H1050" s="35"/>
    </row>
    <row r="1051">
      <c r="A1051" s="31" t="s">
        <v>2829</v>
      </c>
      <c r="B1051" s="32" t="s">
        <v>2831</v>
      </c>
      <c r="C1051" s="32" t="s">
        <v>4079</v>
      </c>
      <c r="D1051" s="32" t="s">
        <v>4097</v>
      </c>
      <c r="E1051" s="33">
        <v>44351.0</v>
      </c>
      <c r="F1051" s="33">
        <v>44403.0</v>
      </c>
      <c r="G1051" s="34" t="s">
        <v>4100</v>
      </c>
      <c r="H1051" s="35"/>
    </row>
    <row r="1052">
      <c r="A1052" s="31" t="s">
        <v>2829</v>
      </c>
      <c r="B1052" s="32" t="s">
        <v>2831</v>
      </c>
      <c r="C1052" s="32" t="s">
        <v>4079</v>
      </c>
      <c r="D1052" s="32" t="s">
        <v>4097</v>
      </c>
      <c r="E1052" s="33">
        <v>43224.0</v>
      </c>
      <c r="F1052" s="33">
        <v>44350.0</v>
      </c>
      <c r="G1052" s="34" t="s">
        <v>4101</v>
      </c>
      <c r="H1052" s="35"/>
    </row>
    <row r="1053">
      <c r="A1053" s="31" t="s">
        <v>2903</v>
      </c>
      <c r="B1053" s="32" t="s">
        <v>2905</v>
      </c>
      <c r="C1053" s="32" t="s">
        <v>4079</v>
      </c>
      <c r="D1053" s="32" t="s">
        <v>4102</v>
      </c>
      <c r="E1053" s="33">
        <v>44810.0</v>
      </c>
      <c r="F1053" s="33">
        <v>46054.0</v>
      </c>
      <c r="G1053" s="34" t="s">
        <v>3560</v>
      </c>
      <c r="H1053" s="35"/>
    </row>
    <row r="1054">
      <c r="A1054" s="31" t="s">
        <v>2903</v>
      </c>
      <c r="B1054" s="32" t="s">
        <v>2905</v>
      </c>
      <c r="C1054" s="32" t="s">
        <v>4079</v>
      </c>
      <c r="D1054" s="32" t="s">
        <v>4102</v>
      </c>
      <c r="E1054" s="33">
        <v>44806.0</v>
      </c>
      <c r="F1054" s="33">
        <v>44809.0</v>
      </c>
      <c r="G1054" s="34" t="s">
        <v>3560</v>
      </c>
      <c r="H1054" s="35"/>
    </row>
    <row r="1055">
      <c r="A1055" s="31" t="s">
        <v>2903</v>
      </c>
      <c r="B1055" s="32" t="s">
        <v>2905</v>
      </c>
      <c r="C1055" s="32" t="s">
        <v>4079</v>
      </c>
      <c r="D1055" s="32" t="s">
        <v>4102</v>
      </c>
      <c r="E1055" s="33">
        <v>44772.0</v>
      </c>
      <c r="F1055" s="33">
        <v>44805.0</v>
      </c>
      <c r="G1055" s="34" t="s">
        <v>3520</v>
      </c>
      <c r="H1055" s="35"/>
    </row>
    <row r="1056">
      <c r="A1056" s="31" t="s">
        <v>2903</v>
      </c>
      <c r="B1056" s="32" t="s">
        <v>2905</v>
      </c>
      <c r="C1056" s="32" t="s">
        <v>4079</v>
      </c>
      <c r="D1056" s="32" t="s">
        <v>4102</v>
      </c>
      <c r="E1056" s="33">
        <v>44770.0</v>
      </c>
      <c r="F1056" s="33">
        <v>44771.0</v>
      </c>
      <c r="G1056" s="34" t="s">
        <v>3493</v>
      </c>
      <c r="H1056" s="35"/>
    </row>
    <row r="1057">
      <c r="A1057" s="31" t="s">
        <v>2903</v>
      </c>
      <c r="B1057" s="32" t="s">
        <v>2905</v>
      </c>
      <c r="C1057" s="32" t="s">
        <v>4079</v>
      </c>
      <c r="D1057" s="32" t="s">
        <v>4102</v>
      </c>
      <c r="E1057" s="33">
        <v>44591.0</v>
      </c>
      <c r="F1057" s="33">
        <v>44769.0</v>
      </c>
      <c r="G1057" s="36">
        <v>45018.0</v>
      </c>
      <c r="H1057" s="35"/>
    </row>
    <row r="1058">
      <c r="A1058" s="31" t="s">
        <v>2903</v>
      </c>
      <c r="B1058" s="32" t="s">
        <v>2905</v>
      </c>
      <c r="C1058" s="32" t="s">
        <v>4079</v>
      </c>
      <c r="D1058" s="32" t="s">
        <v>4102</v>
      </c>
      <c r="E1058" s="33">
        <v>44547.0</v>
      </c>
      <c r="F1058" s="33">
        <v>44590.0</v>
      </c>
      <c r="G1058" s="34" t="s">
        <v>4103</v>
      </c>
      <c r="H1058" s="35"/>
    </row>
    <row r="1059">
      <c r="A1059" s="31" t="s">
        <v>2903</v>
      </c>
      <c r="B1059" s="32" t="s">
        <v>2905</v>
      </c>
      <c r="C1059" s="32" t="s">
        <v>4079</v>
      </c>
      <c r="D1059" s="32" t="s">
        <v>4102</v>
      </c>
      <c r="E1059" s="33">
        <v>44516.0</v>
      </c>
      <c r="F1059" s="33">
        <v>44546.0</v>
      </c>
      <c r="G1059" s="34" t="s">
        <v>4104</v>
      </c>
      <c r="H1059" s="35"/>
    </row>
    <row r="1060">
      <c r="A1060" s="31" t="s">
        <v>2903</v>
      </c>
      <c r="B1060" s="32" t="s">
        <v>2905</v>
      </c>
      <c r="C1060" s="32" t="s">
        <v>4079</v>
      </c>
      <c r="D1060" s="32" t="s">
        <v>4102</v>
      </c>
      <c r="E1060" s="33">
        <v>44482.0</v>
      </c>
      <c r="F1060" s="33">
        <v>44515.0</v>
      </c>
      <c r="G1060" s="34" t="s">
        <v>3800</v>
      </c>
      <c r="H1060" s="35"/>
    </row>
    <row r="1061">
      <c r="A1061" s="31" t="s">
        <v>2903</v>
      </c>
      <c r="B1061" s="32" t="s">
        <v>2905</v>
      </c>
      <c r="C1061" s="32" t="s">
        <v>4079</v>
      </c>
      <c r="D1061" s="32" t="s">
        <v>4102</v>
      </c>
      <c r="E1061" s="33">
        <v>44415.0</v>
      </c>
      <c r="F1061" s="33">
        <v>44481.0</v>
      </c>
      <c r="G1061" s="34" t="s">
        <v>3520</v>
      </c>
      <c r="H1061" s="35"/>
    </row>
    <row r="1062">
      <c r="A1062" s="31" t="s">
        <v>2903</v>
      </c>
      <c r="B1062" s="32" t="s">
        <v>2905</v>
      </c>
      <c r="C1062" s="32" t="s">
        <v>4079</v>
      </c>
      <c r="D1062" s="32" t="s">
        <v>4102</v>
      </c>
      <c r="E1062" s="33">
        <v>44393.0</v>
      </c>
      <c r="F1062" s="33">
        <v>44414.0</v>
      </c>
      <c r="G1062" s="34" t="s">
        <v>3521</v>
      </c>
      <c r="H1062" s="35"/>
    </row>
    <row r="1063">
      <c r="A1063" s="31" t="s">
        <v>2903</v>
      </c>
      <c r="B1063" s="32" t="s">
        <v>2905</v>
      </c>
      <c r="C1063" s="32" t="s">
        <v>4079</v>
      </c>
      <c r="D1063" s="32" t="s">
        <v>4102</v>
      </c>
      <c r="E1063" s="33">
        <v>44351.0</v>
      </c>
      <c r="F1063" s="33">
        <v>44392.0</v>
      </c>
      <c r="G1063" s="34" t="s">
        <v>4100</v>
      </c>
      <c r="H1063" s="35"/>
    </row>
    <row r="1064">
      <c r="A1064" s="31" t="s">
        <v>2903</v>
      </c>
      <c r="B1064" s="32" t="s">
        <v>2905</v>
      </c>
      <c r="C1064" s="32" t="s">
        <v>4079</v>
      </c>
      <c r="D1064" s="32" t="s">
        <v>4102</v>
      </c>
      <c r="E1064" s="33">
        <v>43224.0</v>
      </c>
      <c r="F1064" s="33">
        <v>44350.0</v>
      </c>
      <c r="G1064" s="34" t="s">
        <v>4101</v>
      </c>
      <c r="H1064" s="35"/>
    </row>
    <row r="1065">
      <c r="A1065" s="31" t="s">
        <v>3275</v>
      </c>
      <c r="B1065" s="32" t="s">
        <v>3277</v>
      </c>
      <c r="C1065" s="32" t="s">
        <v>4079</v>
      </c>
      <c r="D1065" s="32" t="s">
        <v>4105</v>
      </c>
      <c r="E1065" s="33">
        <v>44940.0</v>
      </c>
      <c r="F1065" s="33">
        <v>46099.0</v>
      </c>
      <c r="G1065" s="37">
        <v>45231.0</v>
      </c>
      <c r="H1065" s="35"/>
    </row>
    <row r="1066">
      <c r="A1066" s="31" t="s">
        <v>3275</v>
      </c>
      <c r="B1066" s="32" t="s">
        <v>3277</v>
      </c>
      <c r="C1066" s="32" t="s">
        <v>4079</v>
      </c>
      <c r="D1066" s="32" t="s">
        <v>4105</v>
      </c>
      <c r="E1066" s="33">
        <v>44914.0</v>
      </c>
      <c r="F1066" s="33">
        <v>44939.0</v>
      </c>
      <c r="G1066" s="37">
        <v>45200.0</v>
      </c>
      <c r="H1066" s="35"/>
    </row>
    <row r="1067">
      <c r="A1067" s="31" t="s">
        <v>3275</v>
      </c>
      <c r="B1067" s="32" t="s">
        <v>3277</v>
      </c>
      <c r="C1067" s="32" t="s">
        <v>4079</v>
      </c>
      <c r="D1067" s="32" t="s">
        <v>4105</v>
      </c>
      <c r="E1067" s="33">
        <v>44766.0</v>
      </c>
      <c r="F1067" s="33">
        <v>44913.0</v>
      </c>
      <c r="G1067" s="34" t="s">
        <v>3525</v>
      </c>
      <c r="H1067" s="35"/>
    </row>
    <row r="1068">
      <c r="A1068" s="31" t="s">
        <v>3275</v>
      </c>
      <c r="B1068" s="32" t="s">
        <v>3277</v>
      </c>
      <c r="C1068" s="32" t="s">
        <v>4079</v>
      </c>
      <c r="D1068" s="32" t="s">
        <v>4105</v>
      </c>
      <c r="E1068" s="33">
        <v>44602.0</v>
      </c>
      <c r="F1068" s="33">
        <v>44765.0</v>
      </c>
      <c r="G1068" s="34" t="s">
        <v>3904</v>
      </c>
      <c r="H1068" s="35"/>
    </row>
    <row r="1069">
      <c r="A1069" s="31" t="s">
        <v>3275</v>
      </c>
      <c r="B1069" s="32" t="s">
        <v>3277</v>
      </c>
      <c r="C1069" s="32" t="s">
        <v>4079</v>
      </c>
      <c r="D1069" s="32" t="s">
        <v>4105</v>
      </c>
      <c r="E1069" s="33">
        <v>44573.0</v>
      </c>
      <c r="F1069" s="33">
        <v>44601.0</v>
      </c>
      <c r="G1069" s="34" t="s">
        <v>3622</v>
      </c>
      <c r="H1069" s="35"/>
    </row>
    <row r="1070">
      <c r="A1070" s="31" t="s">
        <v>3275</v>
      </c>
      <c r="B1070" s="32" t="s">
        <v>3277</v>
      </c>
      <c r="C1070" s="32" t="s">
        <v>4079</v>
      </c>
      <c r="D1070" s="32" t="s">
        <v>4105</v>
      </c>
      <c r="E1070" s="33">
        <v>44547.0</v>
      </c>
      <c r="F1070" s="33">
        <v>44572.0</v>
      </c>
      <c r="G1070" s="34" t="s">
        <v>4106</v>
      </c>
      <c r="H1070" s="35"/>
    </row>
    <row r="1071">
      <c r="A1071" s="31" t="s">
        <v>3275</v>
      </c>
      <c r="B1071" s="32" t="s">
        <v>3277</v>
      </c>
      <c r="C1071" s="32" t="s">
        <v>4079</v>
      </c>
      <c r="D1071" s="32" t="s">
        <v>4105</v>
      </c>
      <c r="E1071" s="33">
        <v>44535.0</v>
      </c>
      <c r="F1071" s="33">
        <v>44546.0</v>
      </c>
      <c r="G1071" s="34" t="s">
        <v>3756</v>
      </c>
      <c r="H1071" s="35"/>
    </row>
    <row r="1072">
      <c r="A1072" s="31" t="s">
        <v>3275</v>
      </c>
      <c r="B1072" s="32" t="s">
        <v>3277</v>
      </c>
      <c r="C1072" s="32" t="s">
        <v>4079</v>
      </c>
      <c r="D1072" s="32" t="s">
        <v>4105</v>
      </c>
      <c r="E1072" s="33">
        <v>44486.0</v>
      </c>
      <c r="F1072" s="33">
        <v>44534.0</v>
      </c>
      <c r="G1072" s="34" t="s">
        <v>3534</v>
      </c>
      <c r="H1072" s="35"/>
    </row>
    <row r="1073">
      <c r="A1073" s="31" t="s">
        <v>3275</v>
      </c>
      <c r="B1073" s="32" t="s">
        <v>3277</v>
      </c>
      <c r="C1073" s="32" t="s">
        <v>4079</v>
      </c>
      <c r="D1073" s="32" t="s">
        <v>4105</v>
      </c>
      <c r="E1073" s="33">
        <v>44404.0</v>
      </c>
      <c r="F1073" s="33">
        <v>44485.0</v>
      </c>
      <c r="G1073" s="34" t="s">
        <v>3529</v>
      </c>
      <c r="H1073" s="35"/>
    </row>
    <row r="1074">
      <c r="A1074" s="31" t="s">
        <v>3275</v>
      </c>
      <c r="B1074" s="32" t="s">
        <v>3277</v>
      </c>
      <c r="C1074" s="32" t="s">
        <v>4079</v>
      </c>
      <c r="D1074" s="32" t="s">
        <v>4105</v>
      </c>
      <c r="E1074" s="33">
        <v>44379.0</v>
      </c>
      <c r="F1074" s="33">
        <v>44403.0</v>
      </c>
      <c r="G1074" s="34" t="s">
        <v>3531</v>
      </c>
      <c r="H1074" s="35"/>
    </row>
    <row r="1075">
      <c r="A1075" s="31" t="s">
        <v>3275</v>
      </c>
      <c r="B1075" s="32" t="s">
        <v>3277</v>
      </c>
      <c r="C1075" s="32" t="s">
        <v>4079</v>
      </c>
      <c r="D1075" s="32" t="s">
        <v>4105</v>
      </c>
      <c r="E1075" s="33">
        <v>44349.0</v>
      </c>
      <c r="F1075" s="33">
        <v>44378.0</v>
      </c>
      <c r="G1075" s="34" t="s">
        <v>3965</v>
      </c>
      <c r="H1075" s="35"/>
    </row>
    <row r="1076">
      <c r="A1076" s="31" t="s">
        <v>3275</v>
      </c>
      <c r="B1076" s="32" t="s">
        <v>3277</v>
      </c>
      <c r="C1076" s="32" t="s">
        <v>4079</v>
      </c>
      <c r="D1076" s="32" t="s">
        <v>4105</v>
      </c>
      <c r="E1076" s="33">
        <v>44335.0</v>
      </c>
      <c r="F1076" s="33">
        <v>44348.0</v>
      </c>
      <c r="G1076" s="34" t="s">
        <v>3970</v>
      </c>
      <c r="H1076" s="35"/>
    </row>
    <row r="1077">
      <c r="A1077" s="31" t="s">
        <v>3275</v>
      </c>
      <c r="B1077" s="32" t="s">
        <v>3277</v>
      </c>
      <c r="C1077" s="32" t="s">
        <v>4079</v>
      </c>
      <c r="D1077" s="32" t="s">
        <v>4105</v>
      </c>
      <c r="E1077" s="33">
        <v>43212.0</v>
      </c>
      <c r="F1077" s="33">
        <v>44334.0</v>
      </c>
      <c r="G1077" s="34" t="s">
        <v>3603</v>
      </c>
      <c r="H1077" s="35"/>
    </row>
    <row r="1078">
      <c r="A1078" s="31" t="s">
        <v>3062</v>
      </c>
      <c r="B1078" s="32" t="s">
        <v>3064</v>
      </c>
      <c r="C1078" s="32" t="s">
        <v>4079</v>
      </c>
      <c r="D1078" s="32" t="s">
        <v>3504</v>
      </c>
      <c r="E1078" s="33">
        <v>44982.0</v>
      </c>
      <c r="F1078" s="33">
        <v>46099.0</v>
      </c>
      <c r="G1078" s="34" t="s">
        <v>3845</v>
      </c>
      <c r="H1078" s="35"/>
    </row>
    <row r="1079">
      <c r="A1079" s="31" t="s">
        <v>3062</v>
      </c>
      <c r="B1079" s="32" t="s">
        <v>3064</v>
      </c>
      <c r="C1079" s="32" t="s">
        <v>4079</v>
      </c>
      <c r="D1079" s="32" t="s">
        <v>3504</v>
      </c>
      <c r="E1079" s="33">
        <v>44900.0</v>
      </c>
      <c r="F1079" s="33">
        <v>44981.0</v>
      </c>
      <c r="G1079" s="34" t="s">
        <v>3845</v>
      </c>
      <c r="H1079" s="35"/>
    </row>
    <row r="1080">
      <c r="A1080" s="31" t="s">
        <v>3062</v>
      </c>
      <c r="B1080" s="32" t="s">
        <v>3064</v>
      </c>
      <c r="C1080" s="32" t="s">
        <v>4079</v>
      </c>
      <c r="D1080" s="32" t="s">
        <v>3504</v>
      </c>
      <c r="E1080" s="33">
        <v>44811.0</v>
      </c>
      <c r="F1080" s="33">
        <v>44899.0</v>
      </c>
      <c r="G1080" s="34" t="s">
        <v>3517</v>
      </c>
      <c r="H1080" s="35"/>
    </row>
    <row r="1081">
      <c r="A1081" s="31" t="s">
        <v>3062</v>
      </c>
      <c r="B1081" s="32" t="s">
        <v>3064</v>
      </c>
      <c r="C1081" s="32" t="s">
        <v>4079</v>
      </c>
      <c r="D1081" s="32" t="s">
        <v>3504</v>
      </c>
      <c r="E1081" s="33">
        <v>44647.0</v>
      </c>
      <c r="F1081" s="33">
        <v>44810.0</v>
      </c>
      <c r="G1081" s="34" t="s">
        <v>3678</v>
      </c>
      <c r="H1081" s="35"/>
    </row>
    <row r="1082">
      <c r="A1082" s="31" t="s">
        <v>3062</v>
      </c>
      <c r="B1082" s="32" t="s">
        <v>3064</v>
      </c>
      <c r="C1082" s="32" t="s">
        <v>4079</v>
      </c>
      <c r="D1082" s="32" t="s">
        <v>3504</v>
      </c>
      <c r="E1082" s="33">
        <v>44608.0</v>
      </c>
      <c r="F1082" s="33">
        <v>44646.0</v>
      </c>
      <c r="G1082" s="34" t="s">
        <v>3869</v>
      </c>
      <c r="H1082" s="35"/>
    </row>
    <row r="1083">
      <c r="A1083" s="31" t="s">
        <v>3062</v>
      </c>
      <c r="B1083" s="32" t="s">
        <v>3064</v>
      </c>
      <c r="C1083" s="32" t="s">
        <v>4079</v>
      </c>
      <c r="D1083" s="32" t="s">
        <v>3504</v>
      </c>
      <c r="E1083" s="33">
        <v>44585.0</v>
      </c>
      <c r="F1083" s="33">
        <v>44607.0</v>
      </c>
      <c r="G1083" s="34" t="s">
        <v>3559</v>
      </c>
      <c r="H1083" s="35"/>
    </row>
    <row r="1084">
      <c r="A1084" s="31" t="s">
        <v>3062</v>
      </c>
      <c r="B1084" s="32" t="s">
        <v>3064</v>
      </c>
      <c r="C1084" s="32" t="s">
        <v>4079</v>
      </c>
      <c r="D1084" s="32" t="s">
        <v>3504</v>
      </c>
      <c r="E1084" s="33">
        <v>44559.0</v>
      </c>
      <c r="F1084" s="33">
        <v>44584.0</v>
      </c>
      <c r="G1084" s="34" t="s">
        <v>4101</v>
      </c>
      <c r="H1084" s="35"/>
    </row>
    <row r="1085">
      <c r="A1085" s="31" t="s">
        <v>3062</v>
      </c>
      <c r="B1085" s="32" t="s">
        <v>3064</v>
      </c>
      <c r="C1085" s="32" t="s">
        <v>4079</v>
      </c>
      <c r="D1085" s="32" t="s">
        <v>3504</v>
      </c>
      <c r="E1085" s="33">
        <v>44401.0</v>
      </c>
      <c r="F1085" s="33">
        <v>44558.0</v>
      </c>
      <c r="G1085" s="34" t="s">
        <v>3683</v>
      </c>
      <c r="H1085" s="35"/>
    </row>
    <row r="1086">
      <c r="A1086" s="31" t="s">
        <v>3062</v>
      </c>
      <c r="B1086" s="32" t="s">
        <v>3064</v>
      </c>
      <c r="C1086" s="32" t="s">
        <v>4079</v>
      </c>
      <c r="D1086" s="32" t="s">
        <v>3504</v>
      </c>
      <c r="E1086" s="33">
        <v>44350.0</v>
      </c>
      <c r="F1086" s="33">
        <v>44400.0</v>
      </c>
      <c r="G1086" s="34" t="s">
        <v>3636</v>
      </c>
      <c r="H1086" s="35"/>
    </row>
    <row r="1087">
      <c r="A1087" s="31" t="s">
        <v>3062</v>
      </c>
      <c r="B1087" s="32" t="s">
        <v>3064</v>
      </c>
      <c r="C1087" s="32" t="s">
        <v>4079</v>
      </c>
      <c r="D1087" s="32" t="s">
        <v>3504</v>
      </c>
      <c r="E1087" s="33">
        <v>43224.0</v>
      </c>
      <c r="F1087" s="33">
        <v>44349.0</v>
      </c>
      <c r="G1087" s="34" t="s">
        <v>3869</v>
      </c>
      <c r="H1087" s="35"/>
    </row>
    <row r="1088">
      <c r="A1088" s="31" t="s">
        <v>3044</v>
      </c>
      <c r="B1088" s="32" t="s">
        <v>3046</v>
      </c>
      <c r="C1088" s="32" t="s">
        <v>4079</v>
      </c>
      <c r="D1088" s="32" t="s">
        <v>4107</v>
      </c>
      <c r="E1088" s="33">
        <v>44935.0</v>
      </c>
      <c r="F1088" s="33">
        <v>46052.0</v>
      </c>
      <c r="G1088" s="34" t="s">
        <v>3560</v>
      </c>
      <c r="H1088" s="35"/>
    </row>
    <row r="1089">
      <c r="A1089" s="31" t="s">
        <v>3044</v>
      </c>
      <c r="B1089" s="32" t="s">
        <v>3046</v>
      </c>
      <c r="C1089" s="32" t="s">
        <v>4079</v>
      </c>
      <c r="D1089" s="32" t="s">
        <v>4107</v>
      </c>
      <c r="E1089" s="33">
        <v>44885.0</v>
      </c>
      <c r="F1089" s="33">
        <v>44934.0</v>
      </c>
      <c r="G1089" s="34" t="s">
        <v>4098</v>
      </c>
      <c r="H1089" s="35"/>
    </row>
    <row r="1090">
      <c r="A1090" s="31" t="s">
        <v>3044</v>
      </c>
      <c r="B1090" s="32" t="s">
        <v>3046</v>
      </c>
      <c r="C1090" s="32" t="s">
        <v>4079</v>
      </c>
      <c r="D1090" s="32" t="s">
        <v>4107</v>
      </c>
      <c r="E1090" s="33">
        <v>44813.0</v>
      </c>
      <c r="F1090" s="33">
        <v>44884.0</v>
      </c>
      <c r="G1090" s="34" t="s">
        <v>3755</v>
      </c>
      <c r="H1090" s="35"/>
    </row>
    <row r="1091">
      <c r="A1091" s="31" t="s">
        <v>3044</v>
      </c>
      <c r="B1091" s="32" t="s">
        <v>3046</v>
      </c>
      <c r="C1091" s="32" t="s">
        <v>4079</v>
      </c>
      <c r="D1091" s="32" t="s">
        <v>4107</v>
      </c>
      <c r="E1091" s="33">
        <v>44745.0</v>
      </c>
      <c r="F1091" s="33">
        <v>44812.0</v>
      </c>
      <c r="G1091" s="34" t="s">
        <v>3520</v>
      </c>
      <c r="H1091" s="35"/>
    </row>
    <row r="1092">
      <c r="A1092" s="31" t="s">
        <v>3044</v>
      </c>
      <c r="B1092" s="32" t="s">
        <v>3046</v>
      </c>
      <c r="C1092" s="32" t="s">
        <v>4079</v>
      </c>
      <c r="D1092" s="32" t="s">
        <v>4107</v>
      </c>
      <c r="E1092" s="33">
        <v>44719.0</v>
      </c>
      <c r="F1092" s="33">
        <v>44744.0</v>
      </c>
      <c r="G1092" s="34" t="s">
        <v>3493</v>
      </c>
      <c r="H1092" s="35"/>
    </row>
    <row r="1093">
      <c r="A1093" s="31" t="s">
        <v>3044</v>
      </c>
      <c r="B1093" s="32" t="s">
        <v>3046</v>
      </c>
      <c r="C1093" s="32" t="s">
        <v>4079</v>
      </c>
      <c r="D1093" s="32" t="s">
        <v>4107</v>
      </c>
      <c r="E1093" s="33">
        <v>44592.0</v>
      </c>
      <c r="F1093" s="33">
        <v>44718.0</v>
      </c>
      <c r="G1093" s="36">
        <v>45018.0</v>
      </c>
      <c r="H1093" s="35"/>
    </row>
    <row r="1094">
      <c r="A1094" s="31" t="s">
        <v>3044</v>
      </c>
      <c r="B1094" s="32" t="s">
        <v>3046</v>
      </c>
      <c r="C1094" s="32" t="s">
        <v>4079</v>
      </c>
      <c r="D1094" s="32" t="s">
        <v>4107</v>
      </c>
      <c r="E1094" s="33">
        <v>44576.0</v>
      </c>
      <c r="F1094" s="33">
        <v>44591.0</v>
      </c>
      <c r="G1094" s="36">
        <v>45172.0</v>
      </c>
      <c r="H1094" s="35"/>
    </row>
    <row r="1095">
      <c r="A1095" s="31" t="s">
        <v>3044</v>
      </c>
      <c r="B1095" s="32" t="s">
        <v>3046</v>
      </c>
      <c r="C1095" s="32" t="s">
        <v>4079</v>
      </c>
      <c r="D1095" s="32" t="s">
        <v>4107</v>
      </c>
      <c r="E1095" s="33">
        <v>44562.0</v>
      </c>
      <c r="F1095" s="33">
        <v>44575.0</v>
      </c>
      <c r="G1095" s="34" t="s">
        <v>3625</v>
      </c>
      <c r="H1095" s="35"/>
    </row>
    <row r="1096">
      <c r="A1096" s="31" t="s">
        <v>3044</v>
      </c>
      <c r="B1096" s="32" t="s">
        <v>3046</v>
      </c>
      <c r="C1096" s="32" t="s">
        <v>4079</v>
      </c>
      <c r="D1096" s="32" t="s">
        <v>4107</v>
      </c>
      <c r="E1096" s="33">
        <v>44531.0</v>
      </c>
      <c r="F1096" s="33">
        <v>44561.0</v>
      </c>
      <c r="G1096" s="34" t="s">
        <v>4104</v>
      </c>
      <c r="H1096" s="35"/>
    </row>
    <row r="1097">
      <c r="A1097" s="31" t="s">
        <v>3044</v>
      </c>
      <c r="B1097" s="32" t="s">
        <v>3046</v>
      </c>
      <c r="C1097" s="32" t="s">
        <v>4079</v>
      </c>
      <c r="D1097" s="32" t="s">
        <v>4107</v>
      </c>
      <c r="E1097" s="33">
        <v>44517.0</v>
      </c>
      <c r="F1097" s="33">
        <v>44530.0</v>
      </c>
      <c r="G1097" s="34" t="s">
        <v>3791</v>
      </c>
      <c r="H1097" s="35"/>
    </row>
    <row r="1098">
      <c r="A1098" s="31" t="s">
        <v>3044</v>
      </c>
      <c r="B1098" s="32" t="s">
        <v>3046</v>
      </c>
      <c r="C1098" s="32" t="s">
        <v>4079</v>
      </c>
      <c r="D1098" s="32" t="s">
        <v>4107</v>
      </c>
      <c r="E1098" s="33">
        <v>44442.0</v>
      </c>
      <c r="F1098" s="33">
        <v>44516.0</v>
      </c>
      <c r="G1098" s="34" t="s">
        <v>3927</v>
      </c>
      <c r="H1098" s="35"/>
    </row>
    <row r="1099">
      <c r="A1099" s="31" t="s">
        <v>3044</v>
      </c>
      <c r="B1099" s="32" t="s">
        <v>3046</v>
      </c>
      <c r="C1099" s="32" t="s">
        <v>4079</v>
      </c>
      <c r="D1099" s="32" t="s">
        <v>4107</v>
      </c>
      <c r="E1099" s="33">
        <v>44384.0</v>
      </c>
      <c r="F1099" s="33">
        <v>44441.0</v>
      </c>
      <c r="G1099" s="34" t="s">
        <v>3521</v>
      </c>
      <c r="H1099" s="35"/>
    </row>
    <row r="1100">
      <c r="A1100" s="31" t="s">
        <v>3044</v>
      </c>
      <c r="B1100" s="32" t="s">
        <v>3046</v>
      </c>
      <c r="C1100" s="32" t="s">
        <v>4079</v>
      </c>
      <c r="D1100" s="32" t="s">
        <v>4107</v>
      </c>
      <c r="E1100" s="33">
        <v>44350.0</v>
      </c>
      <c r="F1100" s="33">
        <v>44383.0</v>
      </c>
      <c r="G1100" s="34" t="s">
        <v>4100</v>
      </c>
      <c r="H1100" s="35"/>
    </row>
    <row r="1101">
      <c r="A1101" s="31" t="s">
        <v>3044</v>
      </c>
      <c r="B1101" s="32" t="s">
        <v>3046</v>
      </c>
      <c r="C1101" s="32" t="s">
        <v>4079</v>
      </c>
      <c r="D1101" s="32" t="s">
        <v>4107</v>
      </c>
      <c r="E1101" s="33">
        <v>43224.0</v>
      </c>
      <c r="F1101" s="33">
        <v>44349.0</v>
      </c>
      <c r="G1101" s="34" t="s">
        <v>4101</v>
      </c>
      <c r="H1101" s="35"/>
    </row>
    <row r="1102">
      <c r="A1102" s="31" t="s">
        <v>4108</v>
      </c>
      <c r="B1102" s="32" t="s">
        <v>4109</v>
      </c>
      <c r="C1102" s="32" t="s">
        <v>4079</v>
      </c>
      <c r="D1102" s="32" t="s">
        <v>4110</v>
      </c>
      <c r="E1102" s="33">
        <v>44953.0</v>
      </c>
      <c r="F1102" s="33">
        <v>46054.0</v>
      </c>
      <c r="G1102" s="34" t="s">
        <v>3845</v>
      </c>
      <c r="H1102" s="35"/>
    </row>
    <row r="1103">
      <c r="A1103" s="31" t="s">
        <v>4108</v>
      </c>
      <c r="B1103" s="32" t="s">
        <v>4109</v>
      </c>
      <c r="C1103" s="32" t="s">
        <v>4079</v>
      </c>
      <c r="D1103" s="32" t="s">
        <v>4110</v>
      </c>
      <c r="E1103" s="33">
        <v>44836.0</v>
      </c>
      <c r="F1103" s="33">
        <v>44952.0</v>
      </c>
      <c r="G1103" s="34" t="s">
        <v>3517</v>
      </c>
      <c r="H1103" s="35"/>
    </row>
    <row r="1104">
      <c r="A1104" s="31" t="s">
        <v>4108</v>
      </c>
      <c r="B1104" s="32" t="s">
        <v>4109</v>
      </c>
      <c r="C1104" s="32" t="s">
        <v>4079</v>
      </c>
      <c r="D1104" s="32" t="s">
        <v>4110</v>
      </c>
      <c r="E1104" s="33">
        <v>44625.0</v>
      </c>
      <c r="F1104" s="33">
        <v>44835.0</v>
      </c>
      <c r="G1104" s="34" t="s">
        <v>3678</v>
      </c>
      <c r="H1104" s="35"/>
    </row>
    <row r="1105">
      <c r="A1105" s="31" t="s">
        <v>4108</v>
      </c>
      <c r="B1105" s="32" t="s">
        <v>4109</v>
      </c>
      <c r="C1105" s="32" t="s">
        <v>4079</v>
      </c>
      <c r="D1105" s="32" t="s">
        <v>4110</v>
      </c>
      <c r="E1105" s="33">
        <v>44542.0</v>
      </c>
      <c r="F1105" s="33">
        <v>44624.0</v>
      </c>
      <c r="G1105" s="34" t="s">
        <v>4111</v>
      </c>
      <c r="H1105" s="35"/>
    </row>
    <row r="1106">
      <c r="A1106" s="31" t="s">
        <v>4108</v>
      </c>
      <c r="B1106" s="32" t="s">
        <v>4109</v>
      </c>
      <c r="C1106" s="32" t="s">
        <v>4079</v>
      </c>
      <c r="D1106" s="32" t="s">
        <v>4110</v>
      </c>
      <c r="E1106" s="33">
        <v>44535.0</v>
      </c>
      <c r="F1106" s="33">
        <v>44541.0</v>
      </c>
      <c r="G1106" s="34" t="s">
        <v>3517</v>
      </c>
      <c r="H1106" s="35"/>
    </row>
    <row r="1107">
      <c r="A1107" s="31" t="s">
        <v>4108</v>
      </c>
      <c r="B1107" s="32" t="s">
        <v>4109</v>
      </c>
      <c r="C1107" s="32" t="s">
        <v>4079</v>
      </c>
      <c r="D1107" s="32" t="s">
        <v>4110</v>
      </c>
      <c r="E1107" s="33">
        <v>44379.0</v>
      </c>
      <c r="F1107" s="33">
        <v>44534.0</v>
      </c>
      <c r="G1107" s="36">
        <v>45109.0</v>
      </c>
      <c r="H1107" s="35"/>
    </row>
    <row r="1108">
      <c r="A1108" s="31" t="s">
        <v>4108</v>
      </c>
      <c r="B1108" s="32" t="s">
        <v>4109</v>
      </c>
      <c r="C1108" s="32" t="s">
        <v>4079</v>
      </c>
      <c r="D1108" s="32" t="s">
        <v>4110</v>
      </c>
      <c r="E1108" s="33">
        <v>44351.0</v>
      </c>
      <c r="F1108" s="33">
        <v>44378.0</v>
      </c>
      <c r="G1108" s="34" t="s">
        <v>3636</v>
      </c>
      <c r="H1108" s="35"/>
    </row>
    <row r="1109">
      <c r="A1109" s="31" t="s">
        <v>4108</v>
      </c>
      <c r="B1109" s="32" t="s">
        <v>4109</v>
      </c>
      <c r="C1109" s="32" t="s">
        <v>4079</v>
      </c>
      <c r="D1109" s="32" t="s">
        <v>4110</v>
      </c>
      <c r="E1109" s="33">
        <v>43224.0</v>
      </c>
      <c r="F1109" s="33">
        <v>44350.0</v>
      </c>
      <c r="G1109" s="34" t="s">
        <v>3869</v>
      </c>
      <c r="H1109" s="35"/>
    </row>
    <row r="1110">
      <c r="A1110" s="31" t="s">
        <v>4112</v>
      </c>
      <c r="B1110" s="38" t="e">
        <v>#N/A</v>
      </c>
      <c r="C1110" s="38" t="e">
        <v>#N/A</v>
      </c>
      <c r="D1110" s="38" t="e">
        <v>#N/A</v>
      </c>
      <c r="E1110" s="33">
        <v>44462.0</v>
      </c>
      <c r="F1110" s="33">
        <v>44546.0</v>
      </c>
      <c r="G1110" s="34" t="s">
        <v>3525</v>
      </c>
      <c r="H1110" s="35"/>
    </row>
    <row r="1111">
      <c r="A1111" s="31" t="s">
        <v>4112</v>
      </c>
      <c r="B1111" s="38" t="e">
        <v>#N/A</v>
      </c>
      <c r="C1111" s="38" t="e">
        <v>#N/A</v>
      </c>
      <c r="D1111" s="38" t="e">
        <v>#N/A</v>
      </c>
      <c r="E1111" s="33">
        <v>44384.0</v>
      </c>
      <c r="F1111" s="33">
        <v>44461.0</v>
      </c>
      <c r="G1111" s="34" t="s">
        <v>3529</v>
      </c>
      <c r="H1111" s="35"/>
    </row>
    <row r="1112">
      <c r="A1112" s="31" t="s">
        <v>4112</v>
      </c>
      <c r="B1112" s="38" t="e">
        <v>#N/A</v>
      </c>
      <c r="C1112" s="38" t="e">
        <v>#N/A</v>
      </c>
      <c r="D1112" s="38" t="e">
        <v>#N/A</v>
      </c>
      <c r="E1112" s="33">
        <v>44369.0</v>
      </c>
      <c r="F1112" s="33">
        <v>44383.0</v>
      </c>
      <c r="G1112" s="34" t="s">
        <v>3965</v>
      </c>
      <c r="H1112" s="35"/>
    </row>
    <row r="1113">
      <c r="A1113" s="31" t="s">
        <v>4112</v>
      </c>
      <c r="B1113" s="38" t="e">
        <v>#N/A</v>
      </c>
      <c r="C1113" s="38" t="e">
        <v>#N/A</v>
      </c>
      <c r="D1113" s="38" t="e">
        <v>#N/A</v>
      </c>
      <c r="E1113" s="33">
        <v>44331.0</v>
      </c>
      <c r="F1113" s="33">
        <v>44368.0</v>
      </c>
      <c r="G1113" s="34" t="s">
        <v>3518</v>
      </c>
      <c r="H1113" s="35"/>
    </row>
    <row r="1114">
      <c r="A1114" s="31" t="s">
        <v>4112</v>
      </c>
      <c r="B1114" s="38" t="e">
        <v>#N/A</v>
      </c>
      <c r="C1114" s="38" t="e">
        <v>#N/A</v>
      </c>
      <c r="D1114" s="38" t="e">
        <v>#N/A</v>
      </c>
      <c r="E1114" s="33">
        <v>44320.0</v>
      </c>
      <c r="F1114" s="33">
        <v>44330.0</v>
      </c>
      <c r="G1114" s="34" t="s">
        <v>3970</v>
      </c>
      <c r="H1114" s="35"/>
    </row>
    <row r="1115">
      <c r="A1115" s="31" t="s">
        <v>4112</v>
      </c>
      <c r="B1115" s="38" t="e">
        <v>#N/A</v>
      </c>
      <c r="C1115" s="38" t="e">
        <v>#N/A</v>
      </c>
      <c r="D1115" s="38" t="e">
        <v>#N/A</v>
      </c>
      <c r="E1115" s="33">
        <v>43212.0</v>
      </c>
      <c r="F1115" s="33">
        <v>44319.0</v>
      </c>
      <c r="G1115" s="34" t="s">
        <v>3603</v>
      </c>
      <c r="H1115" s="35"/>
    </row>
    <row r="1116">
      <c r="A1116" s="39" t="s">
        <v>4113</v>
      </c>
      <c r="B1116" s="38" t="e">
        <v>#N/A</v>
      </c>
      <c r="C1116" s="38" t="e">
        <v>#N/A</v>
      </c>
      <c r="D1116" s="38" t="e">
        <v>#N/A</v>
      </c>
      <c r="E1116" s="40">
        <v>43941.0</v>
      </c>
      <c r="F1116" s="40">
        <v>46132.0</v>
      </c>
      <c r="G1116" s="41" t="s">
        <v>3856</v>
      </c>
      <c r="H1116" s="35"/>
    </row>
    <row r="1117">
      <c r="A1117" s="39" t="s">
        <v>4114</v>
      </c>
      <c r="B1117" s="38" t="e">
        <v>#N/A</v>
      </c>
      <c r="C1117" s="38" t="e">
        <v>#N/A</v>
      </c>
      <c r="D1117" s="38" t="e">
        <v>#N/A</v>
      </c>
      <c r="E1117" s="40">
        <v>43941.0</v>
      </c>
      <c r="F1117" s="40">
        <v>46132.0</v>
      </c>
      <c r="G1117" s="41" t="s">
        <v>3856</v>
      </c>
      <c r="H1117" s="35"/>
    </row>
    <row r="1118">
      <c r="A1118" s="39" t="s">
        <v>4115</v>
      </c>
      <c r="B1118" s="38" t="e">
        <v>#N/A</v>
      </c>
      <c r="C1118" s="38" t="e">
        <v>#N/A</v>
      </c>
      <c r="D1118" s="38" t="e">
        <v>#N/A</v>
      </c>
      <c r="E1118" s="40">
        <v>43941.0</v>
      </c>
      <c r="F1118" s="40">
        <v>46132.0</v>
      </c>
      <c r="G1118" s="41" t="s">
        <v>3856</v>
      </c>
      <c r="H1118" s="35"/>
    </row>
    <row r="1119">
      <c r="A1119" s="39" t="s">
        <v>4116</v>
      </c>
      <c r="B1119" s="38" t="e">
        <v>#N/A</v>
      </c>
      <c r="C1119" s="38" t="e">
        <v>#N/A</v>
      </c>
      <c r="D1119" s="38" t="e">
        <v>#N/A</v>
      </c>
      <c r="E1119" s="40">
        <v>43941.0</v>
      </c>
      <c r="F1119" s="40">
        <v>46132.0</v>
      </c>
      <c r="G1119" s="41" t="s">
        <v>3856</v>
      </c>
      <c r="H1119" s="35"/>
    </row>
    <row r="1120">
      <c r="A1120" s="31" t="s">
        <v>4117</v>
      </c>
      <c r="B1120" s="32" t="s">
        <v>4118</v>
      </c>
      <c r="C1120" s="32" t="s">
        <v>4119</v>
      </c>
      <c r="D1120" s="32" t="s">
        <v>4120</v>
      </c>
      <c r="E1120" s="33">
        <v>44795.0</v>
      </c>
      <c r="F1120" s="33">
        <v>46098.0</v>
      </c>
      <c r="G1120" s="34" t="s">
        <v>4121</v>
      </c>
      <c r="H1120" s="35"/>
    </row>
    <row r="1121">
      <c r="A1121" s="31" t="s">
        <v>4117</v>
      </c>
      <c r="B1121" s="32" t="s">
        <v>4118</v>
      </c>
      <c r="C1121" s="32" t="s">
        <v>4119</v>
      </c>
      <c r="D1121" s="32" t="s">
        <v>4120</v>
      </c>
      <c r="E1121" s="33">
        <v>43302.0</v>
      </c>
      <c r="F1121" s="33">
        <v>44794.0</v>
      </c>
      <c r="G1121" s="34" t="s">
        <v>4122</v>
      </c>
      <c r="H1121" s="35"/>
    </row>
    <row r="1122">
      <c r="A1122" s="39" t="s">
        <v>4123</v>
      </c>
      <c r="B1122" s="38" t="e">
        <v>#N/A</v>
      </c>
      <c r="C1122" s="38" t="e">
        <v>#N/A</v>
      </c>
      <c r="D1122" s="38" t="e">
        <v>#N/A</v>
      </c>
      <c r="E1122" s="40">
        <v>43941.0</v>
      </c>
      <c r="F1122" s="40">
        <v>46132.0</v>
      </c>
      <c r="G1122" s="41" t="s">
        <v>3856</v>
      </c>
      <c r="H1122" s="35"/>
    </row>
    <row r="1123">
      <c r="A1123" s="39" t="s">
        <v>4124</v>
      </c>
      <c r="B1123" s="38" t="e">
        <v>#N/A</v>
      </c>
      <c r="C1123" s="38" t="e">
        <v>#N/A</v>
      </c>
      <c r="D1123" s="38" t="e">
        <v>#N/A</v>
      </c>
      <c r="E1123" s="40">
        <v>43941.0</v>
      </c>
      <c r="F1123" s="40">
        <v>46132.0</v>
      </c>
      <c r="G1123" s="41" t="s">
        <v>3856</v>
      </c>
      <c r="H1123" s="35"/>
    </row>
    <row r="1124">
      <c r="A1124" s="31" t="s">
        <v>4125</v>
      </c>
      <c r="B1124" s="38" t="e">
        <v>#N/A</v>
      </c>
      <c r="C1124" s="38" t="e">
        <v>#N/A</v>
      </c>
      <c r="D1124" s="38" t="e">
        <v>#N/A</v>
      </c>
      <c r="E1124" s="33">
        <v>44758.0</v>
      </c>
      <c r="F1124" s="33">
        <v>45870.0</v>
      </c>
      <c r="G1124" s="36">
        <v>45079.0</v>
      </c>
      <c r="H1124" s="35"/>
    </row>
    <row r="1125">
      <c r="A1125" s="31" t="s">
        <v>4125</v>
      </c>
      <c r="B1125" s="38" t="e">
        <v>#N/A</v>
      </c>
      <c r="C1125" s="38" t="e">
        <v>#N/A</v>
      </c>
      <c r="D1125" s="38" t="e">
        <v>#N/A</v>
      </c>
      <c r="E1125" s="33">
        <v>44568.0</v>
      </c>
      <c r="F1125" s="33">
        <v>44757.0</v>
      </c>
      <c r="G1125" s="34" t="s">
        <v>3676</v>
      </c>
      <c r="H1125" s="35"/>
    </row>
    <row r="1126">
      <c r="A1126" s="31" t="s">
        <v>4125</v>
      </c>
      <c r="B1126" s="38" t="e">
        <v>#N/A</v>
      </c>
      <c r="C1126" s="38" t="e">
        <v>#N/A</v>
      </c>
      <c r="D1126" s="38" t="e">
        <v>#N/A</v>
      </c>
      <c r="E1126" s="33">
        <v>43283.0</v>
      </c>
      <c r="F1126" s="33">
        <v>44567.0</v>
      </c>
      <c r="G1126" s="36">
        <v>45080.0</v>
      </c>
      <c r="H1126" s="35"/>
    </row>
    <row r="1127">
      <c r="A1127" s="31" t="s">
        <v>4126</v>
      </c>
      <c r="B1127" s="38" t="e">
        <v>#N/A</v>
      </c>
      <c r="C1127" s="38" t="e">
        <v>#N/A</v>
      </c>
      <c r="D1127" s="38" t="e">
        <v>#N/A</v>
      </c>
      <c r="E1127" s="33">
        <v>43378.0</v>
      </c>
      <c r="F1127" s="33">
        <v>44627.0</v>
      </c>
      <c r="G1127" s="36">
        <v>45115.0</v>
      </c>
      <c r="H1127" s="35"/>
    </row>
    <row r="1128">
      <c r="A1128" s="31" t="s">
        <v>4127</v>
      </c>
      <c r="B1128" s="38" t="e">
        <v>#N/A</v>
      </c>
      <c r="C1128" s="38" t="e">
        <v>#N/A</v>
      </c>
      <c r="D1128" s="38" t="e">
        <v>#N/A</v>
      </c>
      <c r="E1128" s="33">
        <v>44742.0</v>
      </c>
      <c r="F1128" s="33">
        <v>45873.0</v>
      </c>
      <c r="G1128" s="34" t="s">
        <v>3529</v>
      </c>
      <c r="H1128" s="35"/>
    </row>
    <row r="1129">
      <c r="A1129" s="31" t="s">
        <v>4127</v>
      </c>
      <c r="B1129" s="38" t="e">
        <v>#N/A</v>
      </c>
      <c r="C1129" s="38" t="e">
        <v>#N/A</v>
      </c>
      <c r="D1129" s="38" t="e">
        <v>#N/A</v>
      </c>
      <c r="E1129" s="33">
        <v>44683.0</v>
      </c>
      <c r="F1129" s="33">
        <v>44741.0</v>
      </c>
      <c r="G1129" s="34" t="s">
        <v>3560</v>
      </c>
      <c r="H1129" s="35"/>
    </row>
    <row r="1130">
      <c r="A1130" s="31" t="s">
        <v>4127</v>
      </c>
      <c r="B1130" s="38" t="e">
        <v>#N/A</v>
      </c>
      <c r="C1130" s="38" t="e">
        <v>#N/A</v>
      </c>
      <c r="D1130" s="38" t="e">
        <v>#N/A</v>
      </c>
      <c r="E1130" s="33">
        <v>44545.0</v>
      </c>
      <c r="F1130" s="33">
        <v>44682.0</v>
      </c>
      <c r="G1130" s="34" t="s">
        <v>3981</v>
      </c>
      <c r="H1130" s="35"/>
    </row>
    <row r="1131">
      <c r="A1131" s="31" t="s">
        <v>4127</v>
      </c>
      <c r="B1131" s="38" t="e">
        <v>#N/A</v>
      </c>
      <c r="C1131" s="38" t="e">
        <v>#N/A</v>
      </c>
      <c r="D1131" s="38" t="e">
        <v>#N/A</v>
      </c>
      <c r="E1131" s="33">
        <v>43283.0</v>
      </c>
      <c r="F1131" s="33">
        <v>44544.0</v>
      </c>
      <c r="G1131" s="34" t="s">
        <v>4128</v>
      </c>
      <c r="H1131" s="35"/>
    </row>
    <row r="1132">
      <c r="A1132" s="31" t="s">
        <v>4129</v>
      </c>
      <c r="B1132" s="38" t="e">
        <v>#N/A</v>
      </c>
      <c r="C1132" s="38" t="e">
        <v>#N/A</v>
      </c>
      <c r="D1132" s="38" t="e">
        <v>#N/A</v>
      </c>
      <c r="E1132" s="33">
        <v>43283.0</v>
      </c>
      <c r="F1132" s="33">
        <v>45643.0</v>
      </c>
      <c r="G1132" s="34" t="s">
        <v>4130</v>
      </c>
      <c r="H1132" s="35"/>
    </row>
    <row r="1133">
      <c r="A1133" s="31" t="s">
        <v>4131</v>
      </c>
      <c r="B1133" s="38" t="e">
        <v>#N/A</v>
      </c>
      <c r="C1133" s="38" t="e">
        <v>#N/A</v>
      </c>
      <c r="D1133" s="38" t="e">
        <v>#N/A</v>
      </c>
      <c r="E1133" s="33">
        <v>44767.0</v>
      </c>
      <c r="F1133" s="33">
        <v>45877.0</v>
      </c>
      <c r="G1133" s="34" t="s">
        <v>3761</v>
      </c>
      <c r="H1133" s="35"/>
    </row>
    <row r="1134">
      <c r="A1134" s="31" t="s">
        <v>4131</v>
      </c>
      <c r="B1134" s="38" t="e">
        <v>#N/A</v>
      </c>
      <c r="C1134" s="38" t="e">
        <v>#N/A</v>
      </c>
      <c r="D1134" s="38" t="e">
        <v>#N/A</v>
      </c>
      <c r="E1134" s="33">
        <v>44633.0</v>
      </c>
      <c r="F1134" s="33">
        <v>44766.0</v>
      </c>
      <c r="G1134" s="34" t="s">
        <v>3737</v>
      </c>
      <c r="H1134" s="35"/>
    </row>
    <row r="1135">
      <c r="A1135" s="31" t="s">
        <v>4131</v>
      </c>
      <c r="B1135" s="38" t="e">
        <v>#N/A</v>
      </c>
      <c r="C1135" s="38" t="e">
        <v>#N/A</v>
      </c>
      <c r="D1135" s="38" t="e">
        <v>#N/A</v>
      </c>
      <c r="E1135" s="33">
        <v>44534.0</v>
      </c>
      <c r="F1135" s="33">
        <v>44632.0</v>
      </c>
      <c r="G1135" s="34" t="s">
        <v>4132</v>
      </c>
      <c r="H1135" s="35"/>
    </row>
    <row r="1136">
      <c r="A1136" s="31" t="s">
        <v>4131</v>
      </c>
      <c r="B1136" s="38" t="e">
        <v>#N/A</v>
      </c>
      <c r="C1136" s="38" t="e">
        <v>#N/A</v>
      </c>
      <c r="D1136" s="38" t="e">
        <v>#N/A</v>
      </c>
      <c r="E1136" s="33">
        <v>43283.0</v>
      </c>
      <c r="F1136" s="33">
        <v>44533.0</v>
      </c>
      <c r="G1136" s="34" t="s">
        <v>3892</v>
      </c>
      <c r="H1136" s="35"/>
    </row>
    <row r="1137">
      <c r="A1137" s="31" t="s">
        <v>4133</v>
      </c>
      <c r="B1137" s="32" t="s">
        <v>4134</v>
      </c>
      <c r="C1137" s="32" t="s">
        <v>4135</v>
      </c>
      <c r="D1137" s="32" t="s">
        <v>4136</v>
      </c>
      <c r="E1137" s="33">
        <v>43378.0</v>
      </c>
      <c r="F1137" s="33">
        <v>45570.0</v>
      </c>
      <c r="G1137" s="36">
        <v>45115.0</v>
      </c>
      <c r="H1137" s="35"/>
    </row>
    <row r="1138">
      <c r="A1138" s="39" t="s">
        <v>4137</v>
      </c>
      <c r="B1138" s="38" t="e">
        <v>#N/A</v>
      </c>
      <c r="C1138" s="38" t="e">
        <v>#N/A</v>
      </c>
      <c r="D1138" s="38" t="e">
        <v>#N/A</v>
      </c>
      <c r="E1138" s="40">
        <v>43941.0</v>
      </c>
      <c r="F1138" s="40">
        <v>46132.0</v>
      </c>
      <c r="G1138" s="41" t="s">
        <v>3856</v>
      </c>
      <c r="H1138" s="35"/>
    </row>
    <row r="1139">
      <c r="A1139" s="39" t="s">
        <v>4138</v>
      </c>
      <c r="B1139" s="38" t="e">
        <v>#N/A</v>
      </c>
      <c r="C1139" s="38" t="e">
        <v>#N/A</v>
      </c>
      <c r="D1139" s="38" t="e">
        <v>#N/A</v>
      </c>
      <c r="E1139" s="40">
        <v>43941.0</v>
      </c>
      <c r="F1139" s="40">
        <v>46132.0</v>
      </c>
      <c r="G1139" s="41" t="s">
        <v>3856</v>
      </c>
      <c r="H1139" s="35"/>
    </row>
    <row r="1140">
      <c r="A1140" s="39" t="s">
        <v>4139</v>
      </c>
      <c r="B1140" s="38" t="e">
        <v>#N/A</v>
      </c>
      <c r="C1140" s="38" t="e">
        <v>#N/A</v>
      </c>
      <c r="D1140" s="38" t="e">
        <v>#N/A</v>
      </c>
      <c r="E1140" s="40">
        <v>43941.0</v>
      </c>
      <c r="F1140" s="40">
        <v>46132.0</v>
      </c>
      <c r="G1140" s="41" t="s">
        <v>3856</v>
      </c>
      <c r="H1140" s="35"/>
    </row>
    <row r="1141">
      <c r="A1141" s="39" t="s">
        <v>4140</v>
      </c>
      <c r="B1141" s="38" t="e">
        <v>#N/A</v>
      </c>
      <c r="C1141" s="38" t="e">
        <v>#N/A</v>
      </c>
      <c r="D1141" s="38" t="e">
        <v>#N/A</v>
      </c>
      <c r="E1141" s="40">
        <v>43941.0</v>
      </c>
      <c r="F1141" s="40">
        <v>46132.0</v>
      </c>
      <c r="G1141" s="41" t="s">
        <v>3856</v>
      </c>
      <c r="H1141" s="35"/>
    </row>
    <row r="1142">
      <c r="A1142" s="39" t="s">
        <v>4141</v>
      </c>
      <c r="B1142" s="38" t="e">
        <v>#N/A</v>
      </c>
      <c r="C1142" s="38" t="e">
        <v>#N/A</v>
      </c>
      <c r="D1142" s="38" t="e">
        <v>#N/A</v>
      </c>
      <c r="E1142" s="40">
        <v>43941.0</v>
      </c>
      <c r="F1142" s="40">
        <v>46132.0</v>
      </c>
      <c r="G1142" s="41" t="s">
        <v>3856</v>
      </c>
      <c r="H1142" s="35"/>
    </row>
    <row r="1143">
      <c r="A1143" s="39" t="s">
        <v>4142</v>
      </c>
      <c r="B1143" s="38" t="e">
        <v>#N/A</v>
      </c>
      <c r="C1143" s="38" t="e">
        <v>#N/A</v>
      </c>
      <c r="D1143" s="38" t="e">
        <v>#N/A</v>
      </c>
      <c r="E1143" s="40">
        <v>43941.0</v>
      </c>
      <c r="F1143" s="40">
        <v>46132.0</v>
      </c>
      <c r="G1143" s="41" t="s">
        <v>3856</v>
      </c>
      <c r="H1143" s="35"/>
    </row>
    <row r="1144">
      <c r="A1144" s="39" t="s">
        <v>4143</v>
      </c>
      <c r="B1144" s="38" t="e">
        <v>#N/A</v>
      </c>
      <c r="C1144" s="38" t="e">
        <v>#N/A</v>
      </c>
      <c r="D1144" s="38" t="e">
        <v>#N/A</v>
      </c>
      <c r="E1144" s="40">
        <v>43941.0</v>
      </c>
      <c r="F1144" s="40">
        <v>46132.0</v>
      </c>
      <c r="G1144" s="41" t="s">
        <v>3856</v>
      </c>
      <c r="H1144" s="35"/>
    </row>
    <row r="1145">
      <c r="A1145" s="39" t="s">
        <v>4144</v>
      </c>
      <c r="B1145" s="38" t="e">
        <v>#N/A</v>
      </c>
      <c r="C1145" s="38" t="e">
        <v>#N/A</v>
      </c>
      <c r="D1145" s="38" t="e">
        <v>#N/A</v>
      </c>
      <c r="E1145" s="40">
        <v>43941.0</v>
      </c>
      <c r="F1145" s="40">
        <v>46132.0</v>
      </c>
      <c r="G1145" s="41" t="s">
        <v>3856</v>
      </c>
      <c r="H1145" s="35"/>
    </row>
    <row r="1146">
      <c r="A1146" s="39" t="s">
        <v>4145</v>
      </c>
      <c r="B1146" s="38" t="e">
        <v>#N/A</v>
      </c>
      <c r="C1146" s="38" t="e">
        <v>#N/A</v>
      </c>
      <c r="D1146" s="38" t="e">
        <v>#N/A</v>
      </c>
      <c r="E1146" s="40">
        <v>43941.0</v>
      </c>
      <c r="F1146" s="40">
        <v>46132.0</v>
      </c>
      <c r="G1146" s="41" t="s">
        <v>3856</v>
      </c>
      <c r="H1146" s="35"/>
    </row>
    <row r="1147">
      <c r="A1147" s="39" t="s">
        <v>4146</v>
      </c>
      <c r="B1147" s="38" t="e">
        <v>#N/A</v>
      </c>
      <c r="C1147" s="38" t="e">
        <v>#N/A</v>
      </c>
      <c r="D1147" s="38" t="e">
        <v>#N/A</v>
      </c>
      <c r="E1147" s="40">
        <v>43941.0</v>
      </c>
      <c r="F1147" s="40">
        <v>46132.0</v>
      </c>
      <c r="G1147" s="41" t="s">
        <v>3856</v>
      </c>
      <c r="H1147" s="35"/>
    </row>
    <row r="1148">
      <c r="A1148" s="39" t="s">
        <v>4147</v>
      </c>
      <c r="B1148" s="38" t="e">
        <v>#N/A</v>
      </c>
      <c r="C1148" s="38" t="e">
        <v>#N/A</v>
      </c>
      <c r="D1148" s="38" t="e">
        <v>#N/A</v>
      </c>
      <c r="E1148" s="40">
        <v>43941.0</v>
      </c>
      <c r="F1148" s="40">
        <v>46132.0</v>
      </c>
      <c r="G1148" s="41" t="s">
        <v>3856</v>
      </c>
      <c r="H1148" s="35"/>
    </row>
    <row r="1149">
      <c r="A1149" s="39" t="s">
        <v>4148</v>
      </c>
      <c r="B1149" s="38" t="e">
        <v>#N/A</v>
      </c>
      <c r="C1149" s="38" t="e">
        <v>#N/A</v>
      </c>
      <c r="D1149" s="38" t="e">
        <v>#N/A</v>
      </c>
      <c r="E1149" s="40">
        <v>43941.0</v>
      </c>
      <c r="F1149" s="40">
        <v>46132.0</v>
      </c>
      <c r="G1149" s="41" t="s">
        <v>3856</v>
      </c>
      <c r="H1149" s="35"/>
    </row>
    <row r="1150">
      <c r="A1150" s="39" t="s">
        <v>4149</v>
      </c>
      <c r="B1150" s="38" t="e">
        <v>#N/A</v>
      </c>
      <c r="C1150" s="38" t="e">
        <v>#N/A</v>
      </c>
      <c r="D1150" s="38" t="e">
        <v>#N/A</v>
      </c>
      <c r="E1150" s="40">
        <v>43941.0</v>
      </c>
      <c r="F1150" s="40">
        <v>46132.0</v>
      </c>
      <c r="G1150" s="41" t="s">
        <v>3856</v>
      </c>
      <c r="H1150" s="35"/>
    </row>
    <row r="1151">
      <c r="A1151" s="39" t="s">
        <v>4150</v>
      </c>
      <c r="B1151" s="38" t="e">
        <v>#N/A</v>
      </c>
      <c r="C1151" s="38" t="e">
        <v>#N/A</v>
      </c>
      <c r="D1151" s="38" t="e">
        <v>#N/A</v>
      </c>
      <c r="E1151" s="40">
        <v>43941.0</v>
      </c>
      <c r="F1151" s="40">
        <v>46132.0</v>
      </c>
      <c r="G1151" s="41" t="s">
        <v>3856</v>
      </c>
      <c r="H1151" s="35"/>
    </row>
    <row r="1152">
      <c r="A1152" s="39" t="s">
        <v>4151</v>
      </c>
      <c r="B1152" s="38" t="e">
        <v>#N/A</v>
      </c>
      <c r="C1152" s="38" t="e">
        <v>#N/A</v>
      </c>
      <c r="D1152" s="38" t="e">
        <v>#N/A</v>
      </c>
      <c r="E1152" s="40">
        <v>43941.0</v>
      </c>
      <c r="F1152" s="40">
        <v>46132.0</v>
      </c>
      <c r="G1152" s="41" t="s">
        <v>3856</v>
      </c>
      <c r="H1152" s="35"/>
    </row>
    <row r="1153">
      <c r="A1153" s="39" t="s">
        <v>4152</v>
      </c>
      <c r="B1153" s="38" t="e">
        <v>#N/A</v>
      </c>
      <c r="C1153" s="38" t="e">
        <v>#N/A</v>
      </c>
      <c r="D1153" s="38" t="e">
        <v>#N/A</v>
      </c>
      <c r="E1153" s="40">
        <v>43941.0</v>
      </c>
      <c r="F1153" s="40">
        <v>46132.0</v>
      </c>
      <c r="G1153" s="41" t="s">
        <v>3856</v>
      </c>
      <c r="H1153" s="35"/>
    </row>
    <row r="1154">
      <c r="A1154" s="39" t="s">
        <v>4153</v>
      </c>
      <c r="B1154" s="38" t="e">
        <v>#N/A</v>
      </c>
      <c r="C1154" s="38" t="e">
        <v>#N/A</v>
      </c>
      <c r="D1154" s="38" t="e">
        <v>#N/A</v>
      </c>
      <c r="E1154" s="40">
        <v>43941.0</v>
      </c>
      <c r="F1154" s="40">
        <v>46132.0</v>
      </c>
      <c r="G1154" s="41" t="s">
        <v>3856</v>
      </c>
      <c r="H1154" s="35"/>
    </row>
    <row r="1155">
      <c r="A1155" s="39" t="s">
        <v>4154</v>
      </c>
      <c r="B1155" s="38" t="e">
        <v>#N/A</v>
      </c>
      <c r="C1155" s="38" t="e">
        <v>#N/A</v>
      </c>
      <c r="D1155" s="38" t="e">
        <v>#N/A</v>
      </c>
      <c r="E1155" s="40">
        <v>43941.0</v>
      </c>
      <c r="F1155" s="40">
        <v>46132.0</v>
      </c>
      <c r="G1155" s="41" t="s">
        <v>3856</v>
      </c>
      <c r="H1155" s="35"/>
    </row>
    <row r="1156">
      <c r="A1156" s="39" t="s">
        <v>4155</v>
      </c>
      <c r="B1156" s="38" t="e">
        <v>#N/A</v>
      </c>
      <c r="C1156" s="38" t="e">
        <v>#N/A</v>
      </c>
      <c r="D1156" s="38" t="e">
        <v>#N/A</v>
      </c>
      <c r="E1156" s="40">
        <v>43941.0</v>
      </c>
      <c r="F1156" s="40">
        <v>46132.0</v>
      </c>
      <c r="G1156" s="41" t="s">
        <v>3856</v>
      </c>
      <c r="H1156" s="35"/>
    </row>
    <row r="1157">
      <c r="A1157" s="39" t="s">
        <v>4156</v>
      </c>
      <c r="B1157" s="38" t="e">
        <v>#N/A</v>
      </c>
      <c r="C1157" s="38" t="e">
        <v>#N/A</v>
      </c>
      <c r="D1157" s="38" t="e">
        <v>#N/A</v>
      </c>
      <c r="E1157" s="40">
        <v>43941.0</v>
      </c>
      <c r="F1157" s="40">
        <v>46132.0</v>
      </c>
      <c r="G1157" s="41" t="s">
        <v>3856</v>
      </c>
      <c r="H1157" s="35"/>
    </row>
    <row r="1158">
      <c r="A1158" s="39" t="s">
        <v>4157</v>
      </c>
      <c r="B1158" s="38" t="e">
        <v>#N/A</v>
      </c>
      <c r="C1158" s="38" t="e">
        <v>#N/A</v>
      </c>
      <c r="D1158" s="38" t="e">
        <v>#N/A</v>
      </c>
      <c r="E1158" s="40">
        <v>43941.0</v>
      </c>
      <c r="F1158" s="40">
        <v>46132.0</v>
      </c>
      <c r="G1158" s="41" t="s">
        <v>3856</v>
      </c>
      <c r="H1158" s="35"/>
    </row>
    <row r="1159">
      <c r="A1159" s="39" t="s">
        <v>4158</v>
      </c>
      <c r="B1159" s="38" t="e">
        <v>#N/A</v>
      </c>
      <c r="C1159" s="38" t="e">
        <v>#N/A</v>
      </c>
      <c r="D1159" s="38" t="e">
        <v>#N/A</v>
      </c>
      <c r="E1159" s="40">
        <v>43941.0</v>
      </c>
      <c r="F1159" s="40">
        <v>46132.0</v>
      </c>
      <c r="G1159" s="41" t="s">
        <v>3856</v>
      </c>
      <c r="H1159" s="35"/>
    </row>
    <row r="1160">
      <c r="A1160" s="31" t="s">
        <v>4159</v>
      </c>
      <c r="B1160" s="38" t="e">
        <v>#N/A</v>
      </c>
      <c r="C1160" s="38" t="e">
        <v>#N/A</v>
      </c>
      <c r="D1160" s="38" t="e">
        <v>#N/A</v>
      </c>
      <c r="E1160" s="33">
        <v>44524.0</v>
      </c>
      <c r="F1160" s="33">
        <v>45634.0</v>
      </c>
      <c r="G1160" s="34" t="s">
        <v>3793</v>
      </c>
      <c r="H1160" s="35"/>
    </row>
    <row r="1161">
      <c r="A1161" s="31" t="s">
        <v>4159</v>
      </c>
      <c r="B1161" s="38" t="e">
        <v>#N/A</v>
      </c>
      <c r="C1161" s="38" t="e">
        <v>#N/A</v>
      </c>
      <c r="D1161" s="38" t="e">
        <v>#N/A</v>
      </c>
      <c r="E1161" s="33">
        <v>43284.0</v>
      </c>
      <c r="F1161" s="33">
        <v>44523.0</v>
      </c>
      <c r="G1161" s="34" t="s">
        <v>3797</v>
      </c>
      <c r="H1161" s="35"/>
    </row>
    <row r="1162">
      <c r="A1162" s="31" t="s">
        <v>4160</v>
      </c>
      <c r="B1162" s="38" t="e">
        <v>#N/A</v>
      </c>
      <c r="C1162" s="38" t="e">
        <v>#N/A</v>
      </c>
      <c r="D1162" s="38" t="e">
        <v>#N/A</v>
      </c>
      <c r="E1162" s="33">
        <v>44015.0</v>
      </c>
      <c r="F1162" s="33">
        <v>45634.0</v>
      </c>
      <c r="G1162" s="34" t="s">
        <v>3735</v>
      </c>
      <c r="H1162" s="35"/>
    </row>
    <row r="1163">
      <c r="A1163" s="39" t="s">
        <v>4161</v>
      </c>
      <c r="B1163" s="38" t="e">
        <v>#N/A</v>
      </c>
      <c r="C1163" s="38" t="e">
        <v>#N/A</v>
      </c>
      <c r="D1163" s="38" t="e">
        <v>#N/A</v>
      </c>
      <c r="E1163" s="40">
        <v>43941.0</v>
      </c>
      <c r="F1163" s="40">
        <v>46132.0</v>
      </c>
      <c r="G1163" s="41" t="s">
        <v>3856</v>
      </c>
      <c r="H1163" s="35"/>
    </row>
    <row r="1164">
      <c r="A1164" s="39" t="s">
        <v>4162</v>
      </c>
      <c r="B1164" s="38" t="e">
        <v>#N/A</v>
      </c>
      <c r="C1164" s="38" t="e">
        <v>#N/A</v>
      </c>
      <c r="D1164" s="38" t="e">
        <v>#N/A</v>
      </c>
      <c r="E1164" s="40">
        <v>43941.0</v>
      </c>
      <c r="F1164" s="40">
        <v>46132.0</v>
      </c>
      <c r="G1164" s="41" t="s">
        <v>3856</v>
      </c>
      <c r="H1164" s="35"/>
    </row>
    <row r="1165">
      <c r="A1165" s="39" t="s">
        <v>4163</v>
      </c>
      <c r="B1165" s="38" t="e">
        <v>#N/A</v>
      </c>
      <c r="C1165" s="38" t="e">
        <v>#N/A</v>
      </c>
      <c r="D1165" s="38" t="e">
        <v>#N/A</v>
      </c>
      <c r="E1165" s="40">
        <v>43941.0</v>
      </c>
      <c r="F1165" s="40">
        <v>46132.0</v>
      </c>
      <c r="G1165" s="41" t="s">
        <v>3856</v>
      </c>
      <c r="H1165" s="35"/>
    </row>
    <row r="1166">
      <c r="A1166" s="39" t="s">
        <v>4164</v>
      </c>
      <c r="B1166" s="38" t="e">
        <v>#N/A</v>
      </c>
      <c r="C1166" s="38" t="e">
        <v>#N/A</v>
      </c>
      <c r="D1166" s="38" t="e">
        <v>#N/A</v>
      </c>
      <c r="E1166" s="40">
        <v>43941.0</v>
      </c>
      <c r="F1166" s="40">
        <v>46132.0</v>
      </c>
      <c r="G1166" s="41" t="s">
        <v>3856</v>
      </c>
      <c r="H1166" s="35"/>
    </row>
    <row r="1167">
      <c r="A1167" s="31" t="s">
        <v>4165</v>
      </c>
      <c r="B1167" s="38" t="e">
        <v>#N/A</v>
      </c>
      <c r="C1167" s="38" t="e">
        <v>#N/A</v>
      </c>
      <c r="D1167" s="38" t="e">
        <v>#N/A</v>
      </c>
      <c r="E1167" s="33">
        <v>43378.0</v>
      </c>
      <c r="F1167" s="33">
        <v>45570.0</v>
      </c>
      <c r="G1167" s="34" t="s">
        <v>4166</v>
      </c>
      <c r="H1167" s="35"/>
    </row>
    <row r="1168">
      <c r="A1168" s="31" t="s">
        <v>4167</v>
      </c>
      <c r="B1168" s="38" t="e">
        <v>#N/A</v>
      </c>
      <c r="C1168" s="38" t="e">
        <v>#N/A</v>
      </c>
      <c r="D1168" s="38" t="e">
        <v>#N/A</v>
      </c>
      <c r="E1168" s="33">
        <v>43378.0</v>
      </c>
      <c r="F1168" s="33">
        <v>45570.0</v>
      </c>
      <c r="G1168" s="34" t="s">
        <v>4168</v>
      </c>
      <c r="H1168" s="35"/>
    </row>
    <row r="1169">
      <c r="A1169" s="39" t="s">
        <v>4169</v>
      </c>
      <c r="B1169" s="38" t="e">
        <v>#N/A</v>
      </c>
      <c r="C1169" s="38" t="e">
        <v>#N/A</v>
      </c>
      <c r="D1169" s="38" t="e">
        <v>#N/A</v>
      </c>
      <c r="E1169" s="40">
        <v>43941.0</v>
      </c>
      <c r="F1169" s="40">
        <v>46132.0</v>
      </c>
      <c r="G1169" s="41" t="s">
        <v>3856</v>
      </c>
      <c r="H1169" s="35"/>
    </row>
    <row r="1170">
      <c r="A1170" s="39" t="s">
        <v>4170</v>
      </c>
      <c r="B1170" s="38" t="e">
        <v>#N/A</v>
      </c>
      <c r="C1170" s="38" t="e">
        <v>#N/A</v>
      </c>
      <c r="D1170" s="38" t="e">
        <v>#N/A</v>
      </c>
      <c r="E1170" s="40">
        <v>43941.0</v>
      </c>
      <c r="F1170" s="40">
        <v>46132.0</v>
      </c>
      <c r="G1170" s="41" t="s">
        <v>3856</v>
      </c>
      <c r="H1170" s="35"/>
    </row>
    <row r="1171">
      <c r="A1171" s="39" t="s">
        <v>4171</v>
      </c>
      <c r="B1171" s="38" t="e">
        <v>#N/A</v>
      </c>
      <c r="C1171" s="38" t="e">
        <v>#N/A</v>
      </c>
      <c r="D1171" s="38" t="e">
        <v>#N/A</v>
      </c>
      <c r="E1171" s="40">
        <v>43941.0</v>
      </c>
      <c r="F1171" s="40">
        <v>46132.0</v>
      </c>
      <c r="G1171" s="41" t="s">
        <v>3856</v>
      </c>
      <c r="H1171" s="35"/>
    </row>
    <row r="1172">
      <c r="A1172" s="39" t="s">
        <v>4172</v>
      </c>
      <c r="B1172" s="38" t="e">
        <v>#N/A</v>
      </c>
      <c r="C1172" s="38" t="e">
        <v>#N/A</v>
      </c>
      <c r="D1172" s="38" t="e">
        <v>#N/A</v>
      </c>
      <c r="E1172" s="40">
        <v>43941.0</v>
      </c>
      <c r="F1172" s="40">
        <v>46132.0</v>
      </c>
      <c r="G1172" s="41" t="s">
        <v>3856</v>
      </c>
      <c r="H1172" s="35"/>
    </row>
    <row r="1173">
      <c r="A1173" s="39" t="s">
        <v>4173</v>
      </c>
      <c r="B1173" s="38" t="e">
        <v>#N/A</v>
      </c>
      <c r="C1173" s="38" t="e">
        <v>#N/A</v>
      </c>
      <c r="D1173" s="38" t="e">
        <v>#N/A</v>
      </c>
      <c r="E1173" s="40">
        <v>43941.0</v>
      </c>
      <c r="F1173" s="40">
        <v>46132.0</v>
      </c>
      <c r="G1173" s="41" t="s">
        <v>3856</v>
      </c>
      <c r="H1173" s="35"/>
    </row>
    <row r="1174">
      <c r="A1174" s="31" t="s">
        <v>2924</v>
      </c>
      <c r="B1174" s="32" t="s">
        <v>2926</v>
      </c>
      <c r="C1174" s="32" t="s">
        <v>4079</v>
      </c>
      <c r="D1174" s="32" t="s">
        <v>4174</v>
      </c>
      <c r="E1174" s="33">
        <v>44844.0</v>
      </c>
      <c r="F1174" s="33">
        <v>46054.0</v>
      </c>
      <c r="G1174" s="37">
        <v>45200.0</v>
      </c>
      <c r="H1174" s="35"/>
    </row>
    <row r="1175">
      <c r="A1175" s="31" t="s">
        <v>2924</v>
      </c>
      <c r="B1175" s="32" t="s">
        <v>2926</v>
      </c>
      <c r="C1175" s="32" t="s">
        <v>4079</v>
      </c>
      <c r="D1175" s="32" t="s">
        <v>4174</v>
      </c>
      <c r="E1175" s="33">
        <v>44835.0</v>
      </c>
      <c r="F1175" s="33">
        <v>44843.0</v>
      </c>
      <c r="G1175" s="34" t="s">
        <v>4175</v>
      </c>
      <c r="H1175" s="35"/>
    </row>
    <row r="1176">
      <c r="A1176" s="31" t="s">
        <v>2924</v>
      </c>
      <c r="B1176" s="32" t="s">
        <v>2926</v>
      </c>
      <c r="C1176" s="32" t="s">
        <v>4079</v>
      </c>
      <c r="D1176" s="32" t="s">
        <v>4174</v>
      </c>
      <c r="E1176" s="33">
        <v>44785.0</v>
      </c>
      <c r="F1176" s="33">
        <v>44834.0</v>
      </c>
      <c r="G1176" s="34" t="s">
        <v>4057</v>
      </c>
      <c r="H1176" s="35"/>
    </row>
    <row r="1177">
      <c r="A1177" s="31" t="s">
        <v>2924</v>
      </c>
      <c r="B1177" s="32" t="s">
        <v>2926</v>
      </c>
      <c r="C1177" s="32" t="s">
        <v>4079</v>
      </c>
      <c r="D1177" s="32" t="s">
        <v>4174</v>
      </c>
      <c r="E1177" s="33">
        <v>44539.0</v>
      </c>
      <c r="F1177" s="33">
        <v>44784.0</v>
      </c>
      <c r="G1177" s="34" t="s">
        <v>4057</v>
      </c>
      <c r="H1177" s="35"/>
    </row>
    <row r="1178">
      <c r="A1178" s="31" t="s">
        <v>2924</v>
      </c>
      <c r="B1178" s="32" t="s">
        <v>2926</v>
      </c>
      <c r="C1178" s="32" t="s">
        <v>4079</v>
      </c>
      <c r="D1178" s="32" t="s">
        <v>4174</v>
      </c>
      <c r="E1178" s="33">
        <v>44532.0</v>
      </c>
      <c r="F1178" s="33">
        <v>44538.0</v>
      </c>
      <c r="G1178" s="34" t="s">
        <v>4132</v>
      </c>
      <c r="H1178" s="35"/>
    </row>
    <row r="1179">
      <c r="A1179" s="31" t="s">
        <v>2924</v>
      </c>
      <c r="B1179" s="32" t="s">
        <v>2926</v>
      </c>
      <c r="C1179" s="32" t="s">
        <v>4079</v>
      </c>
      <c r="D1179" s="32" t="s">
        <v>4174</v>
      </c>
      <c r="E1179" s="33">
        <v>43370.0</v>
      </c>
      <c r="F1179" s="33">
        <v>44531.0</v>
      </c>
      <c r="G1179" s="36">
        <v>44928.0</v>
      </c>
      <c r="H1179" s="35"/>
    </row>
    <row r="1180">
      <c r="A1180" s="39" t="s">
        <v>4176</v>
      </c>
      <c r="B1180" s="38" t="e">
        <v>#N/A</v>
      </c>
      <c r="C1180" s="38" t="e">
        <v>#N/A</v>
      </c>
      <c r="D1180" s="38" t="e">
        <v>#N/A</v>
      </c>
      <c r="E1180" s="40">
        <v>43941.0</v>
      </c>
      <c r="F1180" s="40">
        <v>46132.0</v>
      </c>
      <c r="G1180" s="41" t="s">
        <v>3856</v>
      </c>
      <c r="H1180" s="35"/>
    </row>
    <row r="1181">
      <c r="A1181" s="31" t="s">
        <v>4177</v>
      </c>
      <c r="B1181" s="38" t="e">
        <v>#N/A</v>
      </c>
      <c r="C1181" s="38" t="e">
        <v>#N/A</v>
      </c>
      <c r="D1181" s="38" t="e">
        <v>#N/A</v>
      </c>
      <c r="E1181" s="33">
        <v>44673.0</v>
      </c>
      <c r="F1181" s="33">
        <v>45787.0</v>
      </c>
      <c r="G1181" s="34" t="s">
        <v>3625</v>
      </c>
      <c r="H1181" s="35"/>
    </row>
    <row r="1182">
      <c r="A1182" s="31" t="s">
        <v>4177</v>
      </c>
      <c r="B1182" s="38" t="e">
        <v>#N/A</v>
      </c>
      <c r="C1182" s="38" t="e">
        <v>#N/A</v>
      </c>
      <c r="D1182" s="38" t="e">
        <v>#N/A</v>
      </c>
      <c r="E1182" s="33">
        <v>44660.0</v>
      </c>
      <c r="F1182" s="33">
        <v>44672.0</v>
      </c>
      <c r="G1182" s="34" t="s">
        <v>3575</v>
      </c>
      <c r="H1182" s="35"/>
    </row>
    <row r="1183">
      <c r="A1183" s="31" t="s">
        <v>4177</v>
      </c>
      <c r="B1183" s="38" t="e">
        <v>#N/A</v>
      </c>
      <c r="C1183" s="38" t="e">
        <v>#N/A</v>
      </c>
      <c r="D1183" s="38" t="e">
        <v>#N/A</v>
      </c>
      <c r="E1183" s="33">
        <v>44576.0</v>
      </c>
      <c r="F1183" s="33">
        <v>44659.0</v>
      </c>
      <c r="G1183" s="34" t="s">
        <v>3667</v>
      </c>
      <c r="H1183" s="35"/>
    </row>
    <row r="1184">
      <c r="A1184" s="31" t="s">
        <v>4177</v>
      </c>
      <c r="B1184" s="38" t="e">
        <v>#N/A</v>
      </c>
      <c r="C1184" s="38" t="e">
        <v>#N/A</v>
      </c>
      <c r="D1184" s="38" t="e">
        <v>#N/A</v>
      </c>
      <c r="E1184" s="33">
        <v>44535.0</v>
      </c>
      <c r="F1184" s="33">
        <v>44575.0</v>
      </c>
      <c r="G1184" s="37">
        <v>45263.0</v>
      </c>
      <c r="H1184" s="35"/>
    </row>
    <row r="1185">
      <c r="A1185" s="31" t="s">
        <v>4177</v>
      </c>
      <c r="B1185" s="38" t="e">
        <v>#N/A</v>
      </c>
      <c r="C1185" s="38" t="e">
        <v>#N/A</v>
      </c>
      <c r="D1185" s="38" t="e">
        <v>#N/A</v>
      </c>
      <c r="E1185" s="33">
        <v>43411.0</v>
      </c>
      <c r="F1185" s="33">
        <v>44534.0</v>
      </c>
      <c r="G1185" s="36">
        <v>44931.0</v>
      </c>
      <c r="H1185" s="35"/>
    </row>
    <row r="1186">
      <c r="A1186" s="39" t="s">
        <v>4178</v>
      </c>
      <c r="B1186" s="38" t="e">
        <v>#N/A</v>
      </c>
      <c r="C1186" s="38" t="e">
        <v>#N/A</v>
      </c>
      <c r="D1186" s="38" t="e">
        <v>#N/A</v>
      </c>
      <c r="E1186" s="40">
        <v>43941.0</v>
      </c>
      <c r="F1186" s="40">
        <v>46132.0</v>
      </c>
      <c r="G1186" s="41" t="s">
        <v>3856</v>
      </c>
      <c r="H1186" s="35"/>
    </row>
    <row r="1187">
      <c r="A1187" s="39" t="s">
        <v>4179</v>
      </c>
      <c r="B1187" s="38" t="e">
        <v>#N/A</v>
      </c>
      <c r="C1187" s="38" t="e">
        <v>#N/A</v>
      </c>
      <c r="D1187" s="38" t="e">
        <v>#N/A</v>
      </c>
      <c r="E1187" s="40">
        <v>43941.0</v>
      </c>
      <c r="F1187" s="40">
        <v>46132.0</v>
      </c>
      <c r="G1187" s="41" t="s">
        <v>3856</v>
      </c>
      <c r="H1187" s="35"/>
    </row>
    <row r="1188">
      <c r="A1188" s="31" t="s">
        <v>4180</v>
      </c>
      <c r="B1188" s="38" t="e">
        <v>#N/A</v>
      </c>
      <c r="C1188" s="38" t="e">
        <v>#N/A</v>
      </c>
      <c r="D1188" s="38" t="e">
        <v>#N/A</v>
      </c>
      <c r="E1188" s="33">
        <v>44730.0</v>
      </c>
      <c r="F1188" s="33">
        <v>45870.0</v>
      </c>
      <c r="G1188" s="34" t="s">
        <v>4181</v>
      </c>
      <c r="H1188" s="35"/>
    </row>
    <row r="1189">
      <c r="A1189" s="31" t="s">
        <v>4180</v>
      </c>
      <c r="B1189" s="38" t="e">
        <v>#N/A</v>
      </c>
      <c r="C1189" s="38" t="e">
        <v>#N/A</v>
      </c>
      <c r="D1189" s="38" t="e">
        <v>#N/A</v>
      </c>
      <c r="E1189" s="33">
        <v>44628.0</v>
      </c>
      <c r="F1189" s="33">
        <v>44729.0</v>
      </c>
      <c r="G1189" s="34" t="s">
        <v>4182</v>
      </c>
      <c r="H1189" s="35"/>
    </row>
    <row r="1190">
      <c r="A1190" s="31" t="s">
        <v>2604</v>
      </c>
      <c r="B1190" s="38" t="e">
        <v>#N/A</v>
      </c>
      <c r="C1190" s="38" t="e">
        <v>#N/A</v>
      </c>
      <c r="D1190" s="38" t="e">
        <v>#N/A</v>
      </c>
      <c r="E1190" s="33">
        <v>44628.0</v>
      </c>
      <c r="F1190" s="33">
        <v>45730.0</v>
      </c>
      <c r="G1190" s="34" t="s">
        <v>4183</v>
      </c>
      <c r="H1190" s="35"/>
    </row>
    <row r="1191">
      <c r="A1191" s="31" t="s">
        <v>2598</v>
      </c>
      <c r="B1191" s="32" t="s">
        <v>2599</v>
      </c>
      <c r="C1191" s="32" t="s">
        <v>4135</v>
      </c>
      <c r="D1191" s="32" t="s">
        <v>4184</v>
      </c>
      <c r="E1191" s="33">
        <v>44858.0</v>
      </c>
      <c r="F1191" s="33">
        <v>46027.0</v>
      </c>
      <c r="G1191" s="34" t="s">
        <v>4185</v>
      </c>
      <c r="H1191" s="35"/>
    </row>
    <row r="1192">
      <c r="A1192" s="31" t="s">
        <v>2598</v>
      </c>
      <c r="B1192" s="32" t="s">
        <v>2599</v>
      </c>
      <c r="C1192" s="32" t="s">
        <v>4135</v>
      </c>
      <c r="D1192" s="32" t="s">
        <v>4184</v>
      </c>
      <c r="E1192" s="33">
        <v>44628.0</v>
      </c>
      <c r="F1192" s="33">
        <v>44857.0</v>
      </c>
      <c r="G1192" s="34" t="s">
        <v>4186</v>
      </c>
      <c r="H1192" s="35"/>
    </row>
    <row r="1193">
      <c r="A1193" s="31" t="s">
        <v>4187</v>
      </c>
      <c r="B1193" s="38" t="e">
        <v>#N/A</v>
      </c>
      <c r="C1193" s="38" t="e">
        <v>#N/A</v>
      </c>
      <c r="D1193" s="38" t="e">
        <v>#N/A</v>
      </c>
      <c r="E1193" s="33">
        <v>44778.0</v>
      </c>
      <c r="F1193" s="33">
        <v>46055.0</v>
      </c>
      <c r="G1193" s="34" t="s">
        <v>3561</v>
      </c>
      <c r="H1193" s="35"/>
    </row>
    <row r="1194">
      <c r="A1194" s="31" t="s">
        <v>4187</v>
      </c>
      <c r="B1194" s="38" t="e">
        <v>#N/A</v>
      </c>
      <c r="C1194" s="38" t="e">
        <v>#N/A</v>
      </c>
      <c r="D1194" s="38" t="e">
        <v>#N/A</v>
      </c>
      <c r="E1194" s="33">
        <v>44617.0</v>
      </c>
      <c r="F1194" s="33">
        <v>44777.0</v>
      </c>
      <c r="G1194" s="34" t="s">
        <v>3961</v>
      </c>
      <c r="H1194" s="35"/>
    </row>
    <row r="1195">
      <c r="A1195" s="31" t="s">
        <v>4188</v>
      </c>
      <c r="B1195" s="38" t="e">
        <v>#N/A</v>
      </c>
      <c r="C1195" s="38" t="e">
        <v>#N/A</v>
      </c>
      <c r="D1195" s="38" t="e">
        <v>#N/A</v>
      </c>
      <c r="E1195" s="33">
        <v>44545.0</v>
      </c>
      <c r="F1195" s="33">
        <v>45672.0</v>
      </c>
      <c r="G1195" s="37">
        <v>45201.0</v>
      </c>
      <c r="H1195" s="35"/>
    </row>
    <row r="1196">
      <c r="A1196" s="31" t="s">
        <v>4188</v>
      </c>
      <c r="B1196" s="38" t="e">
        <v>#N/A</v>
      </c>
      <c r="C1196" s="38" t="e">
        <v>#N/A</v>
      </c>
      <c r="D1196" s="38" t="e">
        <v>#N/A</v>
      </c>
      <c r="E1196" s="33">
        <v>43480.0</v>
      </c>
      <c r="F1196" s="33">
        <v>44544.0</v>
      </c>
      <c r="G1196" s="34" t="s">
        <v>3735</v>
      </c>
      <c r="H1196" s="35"/>
    </row>
    <row r="1197">
      <c r="A1197" s="39" t="s">
        <v>4189</v>
      </c>
      <c r="B1197" s="38" t="e">
        <v>#N/A</v>
      </c>
      <c r="C1197" s="38" t="e">
        <v>#N/A</v>
      </c>
      <c r="D1197" s="38" t="e">
        <v>#N/A</v>
      </c>
      <c r="E1197" s="40">
        <v>43941.0</v>
      </c>
      <c r="F1197" s="40">
        <v>46132.0</v>
      </c>
      <c r="G1197" s="41" t="s">
        <v>3856</v>
      </c>
      <c r="H1197" s="35"/>
    </row>
    <row r="1198">
      <c r="A1198" s="31" t="s">
        <v>4190</v>
      </c>
      <c r="B1198" s="38" t="e">
        <v>#N/A</v>
      </c>
      <c r="C1198" s="38" t="e">
        <v>#N/A</v>
      </c>
      <c r="D1198" s="38" t="e">
        <v>#N/A</v>
      </c>
      <c r="E1198" s="33">
        <v>43682.0</v>
      </c>
      <c r="F1198" s="33">
        <v>45874.0</v>
      </c>
      <c r="G1198" s="34" t="s">
        <v>3583</v>
      </c>
      <c r="H1198" s="35"/>
    </row>
    <row r="1199">
      <c r="A1199" s="39" t="s">
        <v>4191</v>
      </c>
      <c r="B1199" s="38" t="e">
        <v>#N/A</v>
      </c>
      <c r="C1199" s="38" t="e">
        <v>#N/A</v>
      </c>
      <c r="D1199" s="38" t="e">
        <v>#N/A</v>
      </c>
      <c r="E1199" s="40">
        <v>43941.0</v>
      </c>
      <c r="F1199" s="40">
        <v>46132.0</v>
      </c>
      <c r="G1199" s="41" t="s">
        <v>3856</v>
      </c>
      <c r="H1199" s="35"/>
    </row>
    <row r="1200">
      <c r="A1200" s="31" t="s">
        <v>4192</v>
      </c>
      <c r="B1200" s="38" t="e">
        <v>#N/A</v>
      </c>
      <c r="C1200" s="38" t="e">
        <v>#N/A</v>
      </c>
      <c r="D1200" s="38" t="e">
        <v>#N/A</v>
      </c>
      <c r="E1200" s="33">
        <v>43682.0</v>
      </c>
      <c r="F1200" s="33">
        <v>45874.0</v>
      </c>
      <c r="G1200" s="34" t="s">
        <v>3583</v>
      </c>
      <c r="H1200" s="35"/>
    </row>
    <row r="1201">
      <c r="A1201" s="39" t="s">
        <v>4193</v>
      </c>
      <c r="B1201" s="38" t="e">
        <v>#N/A</v>
      </c>
      <c r="C1201" s="38" t="e">
        <v>#N/A</v>
      </c>
      <c r="D1201" s="38" t="e">
        <v>#N/A</v>
      </c>
      <c r="E1201" s="40">
        <v>43941.0</v>
      </c>
      <c r="F1201" s="40">
        <v>46132.0</v>
      </c>
      <c r="G1201" s="41" t="s">
        <v>3856</v>
      </c>
      <c r="H1201" s="35"/>
    </row>
    <row r="1202">
      <c r="A1202" s="31" t="s">
        <v>4194</v>
      </c>
      <c r="B1202" s="38" t="e">
        <v>#N/A</v>
      </c>
      <c r="C1202" s="38" t="e">
        <v>#N/A</v>
      </c>
      <c r="D1202" s="38" t="e">
        <v>#N/A</v>
      </c>
      <c r="E1202" s="33">
        <v>43682.0</v>
      </c>
      <c r="F1202" s="33">
        <v>45874.0</v>
      </c>
      <c r="G1202" s="34" t="s">
        <v>3583</v>
      </c>
      <c r="H1202" s="35"/>
    </row>
    <row r="1203">
      <c r="A1203" s="31" t="s">
        <v>4195</v>
      </c>
      <c r="B1203" s="38" t="e">
        <v>#N/A</v>
      </c>
      <c r="C1203" s="38" t="e">
        <v>#N/A</v>
      </c>
      <c r="D1203" s="38" t="e">
        <v>#N/A</v>
      </c>
      <c r="E1203" s="33">
        <v>43682.0</v>
      </c>
      <c r="F1203" s="33">
        <v>45874.0</v>
      </c>
      <c r="G1203" s="34" t="s">
        <v>3583</v>
      </c>
      <c r="H1203" s="35"/>
    </row>
    <row r="1204">
      <c r="A1204" s="31" t="s">
        <v>4196</v>
      </c>
      <c r="B1204" s="38" t="e">
        <v>#N/A</v>
      </c>
      <c r="C1204" s="38" t="e">
        <v>#N/A</v>
      </c>
      <c r="D1204" s="38" t="e">
        <v>#N/A</v>
      </c>
      <c r="E1204" s="33">
        <v>43682.0</v>
      </c>
      <c r="F1204" s="33">
        <v>45874.0</v>
      </c>
      <c r="G1204" s="34" t="s">
        <v>3583</v>
      </c>
      <c r="H1204" s="35"/>
    </row>
    <row r="1205">
      <c r="A1205" s="31" t="s">
        <v>4197</v>
      </c>
      <c r="B1205" s="38" t="e">
        <v>#N/A</v>
      </c>
      <c r="C1205" s="38" t="e">
        <v>#N/A</v>
      </c>
      <c r="D1205" s="38" t="e">
        <v>#N/A</v>
      </c>
      <c r="E1205" s="33">
        <v>43682.0</v>
      </c>
      <c r="F1205" s="33">
        <v>45874.0</v>
      </c>
      <c r="G1205" s="34" t="s">
        <v>3583</v>
      </c>
      <c r="H1205" s="35"/>
    </row>
    <row r="1206">
      <c r="A1206" s="31" t="s">
        <v>4198</v>
      </c>
      <c r="B1206" s="38" t="e">
        <v>#N/A</v>
      </c>
      <c r="C1206" s="38" t="e">
        <v>#N/A</v>
      </c>
      <c r="D1206" s="38" t="e">
        <v>#N/A</v>
      </c>
      <c r="E1206" s="33">
        <v>43682.0</v>
      </c>
      <c r="F1206" s="33">
        <v>45874.0</v>
      </c>
      <c r="G1206" s="34" t="s">
        <v>3583</v>
      </c>
      <c r="H1206" s="35"/>
    </row>
    <row r="1207">
      <c r="A1207" s="39" t="s">
        <v>4199</v>
      </c>
      <c r="B1207" s="38" t="e">
        <v>#N/A</v>
      </c>
      <c r="C1207" s="38" t="e">
        <v>#N/A</v>
      </c>
      <c r="D1207" s="38" t="e">
        <v>#N/A</v>
      </c>
      <c r="E1207" s="40">
        <v>43941.0</v>
      </c>
      <c r="F1207" s="40">
        <v>46132.0</v>
      </c>
      <c r="G1207" s="41" t="s">
        <v>3856</v>
      </c>
      <c r="H1207" s="35"/>
    </row>
    <row r="1208">
      <c r="A1208" s="31" t="s">
        <v>4200</v>
      </c>
      <c r="B1208" s="38" t="e">
        <v>#N/A</v>
      </c>
      <c r="C1208" s="38" t="e">
        <v>#N/A</v>
      </c>
      <c r="D1208" s="38" t="e">
        <v>#N/A</v>
      </c>
      <c r="E1208" s="33">
        <v>43682.0</v>
      </c>
      <c r="F1208" s="33">
        <v>45874.0</v>
      </c>
      <c r="G1208" s="34" t="s">
        <v>3564</v>
      </c>
      <c r="H1208" s="35"/>
    </row>
    <row r="1209">
      <c r="A1209" s="31" t="s">
        <v>4201</v>
      </c>
      <c r="B1209" s="38" t="e">
        <v>#N/A</v>
      </c>
      <c r="C1209" s="38" t="e">
        <v>#N/A</v>
      </c>
      <c r="D1209" s="38" t="e">
        <v>#N/A</v>
      </c>
      <c r="E1209" s="33">
        <v>43682.0</v>
      </c>
      <c r="F1209" s="33">
        <v>45874.0</v>
      </c>
      <c r="G1209" s="36">
        <v>45018.0</v>
      </c>
      <c r="H1209" s="35"/>
    </row>
    <row r="1210">
      <c r="A1210" s="31" t="s">
        <v>4202</v>
      </c>
      <c r="B1210" s="38" t="e">
        <v>#N/A</v>
      </c>
      <c r="C1210" s="38" t="e">
        <v>#N/A</v>
      </c>
      <c r="D1210" s="38" t="e">
        <v>#N/A</v>
      </c>
      <c r="E1210" s="33">
        <v>43682.0</v>
      </c>
      <c r="F1210" s="33">
        <v>45874.0</v>
      </c>
      <c r="G1210" s="34" t="s">
        <v>3500</v>
      </c>
      <c r="H1210" s="35"/>
    </row>
    <row r="1211">
      <c r="A1211" s="31" t="s">
        <v>4203</v>
      </c>
      <c r="B1211" s="38" t="e">
        <v>#N/A</v>
      </c>
      <c r="C1211" s="38" t="e">
        <v>#N/A</v>
      </c>
      <c r="D1211" s="38" t="e">
        <v>#N/A</v>
      </c>
      <c r="E1211" s="33">
        <v>43682.0</v>
      </c>
      <c r="F1211" s="33">
        <v>45874.0</v>
      </c>
      <c r="G1211" s="34" t="s">
        <v>3564</v>
      </c>
      <c r="H1211" s="35"/>
    </row>
    <row r="1212">
      <c r="A1212" s="31" t="s">
        <v>4204</v>
      </c>
      <c r="B1212" s="38" t="e">
        <v>#N/A</v>
      </c>
      <c r="C1212" s="38" t="e">
        <v>#N/A</v>
      </c>
      <c r="D1212" s="38" t="e">
        <v>#N/A</v>
      </c>
      <c r="E1212" s="33">
        <v>43682.0</v>
      </c>
      <c r="F1212" s="33">
        <v>45874.0</v>
      </c>
      <c r="G1212" s="34" t="s">
        <v>3564</v>
      </c>
      <c r="H1212" s="35"/>
    </row>
    <row r="1213">
      <c r="A1213" s="31" t="s">
        <v>4205</v>
      </c>
      <c r="B1213" s="38" t="e">
        <v>#N/A</v>
      </c>
      <c r="C1213" s="38" t="e">
        <v>#N/A</v>
      </c>
      <c r="D1213" s="38" t="e">
        <v>#N/A</v>
      </c>
      <c r="E1213" s="33">
        <v>43682.0</v>
      </c>
      <c r="F1213" s="33">
        <v>45874.0</v>
      </c>
      <c r="G1213" s="34" t="s">
        <v>3564</v>
      </c>
      <c r="H1213" s="35"/>
    </row>
    <row r="1214">
      <c r="A1214" s="31" t="s">
        <v>4206</v>
      </c>
      <c r="B1214" s="38" t="e">
        <v>#N/A</v>
      </c>
      <c r="C1214" s="38" t="e">
        <v>#N/A</v>
      </c>
      <c r="D1214" s="38" t="e">
        <v>#N/A</v>
      </c>
      <c r="E1214" s="33">
        <v>43682.0</v>
      </c>
      <c r="F1214" s="33">
        <v>45874.0</v>
      </c>
      <c r="G1214" s="34" t="s">
        <v>3500</v>
      </c>
      <c r="H1214" s="35"/>
    </row>
    <row r="1215">
      <c r="A1215" s="31" t="s">
        <v>4207</v>
      </c>
      <c r="B1215" s="38" t="e">
        <v>#N/A</v>
      </c>
      <c r="C1215" s="38" t="e">
        <v>#N/A</v>
      </c>
      <c r="D1215" s="38" t="e">
        <v>#N/A</v>
      </c>
      <c r="E1215" s="33">
        <v>43682.0</v>
      </c>
      <c r="F1215" s="33">
        <v>45874.0</v>
      </c>
      <c r="G1215" s="34" t="s">
        <v>3564</v>
      </c>
      <c r="H1215" s="35"/>
    </row>
    <row r="1216">
      <c r="A1216" s="31" t="s">
        <v>4208</v>
      </c>
      <c r="B1216" s="38" t="e">
        <v>#N/A</v>
      </c>
      <c r="C1216" s="38" t="e">
        <v>#N/A</v>
      </c>
      <c r="D1216" s="38" t="e">
        <v>#N/A</v>
      </c>
      <c r="E1216" s="33">
        <v>43682.0</v>
      </c>
      <c r="F1216" s="33">
        <v>45874.0</v>
      </c>
      <c r="G1216" s="34" t="s">
        <v>3564</v>
      </c>
      <c r="H1216" s="35"/>
    </row>
    <row r="1217">
      <c r="A1217" s="31" t="s">
        <v>4209</v>
      </c>
      <c r="B1217" s="38" t="e">
        <v>#N/A</v>
      </c>
      <c r="C1217" s="38" t="e">
        <v>#N/A</v>
      </c>
      <c r="D1217" s="38" t="e">
        <v>#N/A</v>
      </c>
      <c r="E1217" s="33">
        <v>43682.0</v>
      </c>
      <c r="F1217" s="33">
        <v>45874.0</v>
      </c>
      <c r="G1217" s="36">
        <v>45018.0</v>
      </c>
      <c r="H1217" s="35"/>
    </row>
    <row r="1218">
      <c r="A1218" s="31" t="s">
        <v>4210</v>
      </c>
      <c r="B1218" s="38" t="e">
        <v>#N/A</v>
      </c>
      <c r="C1218" s="38" t="e">
        <v>#N/A</v>
      </c>
      <c r="D1218" s="38" t="e">
        <v>#N/A</v>
      </c>
      <c r="E1218" s="33">
        <v>43682.0</v>
      </c>
      <c r="F1218" s="33">
        <v>45874.0</v>
      </c>
      <c r="G1218" s="34" t="s">
        <v>3500</v>
      </c>
      <c r="H1218" s="35"/>
    </row>
    <row r="1219">
      <c r="A1219" s="31" t="s">
        <v>4211</v>
      </c>
      <c r="B1219" s="38" t="e">
        <v>#N/A</v>
      </c>
      <c r="C1219" s="38" t="e">
        <v>#N/A</v>
      </c>
      <c r="D1219" s="38" t="e">
        <v>#N/A</v>
      </c>
      <c r="E1219" s="33">
        <v>43682.0</v>
      </c>
      <c r="F1219" s="33">
        <v>45874.0</v>
      </c>
      <c r="G1219" s="34" t="s">
        <v>3564</v>
      </c>
      <c r="H1219" s="35"/>
    </row>
    <row r="1220">
      <c r="A1220" s="31" t="s">
        <v>3449</v>
      </c>
      <c r="B1220" s="38" t="e">
        <v>#N/A</v>
      </c>
      <c r="C1220" s="38" t="e">
        <v>#N/A</v>
      </c>
      <c r="D1220" s="38" t="e">
        <v>#N/A</v>
      </c>
      <c r="E1220" s="33">
        <v>43682.0</v>
      </c>
      <c r="F1220" s="33">
        <v>45874.0</v>
      </c>
      <c r="G1220" s="34" t="s">
        <v>3564</v>
      </c>
      <c r="H1220" s="35"/>
    </row>
    <row r="1221">
      <c r="A1221" s="39" t="s">
        <v>4212</v>
      </c>
      <c r="B1221" s="38" t="e">
        <v>#N/A</v>
      </c>
      <c r="C1221" s="38" t="e">
        <v>#N/A</v>
      </c>
      <c r="D1221" s="38" t="e">
        <v>#N/A</v>
      </c>
      <c r="E1221" s="40">
        <v>43941.0</v>
      </c>
      <c r="F1221" s="40">
        <v>46132.0</v>
      </c>
      <c r="G1221" s="41" t="s">
        <v>3856</v>
      </c>
      <c r="H1221" s="35"/>
    </row>
    <row r="1222">
      <c r="A1222" s="31" t="s">
        <v>4213</v>
      </c>
      <c r="B1222" s="38" t="e">
        <v>#N/A</v>
      </c>
      <c r="C1222" s="38" t="e">
        <v>#N/A</v>
      </c>
      <c r="D1222" s="38" t="e">
        <v>#N/A</v>
      </c>
      <c r="E1222" s="33">
        <v>43682.0</v>
      </c>
      <c r="F1222" s="33">
        <v>45874.0</v>
      </c>
      <c r="G1222" s="36">
        <v>45018.0</v>
      </c>
      <c r="H1222" s="35"/>
    </row>
    <row r="1223">
      <c r="A1223" s="39" t="s">
        <v>4214</v>
      </c>
      <c r="B1223" s="38" t="e">
        <v>#N/A</v>
      </c>
      <c r="C1223" s="38" t="e">
        <v>#N/A</v>
      </c>
      <c r="D1223" s="38" t="e">
        <v>#N/A</v>
      </c>
      <c r="E1223" s="40">
        <v>43941.0</v>
      </c>
      <c r="F1223" s="40">
        <v>46132.0</v>
      </c>
      <c r="G1223" s="41" t="s">
        <v>3856</v>
      </c>
      <c r="H1223" s="35"/>
    </row>
    <row r="1224">
      <c r="A1224" s="31" t="s">
        <v>4215</v>
      </c>
      <c r="B1224" s="38" t="e">
        <v>#N/A</v>
      </c>
      <c r="C1224" s="38" t="e">
        <v>#N/A</v>
      </c>
      <c r="D1224" s="38" t="e">
        <v>#N/A</v>
      </c>
      <c r="E1224" s="33">
        <v>43682.0</v>
      </c>
      <c r="F1224" s="33">
        <v>45874.0</v>
      </c>
      <c r="G1224" s="34" t="s">
        <v>3564</v>
      </c>
      <c r="H1224" s="35"/>
    </row>
    <row r="1225">
      <c r="A1225" s="31" t="s">
        <v>4216</v>
      </c>
      <c r="B1225" s="38" t="e">
        <v>#N/A</v>
      </c>
      <c r="C1225" s="38" t="e">
        <v>#N/A</v>
      </c>
      <c r="D1225" s="38" t="e">
        <v>#N/A</v>
      </c>
      <c r="E1225" s="33">
        <v>43682.0</v>
      </c>
      <c r="F1225" s="33">
        <v>45874.0</v>
      </c>
      <c r="G1225" s="34" t="s">
        <v>3564</v>
      </c>
      <c r="H1225" s="35"/>
    </row>
    <row r="1226">
      <c r="A1226" s="31" t="s">
        <v>3467</v>
      </c>
      <c r="B1226" s="38" t="e">
        <v>#N/A</v>
      </c>
      <c r="C1226" s="38" t="e">
        <v>#N/A</v>
      </c>
      <c r="D1226" s="38" t="e">
        <v>#N/A</v>
      </c>
      <c r="E1226" s="33">
        <v>43682.0</v>
      </c>
      <c r="F1226" s="33">
        <v>45874.0</v>
      </c>
      <c r="G1226" s="34" t="s">
        <v>3500</v>
      </c>
      <c r="H1226" s="35"/>
    </row>
    <row r="1227">
      <c r="A1227" s="31" t="s">
        <v>4217</v>
      </c>
      <c r="B1227" s="38" t="e">
        <v>#N/A</v>
      </c>
      <c r="C1227" s="38" t="e">
        <v>#N/A</v>
      </c>
      <c r="D1227" s="38" t="e">
        <v>#N/A</v>
      </c>
      <c r="E1227" s="33">
        <v>43682.0</v>
      </c>
      <c r="F1227" s="33">
        <v>45874.0</v>
      </c>
      <c r="G1227" s="34" t="s">
        <v>3564</v>
      </c>
      <c r="H1227" s="35"/>
    </row>
    <row r="1228">
      <c r="A1228" s="31" t="s">
        <v>4218</v>
      </c>
      <c r="B1228" s="38" t="e">
        <v>#N/A</v>
      </c>
      <c r="C1228" s="38" t="e">
        <v>#N/A</v>
      </c>
      <c r="D1228" s="38" t="e">
        <v>#N/A</v>
      </c>
      <c r="E1228" s="33">
        <v>43682.0</v>
      </c>
      <c r="F1228" s="33">
        <v>45874.0</v>
      </c>
      <c r="G1228" s="34" t="s">
        <v>3564</v>
      </c>
      <c r="H1228" s="35"/>
    </row>
    <row r="1229">
      <c r="A1229" s="31" t="s">
        <v>4219</v>
      </c>
      <c r="B1229" s="38" t="e">
        <v>#N/A</v>
      </c>
      <c r="C1229" s="38" t="e">
        <v>#N/A</v>
      </c>
      <c r="D1229" s="38" t="e">
        <v>#N/A</v>
      </c>
      <c r="E1229" s="33">
        <v>43682.0</v>
      </c>
      <c r="F1229" s="33">
        <v>45874.0</v>
      </c>
      <c r="G1229" s="34" t="s">
        <v>3564</v>
      </c>
      <c r="H1229" s="35"/>
    </row>
    <row r="1230">
      <c r="A1230" s="31" t="s">
        <v>4220</v>
      </c>
      <c r="B1230" s="38" t="e">
        <v>#N/A</v>
      </c>
      <c r="C1230" s="38" t="e">
        <v>#N/A</v>
      </c>
      <c r="D1230" s="38" t="e">
        <v>#N/A</v>
      </c>
      <c r="E1230" s="33">
        <v>43682.0</v>
      </c>
      <c r="F1230" s="33">
        <v>45874.0</v>
      </c>
      <c r="G1230" s="34" t="s">
        <v>3564</v>
      </c>
      <c r="H1230" s="35"/>
    </row>
    <row r="1231">
      <c r="A1231" s="31" t="s">
        <v>4221</v>
      </c>
      <c r="B1231" s="38" t="e">
        <v>#N/A</v>
      </c>
      <c r="C1231" s="38" t="e">
        <v>#N/A</v>
      </c>
      <c r="D1231" s="38" t="e">
        <v>#N/A</v>
      </c>
      <c r="E1231" s="33">
        <v>43682.0</v>
      </c>
      <c r="F1231" s="33">
        <v>45874.0</v>
      </c>
      <c r="G1231" s="34" t="s">
        <v>3564</v>
      </c>
      <c r="H1231" s="35"/>
    </row>
    <row r="1232">
      <c r="A1232" s="31" t="s">
        <v>4222</v>
      </c>
      <c r="B1232" s="38" t="e">
        <v>#N/A</v>
      </c>
      <c r="C1232" s="38" t="e">
        <v>#N/A</v>
      </c>
      <c r="D1232" s="38" t="e">
        <v>#N/A</v>
      </c>
      <c r="E1232" s="33">
        <v>43682.0</v>
      </c>
      <c r="F1232" s="33">
        <v>45874.0</v>
      </c>
      <c r="G1232" s="34" t="s">
        <v>3564</v>
      </c>
      <c r="H1232" s="35"/>
    </row>
    <row r="1233">
      <c r="A1233" s="31" t="s">
        <v>4223</v>
      </c>
      <c r="B1233" s="38" t="e">
        <v>#N/A</v>
      </c>
      <c r="C1233" s="38" t="e">
        <v>#N/A</v>
      </c>
      <c r="D1233" s="38" t="e">
        <v>#N/A</v>
      </c>
      <c r="E1233" s="33">
        <v>43682.0</v>
      </c>
      <c r="F1233" s="33">
        <v>45874.0</v>
      </c>
      <c r="G1233" s="34" t="s">
        <v>3564</v>
      </c>
      <c r="H1233" s="35"/>
    </row>
    <row r="1234">
      <c r="A1234" s="31" t="s">
        <v>4224</v>
      </c>
      <c r="B1234" s="38" t="e">
        <v>#N/A</v>
      </c>
      <c r="C1234" s="38" t="e">
        <v>#N/A</v>
      </c>
      <c r="D1234" s="38" t="e">
        <v>#N/A</v>
      </c>
      <c r="E1234" s="33">
        <v>43682.0</v>
      </c>
      <c r="F1234" s="33">
        <v>45874.0</v>
      </c>
      <c r="G1234" s="36">
        <v>45018.0</v>
      </c>
      <c r="H1234" s="35"/>
    </row>
    <row r="1235">
      <c r="A1235" s="31" t="s">
        <v>4225</v>
      </c>
      <c r="B1235" s="38" t="e">
        <v>#N/A</v>
      </c>
      <c r="C1235" s="38" t="e">
        <v>#N/A</v>
      </c>
      <c r="D1235" s="38" t="e">
        <v>#N/A</v>
      </c>
      <c r="E1235" s="33">
        <v>43682.0</v>
      </c>
      <c r="F1235" s="33">
        <v>45874.0</v>
      </c>
      <c r="G1235" s="34" t="s">
        <v>3564</v>
      </c>
      <c r="H1235" s="35"/>
    </row>
    <row r="1236">
      <c r="A1236" s="31" t="s">
        <v>4226</v>
      </c>
      <c r="B1236" s="38" t="e">
        <v>#N/A</v>
      </c>
      <c r="C1236" s="38" t="e">
        <v>#N/A</v>
      </c>
      <c r="D1236" s="38" t="e">
        <v>#N/A</v>
      </c>
      <c r="E1236" s="33">
        <v>43682.0</v>
      </c>
      <c r="F1236" s="33">
        <v>45874.0</v>
      </c>
      <c r="G1236" s="34" t="s">
        <v>3564</v>
      </c>
      <c r="H1236" s="35"/>
    </row>
    <row r="1237">
      <c r="A1237" s="31" t="s">
        <v>4227</v>
      </c>
      <c r="B1237" s="38" t="e">
        <v>#N/A</v>
      </c>
      <c r="C1237" s="38" t="e">
        <v>#N/A</v>
      </c>
      <c r="D1237" s="38" t="e">
        <v>#N/A</v>
      </c>
      <c r="E1237" s="33">
        <v>43682.0</v>
      </c>
      <c r="F1237" s="33">
        <v>45874.0</v>
      </c>
      <c r="G1237" s="34" t="s">
        <v>3564</v>
      </c>
      <c r="H1237" s="35"/>
    </row>
    <row r="1238">
      <c r="A1238" s="31" t="s">
        <v>4228</v>
      </c>
      <c r="B1238" s="38" t="e">
        <v>#N/A</v>
      </c>
      <c r="C1238" s="38" t="e">
        <v>#N/A</v>
      </c>
      <c r="D1238" s="38" t="e">
        <v>#N/A</v>
      </c>
      <c r="E1238" s="33">
        <v>43682.0</v>
      </c>
      <c r="F1238" s="33">
        <v>45874.0</v>
      </c>
      <c r="G1238" s="34" t="s">
        <v>3564</v>
      </c>
      <c r="H1238" s="35"/>
    </row>
    <row r="1239">
      <c r="A1239" s="31" t="s">
        <v>4229</v>
      </c>
      <c r="B1239" s="38" t="e">
        <v>#N/A</v>
      </c>
      <c r="C1239" s="38" t="e">
        <v>#N/A</v>
      </c>
      <c r="D1239" s="38" t="e">
        <v>#N/A</v>
      </c>
      <c r="E1239" s="33">
        <v>43682.0</v>
      </c>
      <c r="F1239" s="33">
        <v>45874.0</v>
      </c>
      <c r="G1239" s="34" t="s">
        <v>3500</v>
      </c>
      <c r="H1239" s="35"/>
    </row>
    <row r="1240">
      <c r="A1240" s="31" t="s">
        <v>4230</v>
      </c>
      <c r="B1240" s="38" t="e">
        <v>#N/A</v>
      </c>
      <c r="C1240" s="38" t="e">
        <v>#N/A</v>
      </c>
      <c r="D1240" s="38" t="e">
        <v>#N/A</v>
      </c>
      <c r="E1240" s="33">
        <v>43682.0</v>
      </c>
      <c r="F1240" s="33">
        <v>45874.0</v>
      </c>
      <c r="G1240" s="34" t="s">
        <v>3564</v>
      </c>
      <c r="H1240" s="35"/>
    </row>
    <row r="1241">
      <c r="A1241" s="31" t="s">
        <v>4231</v>
      </c>
      <c r="B1241" s="38" t="e">
        <v>#N/A</v>
      </c>
      <c r="C1241" s="38" t="e">
        <v>#N/A</v>
      </c>
      <c r="D1241" s="38" t="e">
        <v>#N/A</v>
      </c>
      <c r="E1241" s="33">
        <v>43682.0</v>
      </c>
      <c r="F1241" s="33">
        <v>45874.0</v>
      </c>
      <c r="G1241" s="34" t="s">
        <v>3564</v>
      </c>
      <c r="H1241" s="35"/>
    </row>
    <row r="1242">
      <c r="A1242" s="31" t="s">
        <v>4232</v>
      </c>
      <c r="B1242" s="38" t="e">
        <v>#N/A</v>
      </c>
      <c r="C1242" s="38" t="e">
        <v>#N/A</v>
      </c>
      <c r="D1242" s="38" t="e">
        <v>#N/A</v>
      </c>
      <c r="E1242" s="33">
        <v>43682.0</v>
      </c>
      <c r="F1242" s="33">
        <v>45874.0</v>
      </c>
      <c r="G1242" s="34" t="s">
        <v>3564</v>
      </c>
      <c r="H1242" s="35"/>
    </row>
    <row r="1243">
      <c r="A1243" s="31" t="s">
        <v>4233</v>
      </c>
      <c r="B1243" s="38" t="e">
        <v>#N/A</v>
      </c>
      <c r="C1243" s="38" t="e">
        <v>#N/A</v>
      </c>
      <c r="D1243" s="38" t="e">
        <v>#N/A</v>
      </c>
      <c r="E1243" s="33">
        <v>43682.0</v>
      </c>
      <c r="F1243" s="33">
        <v>45874.0</v>
      </c>
      <c r="G1243" s="34" t="s">
        <v>3564</v>
      </c>
      <c r="H1243" s="35"/>
    </row>
    <row r="1244">
      <c r="A1244" s="31" t="s">
        <v>4234</v>
      </c>
      <c r="B1244" s="38" t="e">
        <v>#N/A</v>
      </c>
      <c r="C1244" s="38" t="e">
        <v>#N/A</v>
      </c>
      <c r="D1244" s="38" t="e">
        <v>#N/A</v>
      </c>
      <c r="E1244" s="33">
        <v>43682.0</v>
      </c>
      <c r="F1244" s="33">
        <v>45874.0</v>
      </c>
      <c r="G1244" s="34" t="s">
        <v>3500</v>
      </c>
      <c r="H1244" s="35"/>
    </row>
    <row r="1245">
      <c r="A1245" s="31" t="s">
        <v>4235</v>
      </c>
      <c r="B1245" s="38" t="e">
        <v>#N/A</v>
      </c>
      <c r="C1245" s="38" t="e">
        <v>#N/A</v>
      </c>
      <c r="D1245" s="38" t="e">
        <v>#N/A</v>
      </c>
      <c r="E1245" s="33">
        <v>43682.0</v>
      </c>
      <c r="F1245" s="33">
        <v>45874.0</v>
      </c>
      <c r="G1245" s="36">
        <v>45018.0</v>
      </c>
      <c r="H1245" s="35"/>
    </row>
    <row r="1246">
      <c r="A1246" s="31" t="s">
        <v>4236</v>
      </c>
      <c r="B1246" s="38" t="e">
        <v>#N/A</v>
      </c>
      <c r="C1246" s="38" t="e">
        <v>#N/A</v>
      </c>
      <c r="D1246" s="38" t="e">
        <v>#N/A</v>
      </c>
      <c r="E1246" s="33">
        <v>43682.0</v>
      </c>
      <c r="F1246" s="33">
        <v>45874.0</v>
      </c>
      <c r="G1246" s="34" t="s">
        <v>4132</v>
      </c>
      <c r="H1246" s="35"/>
    </row>
    <row r="1247">
      <c r="A1247" s="31" t="s">
        <v>4237</v>
      </c>
      <c r="B1247" s="38" t="e">
        <v>#N/A</v>
      </c>
      <c r="C1247" s="38" t="e">
        <v>#N/A</v>
      </c>
      <c r="D1247" s="38" t="e">
        <v>#N/A</v>
      </c>
      <c r="E1247" s="33">
        <v>43682.0</v>
      </c>
      <c r="F1247" s="33">
        <v>45874.0</v>
      </c>
      <c r="G1247" s="34" t="s">
        <v>4132</v>
      </c>
      <c r="H1247" s="35"/>
    </row>
    <row r="1248">
      <c r="A1248" s="31" t="s">
        <v>4238</v>
      </c>
      <c r="B1248" s="38" t="e">
        <v>#N/A</v>
      </c>
      <c r="C1248" s="38" t="e">
        <v>#N/A</v>
      </c>
      <c r="D1248" s="38" t="e">
        <v>#N/A</v>
      </c>
      <c r="E1248" s="33">
        <v>43682.0</v>
      </c>
      <c r="F1248" s="33">
        <v>45874.0</v>
      </c>
      <c r="G1248" s="34" t="s">
        <v>3564</v>
      </c>
      <c r="H1248" s="35"/>
    </row>
    <row r="1249">
      <c r="A1249" s="31" t="s">
        <v>4239</v>
      </c>
      <c r="B1249" s="38" t="e">
        <v>#N/A</v>
      </c>
      <c r="C1249" s="38" t="e">
        <v>#N/A</v>
      </c>
      <c r="D1249" s="38" t="e">
        <v>#N/A</v>
      </c>
      <c r="E1249" s="33">
        <v>43682.0</v>
      </c>
      <c r="F1249" s="33">
        <v>45874.0</v>
      </c>
      <c r="G1249" s="34" t="s">
        <v>3500</v>
      </c>
      <c r="H1249" s="35"/>
    </row>
    <row r="1250">
      <c r="A1250" s="31" t="s">
        <v>4240</v>
      </c>
      <c r="B1250" s="38" t="e">
        <v>#N/A</v>
      </c>
      <c r="C1250" s="38" t="e">
        <v>#N/A</v>
      </c>
      <c r="D1250" s="38" t="e">
        <v>#N/A</v>
      </c>
      <c r="E1250" s="33">
        <v>43682.0</v>
      </c>
      <c r="F1250" s="33">
        <v>45874.0</v>
      </c>
      <c r="G1250" s="34" t="s">
        <v>3564</v>
      </c>
      <c r="H1250" s="35"/>
    </row>
    <row r="1251">
      <c r="A1251" s="31" t="s">
        <v>4241</v>
      </c>
      <c r="B1251" s="38" t="e">
        <v>#N/A</v>
      </c>
      <c r="C1251" s="38" t="e">
        <v>#N/A</v>
      </c>
      <c r="D1251" s="38" t="e">
        <v>#N/A</v>
      </c>
      <c r="E1251" s="33">
        <v>43682.0</v>
      </c>
      <c r="F1251" s="33">
        <v>45874.0</v>
      </c>
      <c r="G1251" s="34" t="s">
        <v>3564</v>
      </c>
      <c r="H1251" s="35"/>
    </row>
    <row r="1252">
      <c r="A1252" s="31" t="s">
        <v>4242</v>
      </c>
      <c r="B1252" s="38" t="e">
        <v>#N/A</v>
      </c>
      <c r="C1252" s="38" t="e">
        <v>#N/A</v>
      </c>
      <c r="D1252" s="38" t="e">
        <v>#N/A</v>
      </c>
      <c r="E1252" s="33">
        <v>43682.0</v>
      </c>
      <c r="F1252" s="33">
        <v>45874.0</v>
      </c>
      <c r="G1252" s="36">
        <v>45018.0</v>
      </c>
      <c r="H1252" s="35"/>
    </row>
    <row r="1253">
      <c r="A1253" s="31" t="s">
        <v>4243</v>
      </c>
      <c r="B1253" s="38" t="e">
        <v>#N/A</v>
      </c>
      <c r="C1253" s="38" t="e">
        <v>#N/A</v>
      </c>
      <c r="D1253" s="38" t="e">
        <v>#N/A</v>
      </c>
      <c r="E1253" s="33">
        <v>43682.0</v>
      </c>
      <c r="F1253" s="33">
        <v>45874.0</v>
      </c>
      <c r="G1253" s="34" t="s">
        <v>3564</v>
      </c>
      <c r="H1253" s="35"/>
    </row>
    <row r="1254">
      <c r="A1254" s="31" t="s">
        <v>4244</v>
      </c>
      <c r="B1254" s="38" t="e">
        <v>#N/A</v>
      </c>
      <c r="C1254" s="38" t="e">
        <v>#N/A</v>
      </c>
      <c r="D1254" s="38" t="e">
        <v>#N/A</v>
      </c>
      <c r="E1254" s="33">
        <v>43682.0</v>
      </c>
      <c r="F1254" s="33">
        <v>45874.0</v>
      </c>
      <c r="G1254" s="36">
        <v>45018.0</v>
      </c>
      <c r="H1254" s="35"/>
    </row>
    <row r="1255">
      <c r="A1255" s="31" t="s">
        <v>4245</v>
      </c>
      <c r="B1255" s="38" t="e">
        <v>#N/A</v>
      </c>
      <c r="C1255" s="38" t="e">
        <v>#N/A</v>
      </c>
      <c r="D1255" s="38" t="e">
        <v>#N/A</v>
      </c>
      <c r="E1255" s="33">
        <v>43682.0</v>
      </c>
      <c r="F1255" s="33">
        <v>45874.0</v>
      </c>
      <c r="G1255" s="34" t="s">
        <v>3564</v>
      </c>
      <c r="H1255" s="35"/>
    </row>
    <row r="1256">
      <c r="A1256" s="31" t="s">
        <v>4246</v>
      </c>
      <c r="B1256" s="38" t="e">
        <v>#N/A</v>
      </c>
      <c r="C1256" s="38" t="e">
        <v>#N/A</v>
      </c>
      <c r="D1256" s="38" t="e">
        <v>#N/A</v>
      </c>
      <c r="E1256" s="33">
        <v>43682.0</v>
      </c>
      <c r="F1256" s="33">
        <v>45874.0</v>
      </c>
      <c r="G1256" s="36">
        <v>45018.0</v>
      </c>
      <c r="H1256" s="35"/>
    </row>
    <row r="1257">
      <c r="A1257" s="31" t="s">
        <v>4247</v>
      </c>
      <c r="B1257" s="38" t="e">
        <v>#N/A</v>
      </c>
      <c r="C1257" s="38" t="e">
        <v>#N/A</v>
      </c>
      <c r="D1257" s="38" t="e">
        <v>#N/A</v>
      </c>
      <c r="E1257" s="33">
        <v>43682.0</v>
      </c>
      <c r="F1257" s="33">
        <v>45874.0</v>
      </c>
      <c r="G1257" s="34" t="s">
        <v>3564</v>
      </c>
      <c r="H1257" s="35"/>
    </row>
    <row r="1258">
      <c r="A1258" s="31" t="s">
        <v>4248</v>
      </c>
      <c r="B1258" s="38" t="e">
        <v>#N/A</v>
      </c>
      <c r="C1258" s="38" t="e">
        <v>#N/A</v>
      </c>
      <c r="D1258" s="38" t="e">
        <v>#N/A</v>
      </c>
      <c r="E1258" s="33">
        <v>43682.0</v>
      </c>
      <c r="F1258" s="33">
        <v>45874.0</v>
      </c>
      <c r="G1258" s="34" t="s">
        <v>3500</v>
      </c>
      <c r="H1258" s="35"/>
    </row>
    <row r="1259">
      <c r="A1259" s="39" t="s">
        <v>4249</v>
      </c>
      <c r="B1259" s="38" t="e">
        <v>#N/A</v>
      </c>
      <c r="C1259" s="38" t="e">
        <v>#N/A</v>
      </c>
      <c r="D1259" s="38" t="e">
        <v>#N/A</v>
      </c>
      <c r="E1259" s="40">
        <v>43941.0</v>
      </c>
      <c r="F1259" s="40">
        <v>46132.0</v>
      </c>
      <c r="G1259" s="41" t="s">
        <v>3856</v>
      </c>
      <c r="H1259" s="35"/>
    </row>
    <row r="1260">
      <c r="A1260" s="39" t="s">
        <v>4250</v>
      </c>
      <c r="B1260" s="38" t="e">
        <v>#N/A</v>
      </c>
      <c r="C1260" s="38" t="e">
        <v>#N/A</v>
      </c>
      <c r="D1260" s="38" t="e">
        <v>#N/A</v>
      </c>
      <c r="E1260" s="40">
        <v>43941.0</v>
      </c>
      <c r="F1260" s="40">
        <v>46132.0</v>
      </c>
      <c r="G1260" s="41" t="s">
        <v>3856</v>
      </c>
      <c r="H1260" s="35"/>
    </row>
    <row r="1261">
      <c r="A1261" s="39" t="s">
        <v>4251</v>
      </c>
      <c r="B1261" s="38" t="e">
        <v>#N/A</v>
      </c>
      <c r="C1261" s="38" t="e">
        <v>#N/A</v>
      </c>
      <c r="D1261" s="38" t="e">
        <v>#N/A</v>
      </c>
      <c r="E1261" s="40">
        <v>43941.0</v>
      </c>
      <c r="F1261" s="40">
        <v>46132.0</v>
      </c>
      <c r="G1261" s="41" t="s">
        <v>3856</v>
      </c>
      <c r="H1261" s="35"/>
    </row>
    <row r="1262">
      <c r="A1262" s="31" t="s">
        <v>4252</v>
      </c>
      <c r="B1262" s="38" t="e">
        <v>#N/A</v>
      </c>
      <c r="C1262" s="38" t="e">
        <v>#N/A</v>
      </c>
      <c r="D1262" s="38" t="e">
        <v>#N/A</v>
      </c>
      <c r="E1262" s="33">
        <v>43682.0</v>
      </c>
      <c r="F1262" s="33">
        <v>45874.0</v>
      </c>
      <c r="G1262" s="34" t="s">
        <v>3564</v>
      </c>
      <c r="H1262" s="35"/>
    </row>
    <row r="1263">
      <c r="A1263" s="31" t="s">
        <v>4253</v>
      </c>
      <c r="B1263" s="38" t="e">
        <v>#N/A</v>
      </c>
      <c r="C1263" s="38" t="e">
        <v>#N/A</v>
      </c>
      <c r="D1263" s="38" t="e">
        <v>#N/A</v>
      </c>
      <c r="E1263" s="33">
        <v>43682.0</v>
      </c>
      <c r="F1263" s="33">
        <v>45874.0</v>
      </c>
      <c r="G1263" s="34" t="s">
        <v>4045</v>
      </c>
      <c r="H1263" s="35"/>
    </row>
    <row r="1264">
      <c r="A1264" s="31" t="s">
        <v>678</v>
      </c>
      <c r="B1264" s="32" t="s">
        <v>2367</v>
      </c>
      <c r="C1264" s="32" t="s">
        <v>144</v>
      </c>
      <c r="D1264" s="32" t="s">
        <v>4254</v>
      </c>
      <c r="E1264" s="33">
        <v>44896.0</v>
      </c>
      <c r="F1264" s="33">
        <v>46007.0</v>
      </c>
      <c r="G1264" s="37">
        <v>45235.0</v>
      </c>
      <c r="H1264" s="35"/>
    </row>
    <row r="1265">
      <c r="A1265" s="31" t="s">
        <v>678</v>
      </c>
      <c r="B1265" s="32" t="s">
        <v>2367</v>
      </c>
      <c r="C1265" s="32" t="s">
        <v>144</v>
      </c>
      <c r="D1265" s="32" t="s">
        <v>4254</v>
      </c>
      <c r="E1265" s="33">
        <v>44747.0</v>
      </c>
      <c r="F1265" s="33">
        <v>44895.0</v>
      </c>
      <c r="G1265" s="34" t="s">
        <v>4255</v>
      </c>
      <c r="H1265" s="35"/>
    </row>
    <row r="1266">
      <c r="A1266" s="31" t="s">
        <v>762</v>
      </c>
      <c r="B1266" s="32" t="s">
        <v>2352</v>
      </c>
      <c r="C1266" s="32" t="s">
        <v>144</v>
      </c>
      <c r="D1266" s="32" t="s">
        <v>4254</v>
      </c>
      <c r="E1266" s="33">
        <v>44907.0</v>
      </c>
      <c r="F1266" s="33">
        <v>46007.0</v>
      </c>
      <c r="G1266" s="34" t="s">
        <v>4256</v>
      </c>
      <c r="H1266" s="35"/>
    </row>
    <row r="1267">
      <c r="A1267" s="31" t="s">
        <v>762</v>
      </c>
      <c r="B1267" s="32" t="s">
        <v>2352</v>
      </c>
      <c r="C1267" s="32" t="s">
        <v>144</v>
      </c>
      <c r="D1267" s="32" t="s">
        <v>4254</v>
      </c>
      <c r="E1267" s="33">
        <v>43660.0</v>
      </c>
      <c r="F1267" s="33">
        <v>44906.0</v>
      </c>
      <c r="G1267" s="34" t="s">
        <v>4257</v>
      </c>
      <c r="H1267" s="35"/>
    </row>
    <row r="1268">
      <c r="A1268" s="31" t="s">
        <v>284</v>
      </c>
      <c r="B1268" s="32" t="s">
        <v>2355</v>
      </c>
      <c r="C1268" s="32" t="s">
        <v>144</v>
      </c>
      <c r="D1268" s="32" t="s">
        <v>4254</v>
      </c>
      <c r="E1268" s="33">
        <v>44918.0</v>
      </c>
      <c r="F1268" s="33">
        <v>46054.0</v>
      </c>
      <c r="G1268" s="34" t="s">
        <v>4258</v>
      </c>
      <c r="H1268" s="35"/>
    </row>
    <row r="1269">
      <c r="A1269" s="31" t="s">
        <v>284</v>
      </c>
      <c r="B1269" s="32" t="s">
        <v>2355</v>
      </c>
      <c r="C1269" s="32" t="s">
        <v>144</v>
      </c>
      <c r="D1269" s="32" t="s">
        <v>4254</v>
      </c>
      <c r="E1269" s="33">
        <v>44751.0</v>
      </c>
      <c r="F1269" s="33">
        <v>44917.0</v>
      </c>
      <c r="G1269" s="36">
        <v>45174.0</v>
      </c>
      <c r="H1269" s="35"/>
    </row>
    <row r="1270">
      <c r="A1270" s="39" t="s">
        <v>4259</v>
      </c>
      <c r="B1270" s="38" t="e">
        <v>#N/A</v>
      </c>
      <c r="C1270" s="38" t="e">
        <v>#N/A</v>
      </c>
      <c r="D1270" s="38" t="e">
        <v>#N/A</v>
      </c>
      <c r="E1270" s="40">
        <v>43941.0</v>
      </c>
      <c r="F1270" s="40">
        <v>46132.0</v>
      </c>
      <c r="G1270" s="41" t="s">
        <v>3856</v>
      </c>
      <c r="H1270" s="35"/>
    </row>
    <row r="1271">
      <c r="A1271" s="31" t="s">
        <v>140</v>
      </c>
      <c r="B1271" s="32" t="s">
        <v>1889</v>
      </c>
      <c r="C1271" s="32" t="s">
        <v>144</v>
      </c>
      <c r="D1271" s="32" t="s">
        <v>4260</v>
      </c>
      <c r="E1271" s="33">
        <v>44936.0</v>
      </c>
      <c r="F1271" s="33">
        <v>46054.0</v>
      </c>
      <c r="G1271" s="34" t="s">
        <v>3939</v>
      </c>
      <c r="H1271" s="35"/>
    </row>
    <row r="1272">
      <c r="A1272" s="31" t="s">
        <v>140</v>
      </c>
      <c r="B1272" s="32" t="s">
        <v>1889</v>
      </c>
      <c r="C1272" s="32" t="s">
        <v>144</v>
      </c>
      <c r="D1272" s="32" t="s">
        <v>4260</v>
      </c>
      <c r="E1272" s="33">
        <v>44877.0</v>
      </c>
      <c r="F1272" s="33">
        <v>44935.0</v>
      </c>
      <c r="G1272" s="34" t="s">
        <v>4261</v>
      </c>
      <c r="H1272" s="35"/>
    </row>
    <row r="1273">
      <c r="A1273" s="31" t="s">
        <v>140</v>
      </c>
      <c r="B1273" s="32" t="s">
        <v>1889</v>
      </c>
      <c r="C1273" s="32" t="s">
        <v>144</v>
      </c>
      <c r="D1273" s="32" t="s">
        <v>4260</v>
      </c>
      <c r="E1273" s="33">
        <v>44849.0</v>
      </c>
      <c r="F1273" s="33">
        <v>44876.0</v>
      </c>
      <c r="G1273" s="34" t="s">
        <v>4262</v>
      </c>
      <c r="H1273" s="35"/>
    </row>
    <row r="1274">
      <c r="A1274" s="31" t="s">
        <v>140</v>
      </c>
      <c r="B1274" s="32" t="s">
        <v>1889</v>
      </c>
      <c r="C1274" s="32" t="s">
        <v>144</v>
      </c>
      <c r="D1274" s="32" t="s">
        <v>4260</v>
      </c>
      <c r="E1274" s="33">
        <v>44823.0</v>
      </c>
      <c r="F1274" s="33">
        <v>44848.0</v>
      </c>
      <c r="G1274" s="36">
        <v>45023.0</v>
      </c>
      <c r="H1274" s="35"/>
    </row>
    <row r="1275">
      <c r="A1275" s="31" t="s">
        <v>140</v>
      </c>
      <c r="B1275" s="32" t="s">
        <v>1889</v>
      </c>
      <c r="C1275" s="32" t="s">
        <v>144</v>
      </c>
      <c r="D1275" s="32" t="s">
        <v>4260</v>
      </c>
      <c r="E1275" s="33">
        <v>44808.0</v>
      </c>
      <c r="F1275" s="33">
        <v>44822.0</v>
      </c>
      <c r="G1275" s="34" t="s">
        <v>4263</v>
      </c>
      <c r="H1275" s="35"/>
    </row>
    <row r="1276">
      <c r="A1276" s="31" t="s">
        <v>140</v>
      </c>
      <c r="B1276" s="32" t="s">
        <v>1889</v>
      </c>
      <c r="C1276" s="32" t="s">
        <v>144</v>
      </c>
      <c r="D1276" s="32" t="s">
        <v>4260</v>
      </c>
      <c r="E1276" s="33">
        <v>44790.0</v>
      </c>
      <c r="F1276" s="33">
        <v>44807.0</v>
      </c>
      <c r="G1276" s="34" t="s">
        <v>4066</v>
      </c>
      <c r="H1276" s="35"/>
    </row>
    <row r="1277">
      <c r="A1277" s="31" t="s">
        <v>140</v>
      </c>
      <c r="B1277" s="32" t="s">
        <v>1889</v>
      </c>
      <c r="C1277" s="32" t="s">
        <v>144</v>
      </c>
      <c r="D1277" s="32" t="s">
        <v>4260</v>
      </c>
      <c r="E1277" s="33">
        <v>44782.0</v>
      </c>
      <c r="F1277" s="33">
        <v>44789.0</v>
      </c>
      <c r="G1277" s="34" t="s">
        <v>4264</v>
      </c>
      <c r="H1277" s="35"/>
    </row>
    <row r="1278">
      <c r="A1278" s="31" t="s">
        <v>140</v>
      </c>
      <c r="B1278" s="32" t="s">
        <v>1889</v>
      </c>
      <c r="C1278" s="32" t="s">
        <v>144</v>
      </c>
      <c r="D1278" s="32" t="s">
        <v>4260</v>
      </c>
      <c r="E1278" s="33">
        <v>43660.0</v>
      </c>
      <c r="F1278" s="33">
        <v>44781.0</v>
      </c>
      <c r="G1278" s="37">
        <v>45207.0</v>
      </c>
      <c r="H1278" s="35"/>
    </row>
    <row r="1279">
      <c r="A1279" s="31" t="s">
        <v>262</v>
      </c>
      <c r="B1279" s="32" t="s">
        <v>2345</v>
      </c>
      <c r="C1279" s="32" t="s">
        <v>144</v>
      </c>
      <c r="D1279" s="32" t="s">
        <v>4265</v>
      </c>
      <c r="E1279" s="33">
        <v>44899.0</v>
      </c>
      <c r="F1279" s="33">
        <v>46007.0</v>
      </c>
      <c r="G1279" s="34" t="s">
        <v>4266</v>
      </c>
      <c r="H1279" s="35"/>
    </row>
    <row r="1280">
      <c r="A1280" s="31" t="s">
        <v>262</v>
      </c>
      <c r="B1280" s="32" t="s">
        <v>2345</v>
      </c>
      <c r="C1280" s="32" t="s">
        <v>144</v>
      </c>
      <c r="D1280" s="32" t="s">
        <v>4265</v>
      </c>
      <c r="E1280" s="33">
        <v>44834.0</v>
      </c>
      <c r="F1280" s="33">
        <v>44898.0</v>
      </c>
      <c r="G1280" s="34" t="s">
        <v>4267</v>
      </c>
      <c r="H1280" s="35"/>
    </row>
    <row r="1281">
      <c r="A1281" s="31" t="s">
        <v>262</v>
      </c>
      <c r="B1281" s="32" t="s">
        <v>2345</v>
      </c>
      <c r="C1281" s="32" t="s">
        <v>144</v>
      </c>
      <c r="D1281" s="32" t="s">
        <v>4265</v>
      </c>
      <c r="E1281" s="33">
        <v>44785.0</v>
      </c>
      <c r="F1281" s="33">
        <v>44833.0</v>
      </c>
      <c r="G1281" s="34" t="s">
        <v>4268</v>
      </c>
      <c r="H1281" s="35"/>
    </row>
    <row r="1282">
      <c r="A1282" s="31" t="s">
        <v>262</v>
      </c>
      <c r="B1282" s="32" t="s">
        <v>2345</v>
      </c>
      <c r="C1282" s="32" t="s">
        <v>144</v>
      </c>
      <c r="D1282" s="32" t="s">
        <v>4265</v>
      </c>
      <c r="E1282" s="33">
        <v>43660.0</v>
      </c>
      <c r="F1282" s="33">
        <v>44784.0</v>
      </c>
      <c r="G1282" s="37">
        <v>45208.0</v>
      </c>
      <c r="H1282" s="35"/>
    </row>
    <row r="1283">
      <c r="A1283" s="31" t="s">
        <v>243</v>
      </c>
      <c r="B1283" s="32" t="s">
        <v>2373</v>
      </c>
      <c r="C1283" s="32" t="s">
        <v>144</v>
      </c>
      <c r="D1283" s="32" t="s">
        <v>4269</v>
      </c>
      <c r="E1283" s="33">
        <v>44917.0</v>
      </c>
      <c r="F1283" s="33">
        <v>46020.0</v>
      </c>
      <c r="G1283" s="34" t="s">
        <v>4270</v>
      </c>
      <c r="H1283" s="35"/>
    </row>
    <row r="1284">
      <c r="A1284" s="31" t="s">
        <v>243</v>
      </c>
      <c r="B1284" s="32" t="s">
        <v>2373</v>
      </c>
      <c r="C1284" s="32" t="s">
        <v>144</v>
      </c>
      <c r="D1284" s="32" t="s">
        <v>4269</v>
      </c>
      <c r="E1284" s="33">
        <v>44810.0</v>
      </c>
      <c r="F1284" s="33">
        <v>44916.0</v>
      </c>
      <c r="G1284" s="34" t="s">
        <v>4271</v>
      </c>
      <c r="H1284" s="35"/>
    </row>
    <row r="1285">
      <c r="A1285" s="31" t="s">
        <v>243</v>
      </c>
      <c r="B1285" s="32" t="s">
        <v>2373</v>
      </c>
      <c r="C1285" s="32" t="s">
        <v>144</v>
      </c>
      <c r="D1285" s="32" t="s">
        <v>4269</v>
      </c>
      <c r="E1285" s="33">
        <v>44784.0</v>
      </c>
      <c r="F1285" s="33">
        <v>44809.0</v>
      </c>
      <c r="G1285" s="36">
        <v>45117.0</v>
      </c>
      <c r="H1285" s="35"/>
    </row>
    <row r="1286">
      <c r="A1286" s="31" t="s">
        <v>243</v>
      </c>
      <c r="B1286" s="32" t="s">
        <v>2373</v>
      </c>
      <c r="C1286" s="32" t="s">
        <v>144</v>
      </c>
      <c r="D1286" s="32" t="s">
        <v>4269</v>
      </c>
      <c r="E1286" s="33">
        <v>43660.0</v>
      </c>
      <c r="F1286" s="33">
        <v>44783.0</v>
      </c>
      <c r="G1286" s="34" t="s">
        <v>4272</v>
      </c>
      <c r="H1286" s="35"/>
    </row>
    <row r="1287">
      <c r="A1287" s="31" t="s">
        <v>2563</v>
      </c>
      <c r="B1287" s="38" t="e">
        <v>#N/A</v>
      </c>
      <c r="C1287" s="38" t="e">
        <v>#N/A</v>
      </c>
      <c r="D1287" s="38" t="e">
        <v>#N/A</v>
      </c>
      <c r="E1287" s="33">
        <v>43721.0</v>
      </c>
      <c r="F1287" s="33">
        <v>45913.0</v>
      </c>
      <c r="G1287" s="34" t="s">
        <v>3587</v>
      </c>
      <c r="H1287" s="35"/>
    </row>
    <row r="1288">
      <c r="A1288" s="31" t="s">
        <v>4273</v>
      </c>
      <c r="B1288" s="38" t="e">
        <v>#N/A</v>
      </c>
      <c r="C1288" s="38" t="e">
        <v>#N/A</v>
      </c>
      <c r="D1288" s="38" t="e">
        <v>#N/A</v>
      </c>
      <c r="E1288" s="33">
        <v>43721.0</v>
      </c>
      <c r="F1288" s="33">
        <v>45913.0</v>
      </c>
      <c r="G1288" s="34" t="s">
        <v>4274</v>
      </c>
      <c r="H1288" s="35"/>
    </row>
    <row r="1289">
      <c r="A1289" s="31" t="s">
        <v>2565</v>
      </c>
      <c r="B1289" s="38" t="e">
        <v>#N/A</v>
      </c>
      <c r="C1289" s="38" t="e">
        <v>#N/A</v>
      </c>
      <c r="D1289" s="38" t="e">
        <v>#N/A</v>
      </c>
      <c r="E1289" s="33">
        <v>43721.0</v>
      </c>
      <c r="F1289" s="33">
        <v>45913.0</v>
      </c>
      <c r="G1289" s="34" t="s">
        <v>4275</v>
      </c>
      <c r="H1289" s="35"/>
    </row>
    <row r="1290">
      <c r="A1290" s="39" t="s">
        <v>4276</v>
      </c>
      <c r="B1290" s="38" t="e">
        <v>#N/A</v>
      </c>
      <c r="C1290" s="38" t="e">
        <v>#N/A</v>
      </c>
      <c r="D1290" s="38" t="e">
        <v>#N/A</v>
      </c>
      <c r="E1290" s="40">
        <v>43941.0</v>
      </c>
      <c r="F1290" s="40">
        <v>46132.0</v>
      </c>
      <c r="G1290" s="41" t="s">
        <v>3856</v>
      </c>
      <c r="H1290" s="35"/>
    </row>
    <row r="1291">
      <c r="A1291" s="31" t="s">
        <v>4277</v>
      </c>
      <c r="B1291" s="38" t="e">
        <v>#N/A</v>
      </c>
      <c r="C1291" s="38" t="e">
        <v>#N/A</v>
      </c>
      <c r="D1291" s="38" t="e">
        <v>#N/A</v>
      </c>
      <c r="E1291" s="33">
        <v>43721.0</v>
      </c>
      <c r="F1291" s="33">
        <v>45913.0</v>
      </c>
      <c r="G1291" s="34" t="s">
        <v>4278</v>
      </c>
      <c r="H1291" s="35"/>
    </row>
    <row r="1292">
      <c r="A1292" s="39" t="s">
        <v>4279</v>
      </c>
      <c r="B1292" s="38" t="e">
        <v>#N/A</v>
      </c>
      <c r="C1292" s="38" t="e">
        <v>#N/A</v>
      </c>
      <c r="D1292" s="38" t="e">
        <v>#N/A</v>
      </c>
      <c r="E1292" s="40">
        <v>43941.0</v>
      </c>
      <c r="F1292" s="40">
        <v>46132.0</v>
      </c>
      <c r="G1292" s="41" t="s">
        <v>3856</v>
      </c>
      <c r="H1292" s="35"/>
    </row>
    <row r="1293">
      <c r="A1293" s="31" t="s">
        <v>4280</v>
      </c>
      <c r="B1293" s="38" t="e">
        <v>#N/A</v>
      </c>
      <c r="C1293" s="38" t="e">
        <v>#N/A</v>
      </c>
      <c r="D1293" s="38" t="e">
        <v>#N/A</v>
      </c>
      <c r="E1293" s="33">
        <v>43721.0</v>
      </c>
      <c r="F1293" s="33">
        <v>45913.0</v>
      </c>
      <c r="G1293" s="34" t="s">
        <v>4281</v>
      </c>
      <c r="H1293" s="35"/>
    </row>
    <row r="1294">
      <c r="A1294" s="31" t="s">
        <v>4282</v>
      </c>
      <c r="B1294" s="38" t="e">
        <v>#N/A</v>
      </c>
      <c r="C1294" s="38" t="e">
        <v>#N/A</v>
      </c>
      <c r="D1294" s="38" t="e">
        <v>#N/A</v>
      </c>
      <c r="E1294" s="33">
        <v>43721.0</v>
      </c>
      <c r="F1294" s="33">
        <v>45913.0</v>
      </c>
      <c r="G1294" s="34" t="s">
        <v>3610</v>
      </c>
      <c r="H1294" s="35"/>
    </row>
    <row r="1295">
      <c r="A1295" s="31" t="s">
        <v>4283</v>
      </c>
      <c r="B1295" s="38" t="e">
        <v>#N/A</v>
      </c>
      <c r="C1295" s="38" t="e">
        <v>#N/A</v>
      </c>
      <c r="D1295" s="38" t="e">
        <v>#N/A</v>
      </c>
      <c r="E1295" s="33">
        <v>43721.0</v>
      </c>
      <c r="F1295" s="33">
        <v>45913.0</v>
      </c>
      <c r="G1295" s="36">
        <v>45112.0</v>
      </c>
      <c r="H1295" s="35"/>
    </row>
    <row r="1296">
      <c r="A1296" s="31" t="s">
        <v>4284</v>
      </c>
      <c r="B1296" s="38" t="e">
        <v>#N/A</v>
      </c>
      <c r="C1296" s="38" t="e">
        <v>#N/A</v>
      </c>
      <c r="D1296" s="38" t="e">
        <v>#N/A</v>
      </c>
      <c r="E1296" s="33">
        <v>43721.0</v>
      </c>
      <c r="F1296" s="33">
        <v>45913.0</v>
      </c>
      <c r="G1296" s="34" t="s">
        <v>4285</v>
      </c>
      <c r="H1296" s="35"/>
    </row>
    <row r="1297">
      <c r="A1297" s="31" t="s">
        <v>4286</v>
      </c>
      <c r="B1297" s="38" t="e">
        <v>#N/A</v>
      </c>
      <c r="C1297" s="38" t="e">
        <v>#N/A</v>
      </c>
      <c r="D1297" s="38" t="e">
        <v>#N/A</v>
      </c>
      <c r="E1297" s="33">
        <v>43721.0</v>
      </c>
      <c r="F1297" s="33">
        <v>45913.0</v>
      </c>
      <c r="G1297" s="34" t="s">
        <v>4287</v>
      </c>
      <c r="H1297" s="35"/>
    </row>
    <row r="1298">
      <c r="A1298" s="31" t="s">
        <v>2583</v>
      </c>
      <c r="B1298" s="38" t="e">
        <v>#N/A</v>
      </c>
      <c r="C1298" s="38" t="e">
        <v>#N/A</v>
      </c>
      <c r="D1298" s="38" t="e">
        <v>#N/A</v>
      </c>
      <c r="E1298" s="33">
        <v>43721.0</v>
      </c>
      <c r="F1298" s="33">
        <v>45913.0</v>
      </c>
      <c r="G1298" s="34" t="s">
        <v>3496</v>
      </c>
      <c r="H1298" s="35"/>
    </row>
    <row r="1299">
      <c r="A1299" s="31" t="s">
        <v>4288</v>
      </c>
      <c r="B1299" s="38" t="e">
        <v>#N/A</v>
      </c>
      <c r="C1299" s="38" t="e">
        <v>#N/A</v>
      </c>
      <c r="D1299" s="38" t="e">
        <v>#N/A</v>
      </c>
      <c r="E1299" s="33">
        <v>43721.0</v>
      </c>
      <c r="F1299" s="33">
        <v>45913.0</v>
      </c>
      <c r="G1299" s="36">
        <v>45173.0</v>
      </c>
      <c r="H1299" s="35"/>
    </row>
    <row r="1300">
      <c r="A1300" s="39" t="s">
        <v>4289</v>
      </c>
      <c r="B1300" s="38" t="e">
        <v>#N/A</v>
      </c>
      <c r="C1300" s="38" t="e">
        <v>#N/A</v>
      </c>
      <c r="D1300" s="38" t="e">
        <v>#N/A</v>
      </c>
      <c r="E1300" s="40">
        <v>43941.0</v>
      </c>
      <c r="F1300" s="40">
        <v>46132.0</v>
      </c>
      <c r="G1300" s="41" t="s">
        <v>3856</v>
      </c>
      <c r="H1300" s="35"/>
    </row>
    <row r="1301">
      <c r="A1301" s="31" t="s">
        <v>2256</v>
      </c>
      <c r="B1301" s="38" t="e">
        <v>#N/A</v>
      </c>
      <c r="C1301" s="38" t="e">
        <v>#N/A</v>
      </c>
      <c r="D1301" s="38" t="e">
        <v>#N/A</v>
      </c>
      <c r="E1301" s="33">
        <v>43721.0</v>
      </c>
      <c r="F1301" s="33">
        <v>45913.0</v>
      </c>
      <c r="G1301" s="34" t="s">
        <v>4290</v>
      </c>
      <c r="H1301" s="35"/>
    </row>
    <row r="1302">
      <c r="A1302" s="31" t="s">
        <v>4291</v>
      </c>
      <c r="B1302" s="38" t="e">
        <v>#N/A</v>
      </c>
      <c r="C1302" s="38" t="e">
        <v>#N/A</v>
      </c>
      <c r="D1302" s="38" t="e">
        <v>#N/A</v>
      </c>
      <c r="E1302" s="33">
        <v>43721.0</v>
      </c>
      <c r="F1302" s="33">
        <v>45913.0</v>
      </c>
      <c r="G1302" s="34" t="s">
        <v>3549</v>
      </c>
      <c r="H1302" s="35"/>
    </row>
    <row r="1303">
      <c r="A1303" s="31" t="s">
        <v>4292</v>
      </c>
      <c r="B1303" s="38" t="e">
        <v>#N/A</v>
      </c>
      <c r="C1303" s="38" t="e">
        <v>#N/A</v>
      </c>
      <c r="D1303" s="38" t="e">
        <v>#N/A</v>
      </c>
      <c r="E1303" s="33">
        <v>43721.0</v>
      </c>
      <c r="F1303" s="33">
        <v>45913.0</v>
      </c>
      <c r="G1303" s="34" t="s">
        <v>3605</v>
      </c>
      <c r="H1303" s="35"/>
    </row>
    <row r="1304">
      <c r="A1304" s="31" t="s">
        <v>4293</v>
      </c>
      <c r="B1304" s="38" t="e">
        <v>#N/A</v>
      </c>
      <c r="C1304" s="38" t="e">
        <v>#N/A</v>
      </c>
      <c r="D1304" s="38" t="e">
        <v>#N/A</v>
      </c>
      <c r="E1304" s="33">
        <v>43682.0</v>
      </c>
      <c r="F1304" s="33">
        <v>45874.0</v>
      </c>
      <c r="G1304" s="34" t="s">
        <v>4294</v>
      </c>
      <c r="H1304" s="35"/>
    </row>
    <row r="1305">
      <c r="A1305" s="39" t="s">
        <v>4295</v>
      </c>
      <c r="B1305" s="38" t="e">
        <v>#N/A</v>
      </c>
      <c r="C1305" s="38" t="e">
        <v>#N/A</v>
      </c>
      <c r="D1305" s="38" t="e">
        <v>#N/A</v>
      </c>
      <c r="E1305" s="40">
        <v>43941.0</v>
      </c>
      <c r="F1305" s="40">
        <v>46132.0</v>
      </c>
      <c r="G1305" s="41" t="s">
        <v>3856</v>
      </c>
      <c r="H1305" s="35"/>
    </row>
    <row r="1306">
      <c r="A1306" s="39" t="s">
        <v>4296</v>
      </c>
      <c r="B1306" s="38" t="e">
        <v>#N/A</v>
      </c>
      <c r="C1306" s="38" t="e">
        <v>#N/A</v>
      </c>
      <c r="D1306" s="38" t="e">
        <v>#N/A</v>
      </c>
      <c r="E1306" s="40">
        <v>43941.0</v>
      </c>
      <c r="F1306" s="40">
        <v>46132.0</v>
      </c>
      <c r="G1306" s="41" t="s">
        <v>3856</v>
      </c>
      <c r="H1306" s="35"/>
    </row>
    <row r="1307">
      <c r="A1307" s="39" t="s">
        <v>4297</v>
      </c>
      <c r="B1307" s="38" t="e">
        <v>#N/A</v>
      </c>
      <c r="C1307" s="38" t="e">
        <v>#N/A</v>
      </c>
      <c r="D1307" s="38" t="e">
        <v>#N/A</v>
      </c>
      <c r="E1307" s="40">
        <v>43941.0</v>
      </c>
      <c r="F1307" s="40">
        <v>46132.0</v>
      </c>
      <c r="G1307" s="41" t="s">
        <v>3856</v>
      </c>
      <c r="H1307" s="35"/>
    </row>
    <row r="1308">
      <c r="A1308" s="39" t="s">
        <v>4298</v>
      </c>
      <c r="B1308" s="38" t="e">
        <v>#N/A</v>
      </c>
      <c r="C1308" s="38" t="e">
        <v>#N/A</v>
      </c>
      <c r="D1308" s="38" t="e">
        <v>#N/A</v>
      </c>
      <c r="E1308" s="40">
        <v>43941.0</v>
      </c>
      <c r="F1308" s="40">
        <v>46132.0</v>
      </c>
      <c r="G1308" s="41" t="s">
        <v>3856</v>
      </c>
      <c r="H1308" s="35"/>
    </row>
    <row r="1309">
      <c r="A1309" s="39" t="s">
        <v>4299</v>
      </c>
      <c r="B1309" s="38" t="e">
        <v>#N/A</v>
      </c>
      <c r="C1309" s="38" t="e">
        <v>#N/A</v>
      </c>
      <c r="D1309" s="38" t="e">
        <v>#N/A</v>
      </c>
      <c r="E1309" s="40">
        <v>43941.0</v>
      </c>
      <c r="F1309" s="40">
        <v>46132.0</v>
      </c>
      <c r="G1309" s="41" t="s">
        <v>3856</v>
      </c>
      <c r="H1309" s="35"/>
    </row>
    <row r="1310">
      <c r="A1310" s="39" t="s">
        <v>4300</v>
      </c>
      <c r="B1310" s="38" t="e">
        <v>#N/A</v>
      </c>
      <c r="C1310" s="38" t="e">
        <v>#N/A</v>
      </c>
      <c r="D1310" s="38" t="e">
        <v>#N/A</v>
      </c>
      <c r="E1310" s="40">
        <v>43941.0</v>
      </c>
      <c r="F1310" s="40">
        <v>46132.0</v>
      </c>
      <c r="G1310" s="41" t="s">
        <v>3856</v>
      </c>
      <c r="H1310" s="35"/>
    </row>
    <row r="1311">
      <c r="A1311" s="39" t="s">
        <v>4301</v>
      </c>
      <c r="B1311" s="38" t="e">
        <v>#N/A</v>
      </c>
      <c r="C1311" s="38" t="e">
        <v>#N/A</v>
      </c>
      <c r="D1311" s="38" t="e">
        <v>#N/A</v>
      </c>
      <c r="E1311" s="40">
        <v>43941.0</v>
      </c>
      <c r="F1311" s="40">
        <v>46132.0</v>
      </c>
      <c r="G1311" s="41" t="s">
        <v>3856</v>
      </c>
      <c r="H1311" s="35"/>
    </row>
    <row r="1312">
      <c r="A1312" s="39" t="s">
        <v>4302</v>
      </c>
      <c r="B1312" s="38" t="e">
        <v>#N/A</v>
      </c>
      <c r="C1312" s="38" t="e">
        <v>#N/A</v>
      </c>
      <c r="D1312" s="38" t="e">
        <v>#N/A</v>
      </c>
      <c r="E1312" s="40">
        <v>43941.0</v>
      </c>
      <c r="F1312" s="40">
        <v>46132.0</v>
      </c>
      <c r="G1312" s="41" t="s">
        <v>3856</v>
      </c>
      <c r="H1312" s="35"/>
    </row>
    <row r="1313">
      <c r="A1313" s="31" t="s">
        <v>2531</v>
      </c>
      <c r="B1313" s="32" t="s">
        <v>2377</v>
      </c>
      <c r="C1313" s="32" t="s">
        <v>1288</v>
      </c>
      <c r="D1313" s="32" t="s">
        <v>4303</v>
      </c>
      <c r="E1313" s="33">
        <v>43757.0</v>
      </c>
      <c r="F1313" s="33">
        <v>45949.0</v>
      </c>
      <c r="G1313" s="36">
        <v>45109.0</v>
      </c>
      <c r="H1313" s="35"/>
    </row>
    <row r="1314">
      <c r="A1314" s="31" t="s">
        <v>1910</v>
      </c>
      <c r="B1314" s="32" t="s">
        <v>2391</v>
      </c>
      <c r="C1314" s="32" t="s">
        <v>1288</v>
      </c>
      <c r="D1314" s="32" t="s">
        <v>4303</v>
      </c>
      <c r="E1314" s="33">
        <v>43757.0</v>
      </c>
      <c r="F1314" s="33">
        <v>45949.0</v>
      </c>
      <c r="G1314" s="36">
        <v>45019.0</v>
      </c>
      <c r="H1314" s="35"/>
    </row>
    <row r="1315">
      <c r="A1315" s="31" t="s">
        <v>2533</v>
      </c>
      <c r="B1315" s="32" t="s">
        <v>2349</v>
      </c>
      <c r="C1315" s="32" t="s">
        <v>1288</v>
      </c>
      <c r="D1315" s="32" t="s">
        <v>4304</v>
      </c>
      <c r="E1315" s="33">
        <v>43757.0</v>
      </c>
      <c r="F1315" s="33">
        <v>45949.0</v>
      </c>
      <c r="G1315" s="34" t="s">
        <v>3501</v>
      </c>
      <c r="H1315" s="35"/>
    </row>
    <row r="1316">
      <c r="A1316" s="31" t="s">
        <v>2534</v>
      </c>
      <c r="B1316" s="32" t="s">
        <v>2357</v>
      </c>
      <c r="C1316" s="32" t="s">
        <v>1288</v>
      </c>
      <c r="D1316" s="32" t="s">
        <v>4304</v>
      </c>
      <c r="E1316" s="33">
        <v>43757.0</v>
      </c>
      <c r="F1316" s="33">
        <v>45949.0</v>
      </c>
      <c r="G1316" s="34" t="s">
        <v>3811</v>
      </c>
      <c r="H1316" s="35"/>
    </row>
    <row r="1317">
      <c r="A1317" s="31" t="s">
        <v>269</v>
      </c>
      <c r="B1317" s="32" t="s">
        <v>2388</v>
      </c>
      <c r="C1317" s="32" t="s">
        <v>214</v>
      </c>
      <c r="D1317" s="32" t="s">
        <v>4305</v>
      </c>
      <c r="E1317" s="33">
        <v>44899.0</v>
      </c>
      <c r="F1317" s="33">
        <v>46054.0</v>
      </c>
      <c r="G1317" s="34" t="s">
        <v>4132</v>
      </c>
      <c r="H1317" s="35"/>
    </row>
    <row r="1318">
      <c r="A1318" s="31" t="s">
        <v>269</v>
      </c>
      <c r="B1318" s="32" t="s">
        <v>2388</v>
      </c>
      <c r="C1318" s="32" t="s">
        <v>214</v>
      </c>
      <c r="D1318" s="32" t="s">
        <v>4305</v>
      </c>
      <c r="E1318" s="33">
        <v>44848.0</v>
      </c>
      <c r="F1318" s="33">
        <v>44898.0</v>
      </c>
      <c r="G1318" s="34" t="s">
        <v>4306</v>
      </c>
      <c r="H1318" s="35"/>
    </row>
    <row r="1319">
      <c r="A1319" s="31" t="s">
        <v>269</v>
      </c>
      <c r="B1319" s="32" t="s">
        <v>2388</v>
      </c>
      <c r="C1319" s="32" t="s">
        <v>214</v>
      </c>
      <c r="D1319" s="32" t="s">
        <v>4305</v>
      </c>
      <c r="E1319" s="33">
        <v>43757.0</v>
      </c>
      <c r="F1319" s="33">
        <v>44847.0</v>
      </c>
      <c r="G1319" s="34" t="s">
        <v>3493</v>
      </c>
      <c r="H1319" s="35"/>
    </row>
    <row r="1320">
      <c r="A1320" s="31" t="s">
        <v>497</v>
      </c>
      <c r="B1320" s="32" t="s">
        <v>2383</v>
      </c>
      <c r="C1320" s="32" t="s">
        <v>214</v>
      </c>
      <c r="D1320" s="32" t="s">
        <v>4304</v>
      </c>
      <c r="E1320" s="33">
        <v>43757.0</v>
      </c>
      <c r="F1320" s="33">
        <v>45949.0</v>
      </c>
      <c r="G1320" s="36">
        <v>45110.0</v>
      </c>
      <c r="H1320" s="35"/>
    </row>
    <row r="1321">
      <c r="A1321" s="31" t="s">
        <v>1287</v>
      </c>
      <c r="B1321" s="32" t="s">
        <v>4307</v>
      </c>
      <c r="C1321" s="32" t="s">
        <v>214</v>
      </c>
      <c r="D1321" s="38" t="e">
        <v>#N/A</v>
      </c>
      <c r="E1321" s="33">
        <v>43757.0</v>
      </c>
      <c r="F1321" s="33">
        <v>45949.0</v>
      </c>
      <c r="G1321" s="36">
        <v>45020.0</v>
      </c>
      <c r="H1321" s="35"/>
    </row>
    <row r="1322">
      <c r="A1322" s="31" t="s">
        <v>712</v>
      </c>
      <c r="B1322" s="32" t="s">
        <v>2380</v>
      </c>
      <c r="C1322" s="32" t="s">
        <v>214</v>
      </c>
      <c r="D1322" s="32" t="s">
        <v>4304</v>
      </c>
      <c r="E1322" s="33">
        <v>43757.0</v>
      </c>
      <c r="F1322" s="33">
        <v>45949.0</v>
      </c>
      <c r="G1322" s="34" t="s">
        <v>3939</v>
      </c>
      <c r="H1322" s="35"/>
    </row>
    <row r="1323">
      <c r="A1323" s="31" t="s">
        <v>209</v>
      </c>
      <c r="B1323" s="32" t="s">
        <v>2363</v>
      </c>
      <c r="C1323" s="32" t="s">
        <v>214</v>
      </c>
      <c r="D1323" s="32" t="s">
        <v>4308</v>
      </c>
      <c r="E1323" s="33">
        <v>44901.0</v>
      </c>
      <c r="F1323" s="33">
        <v>46054.0</v>
      </c>
      <c r="G1323" s="37">
        <v>45233.0</v>
      </c>
      <c r="H1323" s="35"/>
    </row>
    <row r="1324">
      <c r="A1324" s="31" t="s">
        <v>209</v>
      </c>
      <c r="B1324" s="32" t="s">
        <v>2363</v>
      </c>
      <c r="C1324" s="32" t="s">
        <v>214</v>
      </c>
      <c r="D1324" s="32" t="s">
        <v>4308</v>
      </c>
      <c r="E1324" s="33">
        <v>44835.0</v>
      </c>
      <c r="F1324" s="33">
        <v>44900.0</v>
      </c>
      <c r="G1324" s="34" t="s">
        <v>3545</v>
      </c>
      <c r="H1324" s="35"/>
    </row>
    <row r="1325">
      <c r="A1325" s="39" t="s">
        <v>4309</v>
      </c>
      <c r="B1325" s="38" t="e">
        <v>#N/A</v>
      </c>
      <c r="C1325" s="38" t="e">
        <v>#N/A</v>
      </c>
      <c r="D1325" s="38" t="e">
        <v>#N/A</v>
      </c>
      <c r="E1325" s="40">
        <v>43941.0</v>
      </c>
      <c r="F1325" s="40">
        <v>46132.0</v>
      </c>
      <c r="G1325" s="41" t="s">
        <v>3856</v>
      </c>
      <c r="H1325" s="35"/>
    </row>
    <row r="1326">
      <c r="A1326" s="31" t="s">
        <v>2535</v>
      </c>
      <c r="B1326" s="32" t="s">
        <v>2385</v>
      </c>
      <c r="C1326" s="32" t="s">
        <v>1288</v>
      </c>
      <c r="D1326" s="32" t="s">
        <v>4303</v>
      </c>
      <c r="E1326" s="33">
        <v>43757.0</v>
      </c>
      <c r="F1326" s="33">
        <v>45949.0</v>
      </c>
      <c r="G1326" s="34" t="s">
        <v>3715</v>
      </c>
      <c r="H1326" s="35"/>
    </row>
    <row r="1327">
      <c r="A1327" s="39" t="s">
        <v>4310</v>
      </c>
      <c r="B1327" s="42">
        <v>0.0</v>
      </c>
      <c r="C1327" s="42">
        <v>0.0</v>
      </c>
      <c r="D1327" s="42">
        <v>0.0</v>
      </c>
      <c r="E1327" s="40">
        <v>43941.0</v>
      </c>
      <c r="F1327" s="40">
        <v>46132.0</v>
      </c>
      <c r="G1327" s="41" t="s">
        <v>3856</v>
      </c>
      <c r="H1327" s="35"/>
    </row>
    <row r="1328">
      <c r="A1328" s="39" t="s">
        <v>4311</v>
      </c>
      <c r="B1328" s="42">
        <v>0.0</v>
      </c>
      <c r="C1328" s="42">
        <v>0.0</v>
      </c>
      <c r="D1328" s="42">
        <v>0.0</v>
      </c>
      <c r="E1328" s="40">
        <v>43941.0</v>
      </c>
      <c r="F1328" s="40">
        <v>46132.0</v>
      </c>
      <c r="G1328" s="41" t="s">
        <v>3856</v>
      </c>
      <c r="H1328" s="35"/>
    </row>
    <row r="1329">
      <c r="A1329" s="39" t="s">
        <v>4312</v>
      </c>
      <c r="B1329" s="38" t="e">
        <v>#N/A</v>
      </c>
      <c r="C1329" s="38" t="e">
        <v>#N/A</v>
      </c>
      <c r="D1329" s="38" t="e">
        <v>#N/A</v>
      </c>
      <c r="E1329" s="40">
        <v>43941.0</v>
      </c>
      <c r="F1329" s="40">
        <v>46132.0</v>
      </c>
      <c r="G1329" s="41" t="s">
        <v>3856</v>
      </c>
      <c r="H1329" s="35"/>
    </row>
    <row r="1330">
      <c r="A1330" s="39" t="s">
        <v>4313</v>
      </c>
      <c r="B1330" s="38" t="e">
        <v>#N/A</v>
      </c>
      <c r="C1330" s="38" t="e">
        <v>#N/A</v>
      </c>
      <c r="D1330" s="38" t="e">
        <v>#N/A</v>
      </c>
      <c r="E1330" s="40">
        <v>43941.0</v>
      </c>
      <c r="F1330" s="40">
        <v>46132.0</v>
      </c>
      <c r="G1330" s="41" t="s">
        <v>3856</v>
      </c>
      <c r="H1330" s="35"/>
    </row>
    <row r="1331">
      <c r="A1331" s="31" t="s">
        <v>4314</v>
      </c>
      <c r="B1331" s="38" t="e">
        <v>#N/A</v>
      </c>
      <c r="C1331" s="38" t="e">
        <v>#N/A</v>
      </c>
      <c r="D1331" s="38" t="e">
        <v>#N/A</v>
      </c>
      <c r="E1331" s="33">
        <v>43785.0</v>
      </c>
      <c r="F1331" s="33">
        <v>45977.0</v>
      </c>
      <c r="G1331" s="37">
        <v>45264.0</v>
      </c>
      <c r="H1331" s="35"/>
    </row>
    <row r="1332">
      <c r="A1332" s="31" t="s">
        <v>4315</v>
      </c>
      <c r="B1332" s="38" t="e">
        <v>#N/A</v>
      </c>
      <c r="C1332" s="38" t="e">
        <v>#N/A</v>
      </c>
      <c r="D1332" s="38" t="e">
        <v>#N/A</v>
      </c>
      <c r="E1332" s="33">
        <v>43785.0</v>
      </c>
      <c r="F1332" s="33">
        <v>45977.0</v>
      </c>
      <c r="G1332" s="34" t="s">
        <v>4274</v>
      </c>
      <c r="H1332" s="35"/>
    </row>
    <row r="1333">
      <c r="A1333" s="31" t="s">
        <v>3300</v>
      </c>
      <c r="B1333" s="38" t="e">
        <v>#N/A</v>
      </c>
      <c r="C1333" s="38" t="e">
        <v>#N/A</v>
      </c>
      <c r="D1333" s="38" t="e">
        <v>#N/A</v>
      </c>
      <c r="E1333" s="33">
        <v>43785.0</v>
      </c>
      <c r="F1333" s="33">
        <v>45977.0</v>
      </c>
      <c r="G1333" s="34" t="s">
        <v>4026</v>
      </c>
      <c r="H1333" s="35"/>
    </row>
    <row r="1334">
      <c r="A1334" s="31" t="s">
        <v>2963</v>
      </c>
      <c r="B1334" s="32" t="s">
        <v>2965</v>
      </c>
      <c r="C1334" s="32" t="s">
        <v>4316</v>
      </c>
      <c r="D1334" s="32" t="s">
        <v>4317</v>
      </c>
      <c r="E1334" s="33">
        <v>44904.0</v>
      </c>
      <c r="F1334" s="33">
        <v>46007.0</v>
      </c>
      <c r="G1334" s="34" t="s">
        <v>4318</v>
      </c>
      <c r="H1334" s="35"/>
    </row>
    <row r="1335">
      <c r="A1335" s="31" t="s">
        <v>2963</v>
      </c>
      <c r="B1335" s="32" t="s">
        <v>2965</v>
      </c>
      <c r="C1335" s="32" t="s">
        <v>4316</v>
      </c>
      <c r="D1335" s="32" t="s">
        <v>4317</v>
      </c>
      <c r="E1335" s="33">
        <v>44874.0</v>
      </c>
      <c r="F1335" s="33">
        <v>44903.0</v>
      </c>
      <c r="G1335" s="34" t="s">
        <v>4319</v>
      </c>
      <c r="H1335" s="35"/>
    </row>
    <row r="1336">
      <c r="A1336" s="39" t="s">
        <v>4320</v>
      </c>
      <c r="B1336" s="38" t="e">
        <v>#N/A</v>
      </c>
      <c r="C1336" s="38" t="e">
        <v>#N/A</v>
      </c>
      <c r="D1336" s="38" t="e">
        <v>#N/A</v>
      </c>
      <c r="E1336" s="40">
        <v>43941.0</v>
      </c>
      <c r="F1336" s="40">
        <v>46132.0</v>
      </c>
      <c r="G1336" s="41" t="s">
        <v>3856</v>
      </c>
      <c r="H1336" s="35"/>
    </row>
    <row r="1337">
      <c r="A1337" s="39" t="s">
        <v>4321</v>
      </c>
      <c r="B1337" s="42">
        <v>0.0</v>
      </c>
      <c r="C1337" s="32" t="s">
        <v>4322</v>
      </c>
      <c r="D1337" s="42">
        <v>0.0</v>
      </c>
      <c r="E1337" s="40">
        <v>43941.0</v>
      </c>
      <c r="F1337" s="40">
        <v>46132.0</v>
      </c>
      <c r="G1337" s="41" t="s">
        <v>3856</v>
      </c>
      <c r="H1337" s="35"/>
    </row>
    <row r="1338">
      <c r="A1338" s="39" t="s">
        <v>4323</v>
      </c>
      <c r="B1338" s="38" t="e">
        <v>#N/A</v>
      </c>
      <c r="C1338" s="38" t="e">
        <v>#N/A</v>
      </c>
      <c r="D1338" s="38" t="e">
        <v>#N/A</v>
      </c>
      <c r="E1338" s="40">
        <v>43941.0</v>
      </c>
      <c r="F1338" s="40">
        <v>46132.0</v>
      </c>
      <c r="G1338" s="41" t="s">
        <v>3856</v>
      </c>
      <c r="H1338" s="35"/>
    </row>
    <row r="1339">
      <c r="A1339" s="39" t="s">
        <v>4324</v>
      </c>
      <c r="B1339" s="38" t="e">
        <v>#N/A</v>
      </c>
      <c r="C1339" s="38" t="e">
        <v>#N/A</v>
      </c>
      <c r="D1339" s="38" t="e">
        <v>#N/A</v>
      </c>
      <c r="E1339" s="40">
        <v>43941.0</v>
      </c>
      <c r="F1339" s="40">
        <v>46132.0</v>
      </c>
      <c r="G1339" s="41" t="s">
        <v>3856</v>
      </c>
      <c r="H1339" s="35"/>
    </row>
    <row r="1340">
      <c r="A1340" s="31" t="s">
        <v>4325</v>
      </c>
      <c r="B1340" s="38" t="e">
        <v>#N/A</v>
      </c>
      <c r="C1340" s="38" t="e">
        <v>#N/A</v>
      </c>
      <c r="D1340" s="38" t="e">
        <v>#N/A</v>
      </c>
      <c r="E1340" s="33">
        <v>43785.0</v>
      </c>
      <c r="F1340" s="33">
        <v>45977.0</v>
      </c>
      <c r="G1340" s="36">
        <v>45054.0</v>
      </c>
      <c r="H1340" s="35"/>
    </row>
    <row r="1341">
      <c r="A1341" s="39" t="s">
        <v>4326</v>
      </c>
      <c r="B1341" s="38" t="e">
        <v>#N/A</v>
      </c>
      <c r="C1341" s="38" t="e">
        <v>#N/A</v>
      </c>
      <c r="D1341" s="38" t="e">
        <v>#N/A</v>
      </c>
      <c r="E1341" s="40">
        <v>43941.0</v>
      </c>
      <c r="F1341" s="40">
        <v>46132.0</v>
      </c>
      <c r="G1341" s="41" t="s">
        <v>3856</v>
      </c>
      <c r="H1341" s="35"/>
    </row>
    <row r="1342">
      <c r="A1342" s="31" t="s">
        <v>1385</v>
      </c>
      <c r="B1342" s="32" t="s">
        <v>2428</v>
      </c>
      <c r="C1342" s="32" t="s">
        <v>156</v>
      </c>
      <c r="D1342" s="32" t="s">
        <v>4327</v>
      </c>
      <c r="E1342" s="33">
        <v>43785.0</v>
      </c>
      <c r="F1342" s="33">
        <v>45977.0</v>
      </c>
      <c r="G1342" s="34" t="s">
        <v>3819</v>
      </c>
      <c r="H1342" s="35"/>
    </row>
    <row r="1343">
      <c r="A1343" s="39" t="s">
        <v>4328</v>
      </c>
      <c r="B1343" s="38" t="e">
        <v>#N/A</v>
      </c>
      <c r="C1343" s="38" t="e">
        <v>#N/A</v>
      </c>
      <c r="D1343" s="38" t="e">
        <v>#N/A</v>
      </c>
      <c r="E1343" s="40">
        <v>43941.0</v>
      </c>
      <c r="F1343" s="40">
        <v>46132.0</v>
      </c>
      <c r="G1343" s="41" t="s">
        <v>3856</v>
      </c>
      <c r="H1343" s="35"/>
    </row>
    <row r="1344">
      <c r="A1344" s="39" t="s">
        <v>4329</v>
      </c>
      <c r="B1344" s="38" t="e">
        <v>#N/A</v>
      </c>
      <c r="C1344" s="38" t="e">
        <v>#N/A</v>
      </c>
      <c r="D1344" s="38" t="e">
        <v>#N/A</v>
      </c>
      <c r="E1344" s="40">
        <v>43941.0</v>
      </c>
      <c r="F1344" s="40">
        <v>46132.0</v>
      </c>
      <c r="G1344" s="41" t="s">
        <v>3856</v>
      </c>
      <c r="H1344" s="35"/>
    </row>
    <row r="1345">
      <c r="A1345" s="31" t="s">
        <v>2635</v>
      </c>
      <c r="B1345" s="32" t="s">
        <v>2637</v>
      </c>
      <c r="C1345" s="32" t="s">
        <v>4322</v>
      </c>
      <c r="D1345" s="32" t="s">
        <v>4330</v>
      </c>
      <c r="E1345" s="33">
        <v>43785.0</v>
      </c>
      <c r="F1345" s="33">
        <v>45977.0</v>
      </c>
      <c r="G1345" s="34" t="s">
        <v>4331</v>
      </c>
      <c r="H1345" s="35"/>
    </row>
    <row r="1346">
      <c r="A1346" s="31" t="s">
        <v>2664</v>
      </c>
      <c r="B1346" s="32" t="s">
        <v>2666</v>
      </c>
      <c r="C1346" s="32" t="s">
        <v>4322</v>
      </c>
      <c r="D1346" s="32" t="s">
        <v>4330</v>
      </c>
      <c r="E1346" s="33">
        <v>43785.0</v>
      </c>
      <c r="F1346" s="33">
        <v>45977.0</v>
      </c>
      <c r="G1346" s="34" t="s">
        <v>4331</v>
      </c>
      <c r="H1346" s="35"/>
    </row>
    <row r="1347">
      <c r="A1347" s="31" t="s">
        <v>2862</v>
      </c>
      <c r="B1347" s="32" t="s">
        <v>2864</v>
      </c>
      <c r="C1347" s="32" t="s">
        <v>4322</v>
      </c>
      <c r="D1347" s="32" t="s">
        <v>4332</v>
      </c>
      <c r="E1347" s="33">
        <v>43785.0</v>
      </c>
      <c r="F1347" s="33">
        <v>45977.0</v>
      </c>
      <c r="G1347" s="36">
        <v>45175.0</v>
      </c>
      <c r="H1347" s="35"/>
    </row>
    <row r="1348">
      <c r="A1348" s="31" t="s">
        <v>3339</v>
      </c>
      <c r="B1348" s="38" t="e">
        <v>#N/A</v>
      </c>
      <c r="C1348" s="38" t="e">
        <v>#N/A</v>
      </c>
      <c r="D1348" s="38" t="e">
        <v>#N/A</v>
      </c>
      <c r="E1348" s="33">
        <v>43785.0</v>
      </c>
      <c r="F1348" s="33">
        <v>45977.0</v>
      </c>
      <c r="G1348" s="36">
        <v>45175.0</v>
      </c>
      <c r="H1348" s="35"/>
    </row>
    <row r="1349">
      <c r="A1349" s="39" t="s">
        <v>4333</v>
      </c>
      <c r="B1349" s="38" t="e">
        <v>#N/A</v>
      </c>
      <c r="C1349" s="38" t="e">
        <v>#N/A</v>
      </c>
      <c r="D1349" s="38" t="e">
        <v>#N/A</v>
      </c>
      <c r="E1349" s="40">
        <v>43941.0</v>
      </c>
      <c r="F1349" s="40">
        <v>46132.0</v>
      </c>
      <c r="G1349" s="41" t="s">
        <v>3856</v>
      </c>
      <c r="H1349" s="35"/>
    </row>
    <row r="1350">
      <c r="A1350" s="31" t="s">
        <v>1097</v>
      </c>
      <c r="B1350" s="32" t="s">
        <v>4334</v>
      </c>
      <c r="C1350" s="32" t="s">
        <v>1101</v>
      </c>
      <c r="D1350" s="38" t="e">
        <v>#N/A</v>
      </c>
      <c r="E1350" s="33">
        <v>43785.0</v>
      </c>
      <c r="F1350" s="33">
        <v>45977.0</v>
      </c>
      <c r="G1350" s="34" t="s">
        <v>3605</v>
      </c>
      <c r="H1350" s="35"/>
    </row>
    <row r="1351">
      <c r="A1351" s="31" t="s">
        <v>2254</v>
      </c>
      <c r="B1351" s="32" t="s">
        <v>2335</v>
      </c>
      <c r="C1351" s="32" t="s">
        <v>1101</v>
      </c>
      <c r="D1351" s="32" t="s">
        <v>4335</v>
      </c>
      <c r="E1351" s="33">
        <v>44911.0</v>
      </c>
      <c r="F1351" s="33">
        <v>46054.0</v>
      </c>
      <c r="G1351" s="34" t="s">
        <v>4336</v>
      </c>
      <c r="H1351" s="35"/>
    </row>
    <row r="1352">
      <c r="A1352" s="31" t="s">
        <v>2254</v>
      </c>
      <c r="B1352" s="32" t="s">
        <v>2335</v>
      </c>
      <c r="C1352" s="32" t="s">
        <v>1101</v>
      </c>
      <c r="D1352" s="32" t="s">
        <v>4335</v>
      </c>
      <c r="E1352" s="33">
        <v>44881.0</v>
      </c>
      <c r="F1352" s="33">
        <v>44910.0</v>
      </c>
      <c r="G1352" s="34" t="s">
        <v>4337</v>
      </c>
      <c r="H1352" s="35"/>
    </row>
    <row r="1353">
      <c r="A1353" s="39" t="s">
        <v>4338</v>
      </c>
      <c r="B1353" s="38" t="e">
        <v>#N/A</v>
      </c>
      <c r="C1353" s="38" t="e">
        <v>#N/A</v>
      </c>
      <c r="D1353" s="38" t="e">
        <v>#N/A</v>
      </c>
      <c r="E1353" s="40">
        <v>43941.0</v>
      </c>
      <c r="F1353" s="40">
        <v>46132.0</v>
      </c>
      <c r="G1353" s="41" t="s">
        <v>3856</v>
      </c>
      <c r="H1353" s="35"/>
    </row>
    <row r="1354">
      <c r="A1354" s="39" t="s">
        <v>4339</v>
      </c>
      <c r="B1354" s="38" t="e">
        <v>#N/A</v>
      </c>
      <c r="C1354" s="38" t="e">
        <v>#N/A</v>
      </c>
      <c r="D1354" s="38" t="e">
        <v>#N/A</v>
      </c>
      <c r="E1354" s="40">
        <v>43941.0</v>
      </c>
      <c r="F1354" s="40">
        <v>46132.0</v>
      </c>
      <c r="G1354" s="41" t="s">
        <v>3856</v>
      </c>
      <c r="H1354" s="35"/>
    </row>
    <row r="1355">
      <c r="A1355" s="31" t="s">
        <v>1274</v>
      </c>
      <c r="B1355" s="32" t="s">
        <v>4340</v>
      </c>
      <c r="C1355" s="32" t="s">
        <v>667</v>
      </c>
      <c r="D1355" s="38" t="e">
        <v>#N/A</v>
      </c>
      <c r="E1355" s="33">
        <v>44875.0</v>
      </c>
      <c r="F1355" s="33">
        <v>46082.0</v>
      </c>
      <c r="G1355" s="34" t="s">
        <v>3582</v>
      </c>
      <c r="H1355" s="35"/>
    </row>
    <row r="1356">
      <c r="A1356" s="31" t="s">
        <v>663</v>
      </c>
      <c r="B1356" s="32" t="s">
        <v>2434</v>
      </c>
      <c r="C1356" s="32" t="s">
        <v>667</v>
      </c>
      <c r="D1356" s="32" t="s">
        <v>4341</v>
      </c>
      <c r="E1356" s="33">
        <v>44932.0</v>
      </c>
      <c r="F1356" s="33">
        <v>46082.0</v>
      </c>
      <c r="G1356" s="34" t="s">
        <v>4342</v>
      </c>
      <c r="H1356" s="35"/>
    </row>
    <row r="1357">
      <c r="A1357" s="31" t="s">
        <v>663</v>
      </c>
      <c r="B1357" s="32" t="s">
        <v>2434</v>
      </c>
      <c r="C1357" s="32" t="s">
        <v>667</v>
      </c>
      <c r="D1357" s="32" t="s">
        <v>4341</v>
      </c>
      <c r="E1357" s="33">
        <v>44874.0</v>
      </c>
      <c r="F1357" s="33">
        <v>44931.0</v>
      </c>
      <c r="G1357" s="34" t="s">
        <v>3939</v>
      </c>
      <c r="H1357" s="35"/>
    </row>
    <row r="1358">
      <c r="A1358" s="31" t="s">
        <v>4343</v>
      </c>
      <c r="B1358" s="38" t="e">
        <v>#N/A</v>
      </c>
      <c r="C1358" s="38" t="e">
        <v>#N/A</v>
      </c>
      <c r="D1358" s="38" t="e">
        <v>#N/A</v>
      </c>
      <c r="E1358" s="33">
        <v>44875.0</v>
      </c>
      <c r="F1358" s="33">
        <v>46082.0</v>
      </c>
      <c r="G1358" s="34" t="s">
        <v>4342</v>
      </c>
      <c r="H1358" s="35"/>
    </row>
    <row r="1359">
      <c r="A1359" s="31" t="s">
        <v>4344</v>
      </c>
      <c r="B1359" s="38" t="e">
        <v>#N/A</v>
      </c>
      <c r="C1359" s="38" t="e">
        <v>#N/A</v>
      </c>
      <c r="D1359" s="38" t="e">
        <v>#N/A</v>
      </c>
      <c r="E1359" s="33">
        <v>44875.0</v>
      </c>
      <c r="F1359" s="33">
        <v>46082.0</v>
      </c>
      <c r="G1359" s="34" t="s">
        <v>4345</v>
      </c>
      <c r="H1359" s="35"/>
    </row>
    <row r="1360">
      <c r="A1360" s="31" t="s">
        <v>3219</v>
      </c>
      <c r="B1360" s="32" t="s">
        <v>3221</v>
      </c>
      <c r="C1360" s="32" t="s">
        <v>4346</v>
      </c>
      <c r="D1360" s="32" t="s">
        <v>4347</v>
      </c>
      <c r="E1360" s="33">
        <v>43785.0</v>
      </c>
      <c r="F1360" s="33">
        <v>45977.0</v>
      </c>
      <c r="G1360" s="34" t="s">
        <v>3520</v>
      </c>
      <c r="H1360" s="35"/>
    </row>
    <row r="1361">
      <c r="A1361" s="31" t="s">
        <v>4348</v>
      </c>
      <c r="B1361" s="32" t="s">
        <v>4349</v>
      </c>
      <c r="C1361" s="32" t="s">
        <v>4346</v>
      </c>
      <c r="D1361" s="32" t="s">
        <v>4350</v>
      </c>
      <c r="E1361" s="33">
        <v>43785.0</v>
      </c>
      <c r="F1361" s="33">
        <v>45977.0</v>
      </c>
      <c r="G1361" s="34" t="s">
        <v>3500</v>
      </c>
      <c r="H1361" s="35"/>
    </row>
    <row r="1362">
      <c r="A1362" s="31" t="s">
        <v>4351</v>
      </c>
      <c r="B1362" s="32" t="s">
        <v>4352</v>
      </c>
      <c r="C1362" s="32" t="s">
        <v>4346</v>
      </c>
      <c r="D1362" s="32" t="s">
        <v>4353</v>
      </c>
      <c r="E1362" s="33">
        <v>43785.0</v>
      </c>
      <c r="F1362" s="33">
        <v>45977.0</v>
      </c>
      <c r="G1362" s="34" t="s">
        <v>3520</v>
      </c>
      <c r="H1362" s="35"/>
    </row>
    <row r="1363">
      <c r="A1363" s="39" t="s">
        <v>4354</v>
      </c>
      <c r="B1363" s="38" t="e">
        <v>#N/A</v>
      </c>
      <c r="C1363" s="38" t="e">
        <v>#N/A</v>
      </c>
      <c r="D1363" s="38" t="e">
        <v>#N/A</v>
      </c>
      <c r="E1363" s="40">
        <v>43941.0</v>
      </c>
      <c r="F1363" s="40">
        <v>46132.0</v>
      </c>
      <c r="G1363" s="41" t="s">
        <v>3856</v>
      </c>
      <c r="H1363" s="35"/>
    </row>
    <row r="1364">
      <c r="A1364" s="39" t="s">
        <v>4355</v>
      </c>
      <c r="B1364" s="38" t="e">
        <v>#N/A</v>
      </c>
      <c r="C1364" s="38" t="e">
        <v>#N/A</v>
      </c>
      <c r="D1364" s="38" t="e">
        <v>#N/A</v>
      </c>
      <c r="E1364" s="40">
        <v>43941.0</v>
      </c>
      <c r="F1364" s="40">
        <v>46132.0</v>
      </c>
      <c r="G1364" s="41" t="s">
        <v>3856</v>
      </c>
      <c r="H1364" s="35"/>
    </row>
    <row r="1365">
      <c r="A1365" s="39" t="s">
        <v>4356</v>
      </c>
      <c r="B1365" s="38" t="e">
        <v>#N/A</v>
      </c>
      <c r="C1365" s="38" t="e">
        <v>#N/A</v>
      </c>
      <c r="D1365" s="38" t="e">
        <v>#N/A</v>
      </c>
      <c r="E1365" s="40">
        <v>43941.0</v>
      </c>
      <c r="F1365" s="40">
        <v>46132.0</v>
      </c>
      <c r="G1365" s="41" t="s">
        <v>3856</v>
      </c>
      <c r="H1365" s="35"/>
    </row>
    <row r="1366">
      <c r="A1366" s="39" t="s">
        <v>4357</v>
      </c>
      <c r="B1366" s="38" t="e">
        <v>#N/A</v>
      </c>
      <c r="C1366" s="38" t="e">
        <v>#N/A</v>
      </c>
      <c r="D1366" s="38" t="e">
        <v>#N/A</v>
      </c>
      <c r="E1366" s="40">
        <v>43941.0</v>
      </c>
      <c r="F1366" s="40">
        <v>46132.0</v>
      </c>
      <c r="G1366" s="41" t="s">
        <v>3856</v>
      </c>
      <c r="H1366" s="35"/>
    </row>
    <row r="1367">
      <c r="A1367" s="39" t="s">
        <v>4358</v>
      </c>
      <c r="B1367" s="38" t="e">
        <v>#N/A</v>
      </c>
      <c r="C1367" s="38" t="e">
        <v>#N/A</v>
      </c>
      <c r="D1367" s="38" t="e">
        <v>#N/A</v>
      </c>
      <c r="E1367" s="40">
        <v>43941.0</v>
      </c>
      <c r="F1367" s="40">
        <v>46132.0</v>
      </c>
      <c r="G1367" s="41" t="s">
        <v>3856</v>
      </c>
      <c r="H1367" s="35"/>
    </row>
    <row r="1368">
      <c r="A1368" s="39" t="s">
        <v>4359</v>
      </c>
      <c r="B1368" s="38" t="e">
        <v>#N/A</v>
      </c>
      <c r="C1368" s="38" t="e">
        <v>#N/A</v>
      </c>
      <c r="D1368" s="38" t="e">
        <v>#N/A</v>
      </c>
      <c r="E1368" s="40">
        <v>43941.0</v>
      </c>
      <c r="F1368" s="40">
        <v>46132.0</v>
      </c>
      <c r="G1368" s="41" t="s">
        <v>3856</v>
      </c>
      <c r="H1368" s="35"/>
    </row>
    <row r="1369">
      <c r="A1369" s="39" t="s">
        <v>4360</v>
      </c>
      <c r="B1369" s="38" t="e">
        <v>#N/A</v>
      </c>
      <c r="C1369" s="38" t="e">
        <v>#N/A</v>
      </c>
      <c r="D1369" s="38" t="e">
        <v>#N/A</v>
      </c>
      <c r="E1369" s="40">
        <v>43941.0</v>
      </c>
      <c r="F1369" s="40">
        <v>46132.0</v>
      </c>
      <c r="G1369" s="41" t="s">
        <v>3856</v>
      </c>
      <c r="H1369" s="35"/>
    </row>
    <row r="1370">
      <c r="A1370" s="39" t="s">
        <v>3032</v>
      </c>
      <c r="B1370" s="38" t="e">
        <v>#N/A</v>
      </c>
      <c r="C1370" s="38" t="e">
        <v>#N/A</v>
      </c>
      <c r="D1370" s="38" t="e">
        <v>#N/A</v>
      </c>
      <c r="E1370" s="40">
        <v>43941.0</v>
      </c>
      <c r="F1370" s="40">
        <v>46132.0</v>
      </c>
      <c r="G1370" s="41" t="s">
        <v>3856</v>
      </c>
      <c r="H1370" s="35"/>
    </row>
    <row r="1371">
      <c r="A1371" s="31" t="s">
        <v>2757</v>
      </c>
      <c r="B1371" s="32" t="s">
        <v>2759</v>
      </c>
      <c r="C1371" s="32" t="s">
        <v>4316</v>
      </c>
      <c r="D1371" s="32" t="s">
        <v>4361</v>
      </c>
      <c r="E1371" s="33">
        <v>44905.0</v>
      </c>
      <c r="F1371" s="33">
        <v>46007.0</v>
      </c>
      <c r="G1371" s="34" t="s">
        <v>4362</v>
      </c>
      <c r="H1371" s="35"/>
    </row>
    <row r="1372">
      <c r="A1372" s="31" t="s">
        <v>3133</v>
      </c>
      <c r="B1372" s="32" t="s">
        <v>3135</v>
      </c>
      <c r="C1372" s="32" t="s">
        <v>4316</v>
      </c>
      <c r="D1372" s="32" t="s">
        <v>4363</v>
      </c>
      <c r="E1372" s="33">
        <v>44905.0</v>
      </c>
      <c r="F1372" s="33">
        <v>46007.0</v>
      </c>
      <c r="G1372" s="34" t="s">
        <v>4364</v>
      </c>
      <c r="H1372" s="35"/>
    </row>
    <row r="1373">
      <c r="A1373" s="39" t="s">
        <v>4365</v>
      </c>
      <c r="B1373" s="38" t="e">
        <v>#N/A</v>
      </c>
      <c r="C1373" s="38" t="e">
        <v>#N/A</v>
      </c>
      <c r="D1373" s="38" t="e">
        <v>#N/A</v>
      </c>
      <c r="E1373" s="40">
        <v>43941.0</v>
      </c>
      <c r="F1373" s="40">
        <v>46132.0</v>
      </c>
      <c r="G1373" s="41" t="s">
        <v>3856</v>
      </c>
      <c r="H1373" s="35"/>
    </row>
    <row r="1374">
      <c r="A1374" s="39" t="s">
        <v>4366</v>
      </c>
      <c r="B1374" s="42">
        <v>0.0</v>
      </c>
      <c r="C1374" s="32" t="s">
        <v>4367</v>
      </c>
      <c r="D1374" s="42">
        <v>0.0</v>
      </c>
      <c r="E1374" s="40">
        <v>43941.0</v>
      </c>
      <c r="F1374" s="40">
        <v>46132.0</v>
      </c>
      <c r="G1374" s="41" t="s">
        <v>3856</v>
      </c>
      <c r="H1374" s="35"/>
    </row>
    <row r="1375">
      <c r="A1375" s="31" t="s">
        <v>151</v>
      </c>
      <c r="B1375" s="32" t="s">
        <v>2341</v>
      </c>
      <c r="C1375" s="32" t="s">
        <v>156</v>
      </c>
      <c r="D1375" s="32" t="s">
        <v>4335</v>
      </c>
      <c r="E1375" s="33">
        <v>44950.0</v>
      </c>
      <c r="F1375" s="33">
        <v>46054.0</v>
      </c>
      <c r="G1375" s="34" t="s">
        <v>4368</v>
      </c>
      <c r="H1375" s="35"/>
    </row>
    <row r="1376">
      <c r="A1376" s="31" t="s">
        <v>151</v>
      </c>
      <c r="B1376" s="32" t="s">
        <v>2341</v>
      </c>
      <c r="C1376" s="32" t="s">
        <v>156</v>
      </c>
      <c r="D1376" s="32" t="s">
        <v>4335</v>
      </c>
      <c r="E1376" s="33">
        <v>44917.0</v>
      </c>
      <c r="F1376" s="33">
        <v>44949.0</v>
      </c>
      <c r="G1376" s="34" t="s">
        <v>4369</v>
      </c>
      <c r="H1376" s="35"/>
    </row>
    <row r="1377">
      <c r="A1377" s="31" t="s">
        <v>151</v>
      </c>
      <c r="B1377" s="32" t="s">
        <v>2341</v>
      </c>
      <c r="C1377" s="32" t="s">
        <v>156</v>
      </c>
      <c r="D1377" s="32" t="s">
        <v>4335</v>
      </c>
      <c r="E1377" s="33">
        <v>44901.0</v>
      </c>
      <c r="F1377" s="33">
        <v>44916.0</v>
      </c>
      <c r="G1377" s="34" t="s">
        <v>4370</v>
      </c>
      <c r="H1377" s="35"/>
    </row>
    <row r="1378">
      <c r="A1378" s="39" t="s">
        <v>4371</v>
      </c>
      <c r="B1378" s="38" t="e">
        <v>#N/A</v>
      </c>
      <c r="C1378" s="38" t="e">
        <v>#N/A</v>
      </c>
      <c r="D1378" s="38" t="e">
        <v>#N/A</v>
      </c>
      <c r="E1378" s="40">
        <v>43941.0</v>
      </c>
      <c r="F1378" s="40">
        <v>46132.0</v>
      </c>
      <c r="G1378" s="41" t="s">
        <v>3856</v>
      </c>
      <c r="H1378" s="35"/>
    </row>
    <row r="1379">
      <c r="A1379" s="39" t="s">
        <v>4372</v>
      </c>
      <c r="B1379" s="38" t="e">
        <v>#N/A</v>
      </c>
      <c r="C1379" s="38" t="e">
        <v>#N/A</v>
      </c>
      <c r="D1379" s="38" t="e">
        <v>#N/A</v>
      </c>
      <c r="E1379" s="40">
        <v>43941.0</v>
      </c>
      <c r="F1379" s="40">
        <v>46132.0</v>
      </c>
      <c r="G1379" s="41" t="s">
        <v>3856</v>
      </c>
      <c r="H1379" s="35"/>
    </row>
    <row r="1380">
      <c r="A1380" s="39" t="s">
        <v>4373</v>
      </c>
      <c r="B1380" s="38" t="e">
        <v>#N/A</v>
      </c>
      <c r="C1380" s="38" t="e">
        <v>#N/A</v>
      </c>
      <c r="D1380" s="38" t="e">
        <v>#N/A</v>
      </c>
      <c r="E1380" s="40">
        <v>43941.0</v>
      </c>
      <c r="F1380" s="40">
        <v>46132.0</v>
      </c>
      <c r="G1380" s="41" t="s">
        <v>3856</v>
      </c>
      <c r="H1380" s="35"/>
    </row>
    <row r="1381">
      <c r="A1381" s="39" t="s">
        <v>4374</v>
      </c>
      <c r="B1381" s="38" t="e">
        <v>#N/A</v>
      </c>
      <c r="C1381" s="38" t="e">
        <v>#N/A</v>
      </c>
      <c r="D1381" s="38" t="e">
        <v>#N/A</v>
      </c>
      <c r="E1381" s="40">
        <v>43941.0</v>
      </c>
      <c r="F1381" s="40">
        <v>46132.0</v>
      </c>
      <c r="G1381" s="41" t="s">
        <v>3856</v>
      </c>
      <c r="H1381" s="35"/>
    </row>
    <row r="1382">
      <c r="A1382" s="31" t="s">
        <v>2536</v>
      </c>
      <c r="B1382" s="32" t="s">
        <v>2360</v>
      </c>
      <c r="C1382" s="32" t="s">
        <v>1101</v>
      </c>
      <c r="D1382" s="32" t="s">
        <v>4375</v>
      </c>
      <c r="E1382" s="33">
        <v>43937.0</v>
      </c>
      <c r="F1382" s="33">
        <v>46128.0</v>
      </c>
      <c r="G1382" s="34" t="s">
        <v>4368</v>
      </c>
      <c r="H1382" s="35"/>
    </row>
    <row r="1383">
      <c r="A1383" s="31" t="s">
        <v>2537</v>
      </c>
      <c r="B1383" s="32" t="s">
        <v>2338</v>
      </c>
      <c r="C1383" s="32" t="s">
        <v>1101</v>
      </c>
      <c r="D1383" s="32" t="s">
        <v>4375</v>
      </c>
      <c r="E1383" s="33">
        <v>43937.0</v>
      </c>
      <c r="F1383" s="33">
        <v>46128.0</v>
      </c>
      <c r="G1383" s="34" t="s">
        <v>4376</v>
      </c>
      <c r="H1383" s="35"/>
    </row>
    <row r="1384">
      <c r="A1384" s="31" t="s">
        <v>2707</v>
      </c>
      <c r="B1384" s="32" t="s">
        <v>2709</v>
      </c>
      <c r="C1384" s="32" t="s">
        <v>4367</v>
      </c>
      <c r="D1384" s="32" t="s">
        <v>4377</v>
      </c>
      <c r="E1384" s="33">
        <v>45025.0</v>
      </c>
      <c r="F1384" s="33">
        <v>46132.0</v>
      </c>
      <c r="G1384" s="34" t="s">
        <v>4378</v>
      </c>
      <c r="H1384" s="35"/>
    </row>
    <row r="1385">
      <c r="A1385" s="31" t="s">
        <v>2707</v>
      </c>
      <c r="B1385" s="32" t="s">
        <v>2709</v>
      </c>
      <c r="C1385" s="32" t="s">
        <v>4367</v>
      </c>
      <c r="D1385" s="32" t="s">
        <v>4377</v>
      </c>
      <c r="E1385" s="33">
        <v>44970.0</v>
      </c>
      <c r="F1385" s="33">
        <v>45024.0</v>
      </c>
      <c r="G1385" s="34" t="s">
        <v>3737</v>
      </c>
      <c r="H1385" s="35"/>
    </row>
    <row r="1386">
      <c r="A1386" s="31" t="s">
        <v>2707</v>
      </c>
      <c r="B1386" s="32" t="s">
        <v>2709</v>
      </c>
      <c r="C1386" s="32" t="s">
        <v>4367</v>
      </c>
      <c r="D1386" s="32" t="s">
        <v>4377</v>
      </c>
      <c r="E1386" s="33">
        <v>44932.0</v>
      </c>
      <c r="F1386" s="33">
        <v>44969.0</v>
      </c>
      <c r="G1386" s="34" t="s">
        <v>4336</v>
      </c>
      <c r="H1386" s="35"/>
    </row>
    <row r="1387">
      <c r="A1387" s="39" t="s">
        <v>4379</v>
      </c>
      <c r="B1387" s="38" t="e">
        <v>#N/A</v>
      </c>
      <c r="C1387" s="38" t="e">
        <v>#N/A</v>
      </c>
      <c r="D1387" s="38" t="e">
        <v>#N/A</v>
      </c>
      <c r="E1387" s="40">
        <v>43941.0</v>
      </c>
      <c r="F1387" s="40">
        <v>46132.0</v>
      </c>
      <c r="G1387" s="41" t="s">
        <v>3856</v>
      </c>
      <c r="H1387" s="35"/>
    </row>
    <row r="1388">
      <c r="A1388" s="39" t="s">
        <v>4380</v>
      </c>
      <c r="B1388" s="38" t="e">
        <v>#N/A</v>
      </c>
      <c r="C1388" s="38" t="e">
        <v>#N/A</v>
      </c>
      <c r="D1388" s="38" t="e">
        <v>#N/A</v>
      </c>
      <c r="E1388" s="40">
        <v>43941.0</v>
      </c>
      <c r="F1388" s="40">
        <v>46132.0</v>
      </c>
      <c r="G1388" s="41" t="s">
        <v>3856</v>
      </c>
      <c r="H1388" s="35"/>
    </row>
    <row r="1389">
      <c r="A1389" s="39" t="s">
        <v>4381</v>
      </c>
      <c r="B1389" s="38" t="e">
        <v>#N/A</v>
      </c>
      <c r="C1389" s="38" t="e">
        <v>#N/A</v>
      </c>
      <c r="D1389" s="38" t="e">
        <v>#N/A</v>
      </c>
      <c r="E1389" s="40">
        <v>43941.0</v>
      </c>
      <c r="F1389" s="40">
        <v>46132.0</v>
      </c>
      <c r="G1389" s="41" t="s">
        <v>3856</v>
      </c>
      <c r="H1389" s="35"/>
    </row>
    <row r="1390">
      <c r="A1390" s="39" t="s">
        <v>4382</v>
      </c>
      <c r="B1390" s="38" t="e">
        <v>#N/A</v>
      </c>
      <c r="C1390" s="38" t="e">
        <v>#N/A</v>
      </c>
      <c r="D1390" s="38" t="e">
        <v>#N/A</v>
      </c>
      <c r="E1390" s="40">
        <v>43941.0</v>
      </c>
      <c r="F1390" s="40">
        <v>46132.0</v>
      </c>
      <c r="G1390" s="41" t="s">
        <v>3856</v>
      </c>
      <c r="H1390" s="35"/>
    </row>
    <row r="1391">
      <c r="A1391" s="31" t="s">
        <v>3481</v>
      </c>
      <c r="B1391" s="32" t="s">
        <v>2674</v>
      </c>
      <c r="C1391" s="32" t="s">
        <v>4383</v>
      </c>
      <c r="D1391" s="32" t="s">
        <v>4384</v>
      </c>
      <c r="E1391" s="33">
        <v>45002.0</v>
      </c>
      <c r="F1391" s="33">
        <v>46132.0</v>
      </c>
      <c r="G1391" s="34" t="s">
        <v>3800</v>
      </c>
      <c r="H1391" s="35"/>
    </row>
    <row r="1392">
      <c r="A1392" s="31" t="s">
        <v>3481</v>
      </c>
      <c r="B1392" s="32" t="s">
        <v>2674</v>
      </c>
      <c r="C1392" s="32" t="s">
        <v>4383</v>
      </c>
      <c r="D1392" s="32" t="s">
        <v>4384</v>
      </c>
      <c r="E1392" s="33">
        <v>44927.0</v>
      </c>
      <c r="F1392" s="33">
        <v>45001.0</v>
      </c>
      <c r="G1392" s="34" t="s">
        <v>3600</v>
      </c>
      <c r="H1392" s="35"/>
    </row>
    <row r="1393">
      <c r="A1393" s="31" t="s">
        <v>4385</v>
      </c>
      <c r="B1393" s="32" t="s">
        <v>3186</v>
      </c>
      <c r="C1393" s="32" t="s">
        <v>4383</v>
      </c>
      <c r="D1393" s="32" t="s">
        <v>4386</v>
      </c>
      <c r="E1393" s="33">
        <v>45028.0</v>
      </c>
      <c r="F1393" s="33">
        <v>46132.0</v>
      </c>
      <c r="G1393" s="34" t="s">
        <v>3533</v>
      </c>
      <c r="H1393" s="35"/>
    </row>
    <row r="1394">
      <c r="A1394" s="31" t="s">
        <v>4385</v>
      </c>
      <c r="B1394" s="32" t="s">
        <v>3186</v>
      </c>
      <c r="C1394" s="32" t="s">
        <v>4383</v>
      </c>
      <c r="D1394" s="32" t="s">
        <v>4386</v>
      </c>
      <c r="E1394" s="33">
        <v>44995.0</v>
      </c>
      <c r="F1394" s="33">
        <v>45027.0</v>
      </c>
      <c r="G1394" s="34" t="s">
        <v>3800</v>
      </c>
      <c r="H1394" s="35"/>
    </row>
    <row r="1395">
      <c r="A1395" s="31" t="s">
        <v>4385</v>
      </c>
      <c r="B1395" s="32" t="s">
        <v>3186</v>
      </c>
      <c r="C1395" s="32" t="s">
        <v>4383</v>
      </c>
      <c r="D1395" s="32" t="s">
        <v>4386</v>
      </c>
      <c r="E1395" s="33">
        <v>44927.0</v>
      </c>
      <c r="F1395" s="33">
        <v>44994.0</v>
      </c>
      <c r="G1395" s="34" t="s">
        <v>3600</v>
      </c>
      <c r="H1395" s="35"/>
    </row>
    <row r="1396">
      <c r="A1396" s="31" t="s">
        <v>2647</v>
      </c>
      <c r="B1396" s="32" t="s">
        <v>2649</v>
      </c>
      <c r="C1396" s="32" t="s">
        <v>4383</v>
      </c>
      <c r="D1396" s="32" t="s">
        <v>4387</v>
      </c>
      <c r="E1396" s="33">
        <v>45030.0</v>
      </c>
      <c r="F1396" s="33">
        <v>46132.0</v>
      </c>
      <c r="G1396" s="36">
        <v>44960.0</v>
      </c>
      <c r="H1396" s="35"/>
    </row>
    <row r="1397">
      <c r="A1397" s="31" t="s">
        <v>2647</v>
      </c>
      <c r="B1397" s="32" t="s">
        <v>2649</v>
      </c>
      <c r="C1397" s="32" t="s">
        <v>4383</v>
      </c>
      <c r="D1397" s="32" t="s">
        <v>4387</v>
      </c>
      <c r="E1397" s="33">
        <v>45007.0</v>
      </c>
      <c r="F1397" s="33">
        <v>45029.0</v>
      </c>
      <c r="G1397" s="34" t="s">
        <v>3607</v>
      </c>
      <c r="H1397" s="35"/>
    </row>
    <row r="1398">
      <c r="A1398" s="31" t="s">
        <v>2647</v>
      </c>
      <c r="B1398" s="32" t="s">
        <v>2649</v>
      </c>
      <c r="C1398" s="32" t="s">
        <v>4383</v>
      </c>
      <c r="D1398" s="32" t="s">
        <v>4387</v>
      </c>
      <c r="E1398" s="33">
        <v>44980.0</v>
      </c>
      <c r="F1398" s="33">
        <v>45006.0</v>
      </c>
      <c r="G1398" s="34" t="s">
        <v>3583</v>
      </c>
      <c r="H1398" s="35"/>
    </row>
    <row r="1399">
      <c r="A1399" s="31" t="s">
        <v>2647</v>
      </c>
      <c r="B1399" s="32" t="s">
        <v>2649</v>
      </c>
      <c r="C1399" s="32" t="s">
        <v>4383</v>
      </c>
      <c r="D1399" s="32" t="s">
        <v>4387</v>
      </c>
      <c r="E1399" s="33">
        <v>44927.0</v>
      </c>
      <c r="F1399" s="33">
        <v>44979.0</v>
      </c>
      <c r="G1399" s="34" t="s">
        <v>4388</v>
      </c>
      <c r="H1399" s="35"/>
    </row>
    <row r="1400">
      <c r="A1400" s="31" t="s">
        <v>163</v>
      </c>
      <c r="B1400" s="32" t="s">
        <v>2370</v>
      </c>
      <c r="C1400" s="32" t="s">
        <v>137</v>
      </c>
      <c r="D1400" s="32" t="s">
        <v>4389</v>
      </c>
      <c r="E1400" s="33">
        <v>44978.0</v>
      </c>
      <c r="F1400" s="33">
        <v>46090.0</v>
      </c>
      <c r="G1400" s="37">
        <v>45202.0</v>
      </c>
      <c r="H1400" s="35"/>
    </row>
    <row r="1401">
      <c r="A1401" s="31" t="s">
        <v>163</v>
      </c>
      <c r="B1401" s="32" t="s">
        <v>2370</v>
      </c>
      <c r="C1401" s="32" t="s">
        <v>137</v>
      </c>
      <c r="D1401" s="32" t="s">
        <v>4389</v>
      </c>
      <c r="E1401" s="33">
        <v>44927.0</v>
      </c>
      <c r="F1401" s="33">
        <v>44977.0</v>
      </c>
      <c r="G1401" s="34" t="s">
        <v>4390</v>
      </c>
      <c r="H1401" s="35"/>
    </row>
    <row r="1402">
      <c r="A1402" s="31" t="s">
        <v>430</v>
      </c>
      <c r="B1402" s="32" t="s">
        <v>2393</v>
      </c>
      <c r="C1402" s="32" t="s">
        <v>137</v>
      </c>
      <c r="D1402" s="32" t="s">
        <v>4391</v>
      </c>
      <c r="E1402" s="33">
        <v>44973.0</v>
      </c>
      <c r="F1402" s="33">
        <v>44996.0</v>
      </c>
      <c r="G1402" s="34" t="s">
        <v>3964</v>
      </c>
      <c r="H1402" s="35"/>
    </row>
    <row r="1403">
      <c r="A1403" s="31" t="s">
        <v>430</v>
      </c>
      <c r="B1403" s="32" t="s">
        <v>2393</v>
      </c>
      <c r="C1403" s="32" t="s">
        <v>137</v>
      </c>
      <c r="D1403" s="32" t="s">
        <v>4391</v>
      </c>
      <c r="E1403" s="33">
        <v>44927.0</v>
      </c>
      <c r="F1403" s="33">
        <v>44972.0</v>
      </c>
      <c r="G1403" s="34" t="s">
        <v>4258</v>
      </c>
      <c r="H1403" s="35"/>
    </row>
    <row r="1404">
      <c r="A1404" s="31" t="s">
        <v>128</v>
      </c>
      <c r="B1404" s="32" t="s">
        <v>2420</v>
      </c>
      <c r="C1404" s="32" t="s">
        <v>137</v>
      </c>
      <c r="D1404" s="32" t="s">
        <v>4392</v>
      </c>
      <c r="E1404" s="33">
        <v>45008.0</v>
      </c>
      <c r="F1404" s="33">
        <v>46132.0</v>
      </c>
      <c r="G1404" s="36">
        <v>45018.0</v>
      </c>
      <c r="H1404" s="42">
        <v>30.0</v>
      </c>
    </row>
    <row r="1405">
      <c r="A1405" s="31" t="s">
        <v>128</v>
      </c>
      <c r="B1405" s="32" t="s">
        <v>2420</v>
      </c>
      <c r="C1405" s="32" t="s">
        <v>137</v>
      </c>
      <c r="D1405" s="32" t="s">
        <v>4392</v>
      </c>
      <c r="E1405" s="33">
        <v>44967.0</v>
      </c>
      <c r="F1405" s="33">
        <v>45007.0</v>
      </c>
      <c r="G1405" s="34" t="s">
        <v>3964</v>
      </c>
      <c r="H1405" s="42">
        <v>10.0</v>
      </c>
    </row>
    <row r="1406">
      <c r="A1406" s="31" t="s">
        <v>128</v>
      </c>
      <c r="B1406" s="32" t="s">
        <v>2420</v>
      </c>
      <c r="C1406" s="32" t="s">
        <v>137</v>
      </c>
      <c r="D1406" s="32" t="s">
        <v>4392</v>
      </c>
      <c r="E1406" s="33">
        <v>44927.0</v>
      </c>
      <c r="F1406" s="33">
        <v>44966.0</v>
      </c>
      <c r="G1406" s="34" t="s">
        <v>4258</v>
      </c>
      <c r="H1406" s="35"/>
    </row>
    <row r="1407">
      <c r="A1407" s="39" t="s">
        <v>4393</v>
      </c>
      <c r="B1407" s="38" t="e">
        <v>#N/A</v>
      </c>
      <c r="C1407" s="38" t="e">
        <v>#N/A</v>
      </c>
      <c r="D1407" s="38" t="e">
        <v>#N/A</v>
      </c>
      <c r="E1407" s="40">
        <v>43941.0</v>
      </c>
      <c r="F1407" s="40">
        <v>46132.0</v>
      </c>
      <c r="G1407" s="41" t="s">
        <v>3856</v>
      </c>
      <c r="H1407" s="35"/>
    </row>
    <row r="1408">
      <c r="A1408" s="31" t="s">
        <v>4394</v>
      </c>
      <c r="B1408" s="32" t="s">
        <v>4395</v>
      </c>
      <c r="C1408" s="32" t="s">
        <v>4396</v>
      </c>
      <c r="D1408" s="32" t="s">
        <v>4397</v>
      </c>
      <c r="E1408" s="33">
        <v>44927.0</v>
      </c>
      <c r="F1408" s="33">
        <v>46028.0</v>
      </c>
      <c r="G1408" s="34" t="s">
        <v>4398</v>
      </c>
      <c r="H1408" s="35"/>
    </row>
    <row r="1409">
      <c r="A1409" s="31" t="s">
        <v>4399</v>
      </c>
      <c r="B1409" s="32" t="s">
        <v>4400</v>
      </c>
      <c r="C1409" s="32" t="s">
        <v>4396</v>
      </c>
      <c r="D1409" s="32" t="s">
        <v>4401</v>
      </c>
      <c r="E1409" s="33">
        <v>43831.0</v>
      </c>
      <c r="F1409" s="33">
        <v>46028.0</v>
      </c>
      <c r="G1409" s="34" t="s">
        <v>4402</v>
      </c>
      <c r="H1409" s="35"/>
    </row>
    <row r="1410">
      <c r="A1410" s="39" t="s">
        <v>4403</v>
      </c>
      <c r="B1410" s="38" t="e">
        <v>#N/A</v>
      </c>
      <c r="C1410" s="38" t="e">
        <v>#N/A</v>
      </c>
      <c r="D1410" s="38" t="e">
        <v>#N/A</v>
      </c>
      <c r="E1410" s="40">
        <v>43941.0</v>
      </c>
      <c r="F1410" s="40">
        <v>46132.0</v>
      </c>
      <c r="G1410" s="41" t="s">
        <v>3856</v>
      </c>
      <c r="H1410" s="35"/>
    </row>
    <row r="1411">
      <c r="A1411" s="31" t="s">
        <v>159</v>
      </c>
      <c r="B1411" s="32" t="s">
        <v>2395</v>
      </c>
      <c r="C1411" s="32" t="s">
        <v>137</v>
      </c>
      <c r="D1411" s="32" t="s">
        <v>4392</v>
      </c>
      <c r="E1411" s="33">
        <v>45021.0</v>
      </c>
      <c r="F1411" s="33">
        <v>46132.0</v>
      </c>
      <c r="G1411" s="34" t="s">
        <v>4404</v>
      </c>
      <c r="H1411" s="35"/>
    </row>
    <row r="1412">
      <c r="A1412" s="31" t="s">
        <v>159</v>
      </c>
      <c r="B1412" s="32" t="s">
        <v>2395</v>
      </c>
      <c r="C1412" s="32" t="s">
        <v>137</v>
      </c>
      <c r="D1412" s="32" t="s">
        <v>4392</v>
      </c>
      <c r="E1412" s="33">
        <v>44962.0</v>
      </c>
      <c r="F1412" s="33">
        <v>45020.0</v>
      </c>
      <c r="G1412" s="34" t="s">
        <v>4405</v>
      </c>
      <c r="H1412" s="35"/>
    </row>
    <row r="1413">
      <c r="A1413" s="31" t="s">
        <v>224</v>
      </c>
      <c r="B1413" s="32" t="s">
        <v>2398</v>
      </c>
      <c r="C1413" s="32" t="s">
        <v>137</v>
      </c>
      <c r="D1413" s="32" t="s">
        <v>4406</v>
      </c>
      <c r="E1413" s="33">
        <v>44962.0</v>
      </c>
      <c r="F1413" s="33">
        <v>46090.0</v>
      </c>
      <c r="G1413" s="34" t="s">
        <v>4407</v>
      </c>
      <c r="H1413" s="35"/>
    </row>
    <row r="1414">
      <c r="A1414" s="31" t="s">
        <v>2724</v>
      </c>
      <c r="B1414" s="32" t="s">
        <v>2726</v>
      </c>
      <c r="C1414" s="32" t="s">
        <v>4346</v>
      </c>
      <c r="D1414" s="32" t="s">
        <v>4408</v>
      </c>
      <c r="E1414" s="33">
        <v>45029.0</v>
      </c>
      <c r="F1414" s="33">
        <v>46132.0</v>
      </c>
      <c r="G1414" s="34" t="s">
        <v>3610</v>
      </c>
      <c r="H1414" s="35"/>
    </row>
    <row r="1415">
      <c r="A1415" s="31" t="s">
        <v>2724</v>
      </c>
      <c r="B1415" s="32" t="s">
        <v>2726</v>
      </c>
      <c r="C1415" s="32" t="s">
        <v>4346</v>
      </c>
      <c r="D1415" s="32" t="s">
        <v>4408</v>
      </c>
      <c r="E1415" s="33">
        <v>44993.0</v>
      </c>
      <c r="F1415" s="33">
        <v>45028.0</v>
      </c>
      <c r="G1415" s="34" t="s">
        <v>3870</v>
      </c>
      <c r="H1415" s="35"/>
    </row>
    <row r="1416">
      <c r="A1416" s="31" t="s">
        <v>2724</v>
      </c>
      <c r="B1416" s="32" t="s">
        <v>2726</v>
      </c>
      <c r="C1416" s="32" t="s">
        <v>4346</v>
      </c>
      <c r="D1416" s="32" t="s">
        <v>4408</v>
      </c>
      <c r="E1416" s="33">
        <v>44945.0</v>
      </c>
      <c r="F1416" s="33">
        <v>44992.0</v>
      </c>
      <c r="G1416" s="34" t="s">
        <v>3537</v>
      </c>
      <c r="H1416" s="35"/>
    </row>
    <row r="1417">
      <c r="A1417" s="39" t="s">
        <v>4409</v>
      </c>
      <c r="B1417" s="38" t="e">
        <v>#N/A</v>
      </c>
      <c r="C1417" s="38" t="e">
        <v>#N/A</v>
      </c>
      <c r="D1417" s="38" t="e">
        <v>#N/A</v>
      </c>
      <c r="E1417" s="40">
        <v>43941.0</v>
      </c>
      <c r="F1417" s="40">
        <v>46132.0</v>
      </c>
      <c r="G1417" s="41" t="s">
        <v>3856</v>
      </c>
      <c r="H1417" s="35"/>
    </row>
    <row r="1418">
      <c r="A1418" s="31" t="s">
        <v>2714</v>
      </c>
      <c r="B1418" s="32" t="s">
        <v>2716</v>
      </c>
      <c r="C1418" s="32" t="s">
        <v>4346</v>
      </c>
      <c r="D1418" s="32" t="s">
        <v>4410</v>
      </c>
      <c r="E1418" s="33">
        <v>44945.0</v>
      </c>
      <c r="F1418" s="33">
        <v>46066.0</v>
      </c>
      <c r="G1418" s="34" t="s">
        <v>3534</v>
      </c>
      <c r="H1418" s="35"/>
    </row>
    <row r="1419">
      <c r="A1419" s="39" t="s">
        <v>4411</v>
      </c>
      <c r="B1419" s="38" t="e">
        <v>#N/A</v>
      </c>
      <c r="C1419" s="38" t="e">
        <v>#N/A</v>
      </c>
      <c r="D1419" s="38" t="e">
        <v>#N/A</v>
      </c>
      <c r="E1419" s="40">
        <v>43941.0</v>
      </c>
      <c r="F1419" s="40">
        <v>46132.0</v>
      </c>
      <c r="G1419" s="41" t="s">
        <v>3856</v>
      </c>
      <c r="H1419" s="35"/>
    </row>
    <row r="1420">
      <c r="A1420" s="31" t="s">
        <v>4412</v>
      </c>
      <c r="B1420" s="38" t="e">
        <v>#N/A</v>
      </c>
      <c r="C1420" s="38" t="e">
        <v>#N/A</v>
      </c>
      <c r="D1420" s="38" t="e">
        <v>#N/A</v>
      </c>
      <c r="E1420" s="33">
        <v>43891.0</v>
      </c>
      <c r="F1420" s="33">
        <v>46082.0</v>
      </c>
      <c r="G1420" s="34" t="s">
        <v>3517</v>
      </c>
      <c r="H1420" s="35"/>
    </row>
    <row r="1421">
      <c r="A1421" s="31" t="s">
        <v>2836</v>
      </c>
      <c r="B1421" s="32" t="s">
        <v>2838</v>
      </c>
      <c r="C1421" s="32" t="s">
        <v>4413</v>
      </c>
      <c r="D1421" s="32" t="s">
        <v>4414</v>
      </c>
      <c r="E1421" s="33">
        <v>43891.0</v>
      </c>
      <c r="F1421" s="33">
        <v>46082.0</v>
      </c>
      <c r="G1421" s="34" t="s">
        <v>3602</v>
      </c>
      <c r="H1421" s="35"/>
    </row>
    <row r="1422">
      <c r="A1422" s="39" t="s">
        <v>4415</v>
      </c>
      <c r="B1422" s="38" t="e">
        <v>#N/A</v>
      </c>
      <c r="C1422" s="38" t="e">
        <v>#N/A</v>
      </c>
      <c r="D1422" s="38" t="e">
        <v>#N/A</v>
      </c>
      <c r="E1422" s="40">
        <v>43941.0</v>
      </c>
      <c r="F1422" s="40">
        <v>46132.0</v>
      </c>
      <c r="G1422" s="41" t="s">
        <v>3856</v>
      </c>
      <c r="H1422" s="35"/>
    </row>
    <row r="1423">
      <c r="A1423" s="39" t="s">
        <v>4416</v>
      </c>
      <c r="B1423" s="38" t="e">
        <v>#N/A</v>
      </c>
      <c r="C1423" s="38" t="e">
        <v>#N/A</v>
      </c>
      <c r="D1423" s="38" t="e">
        <v>#N/A</v>
      </c>
      <c r="E1423" s="40">
        <v>43941.0</v>
      </c>
      <c r="F1423" s="40">
        <v>46132.0</v>
      </c>
      <c r="G1423" s="41" t="s">
        <v>3856</v>
      </c>
      <c r="H1423" s="35"/>
    </row>
    <row r="1424">
      <c r="A1424" s="31" t="s">
        <v>4417</v>
      </c>
      <c r="B1424" s="32" t="s">
        <v>4418</v>
      </c>
      <c r="C1424" s="32" t="s">
        <v>137</v>
      </c>
      <c r="D1424" s="32" t="s">
        <v>4419</v>
      </c>
      <c r="E1424" s="33">
        <v>45028.0</v>
      </c>
      <c r="F1424" s="33">
        <v>46132.0</v>
      </c>
      <c r="G1424" s="34" t="s">
        <v>3872</v>
      </c>
      <c r="H1424" s="35"/>
    </row>
    <row r="1425">
      <c r="A1425" s="39" t="s">
        <v>4420</v>
      </c>
      <c r="B1425" s="42">
        <v>0.0</v>
      </c>
      <c r="C1425" s="42">
        <v>0.0</v>
      </c>
      <c r="D1425" s="42">
        <v>0.0</v>
      </c>
      <c r="E1425" s="40">
        <v>43941.0</v>
      </c>
      <c r="F1425" s="40">
        <v>46132.0</v>
      </c>
      <c r="G1425" s="41" t="s">
        <v>3856</v>
      </c>
      <c r="H1425" s="35"/>
    </row>
    <row r="1426">
      <c r="A1426" s="39" t="s">
        <v>4421</v>
      </c>
      <c r="B1426" s="38" t="e">
        <v>#N/A</v>
      </c>
      <c r="C1426" s="38" t="e">
        <v>#N/A</v>
      </c>
      <c r="D1426" s="38" t="e">
        <v>#N/A</v>
      </c>
      <c r="E1426" s="40">
        <v>43941.0</v>
      </c>
      <c r="F1426" s="40">
        <v>46132.0</v>
      </c>
      <c r="G1426" s="41" t="s">
        <v>3856</v>
      </c>
      <c r="H1426" s="35"/>
    </row>
    <row r="1427">
      <c r="A1427" s="39" t="s">
        <v>4422</v>
      </c>
      <c r="B1427" s="38" t="e">
        <v>#N/A</v>
      </c>
      <c r="C1427" s="38" t="e">
        <v>#N/A</v>
      </c>
      <c r="D1427" s="38" t="e">
        <v>#N/A</v>
      </c>
      <c r="E1427" s="40">
        <v>43941.0</v>
      </c>
      <c r="F1427" s="40">
        <v>46132.0</v>
      </c>
      <c r="G1427" s="41" t="s">
        <v>3856</v>
      </c>
      <c r="H1427" s="35"/>
    </row>
    <row r="1428">
      <c r="A1428" s="39" t="s">
        <v>4423</v>
      </c>
      <c r="B1428" s="38" t="e">
        <v>#N/A</v>
      </c>
      <c r="C1428" s="38" t="e">
        <v>#N/A</v>
      </c>
      <c r="D1428" s="38" t="e">
        <v>#N/A</v>
      </c>
      <c r="E1428" s="40">
        <v>43941.0</v>
      </c>
      <c r="F1428" s="40">
        <v>46132.0</v>
      </c>
      <c r="G1428" s="41" t="s">
        <v>3856</v>
      </c>
      <c r="H1428" s="35"/>
    </row>
    <row r="1429">
      <c r="A1429" s="39" t="s">
        <v>4424</v>
      </c>
      <c r="B1429" s="32" t="s">
        <v>4425</v>
      </c>
      <c r="C1429" s="42">
        <v>0.0</v>
      </c>
      <c r="D1429" s="42">
        <v>0.0</v>
      </c>
      <c r="E1429" s="40">
        <v>43941.0</v>
      </c>
      <c r="F1429" s="40">
        <v>46132.0</v>
      </c>
      <c r="G1429" s="41" t="s">
        <v>3856</v>
      </c>
      <c r="H1429" s="35"/>
    </row>
    <row r="1430">
      <c r="A1430" s="39" t="s">
        <v>4426</v>
      </c>
      <c r="B1430" s="38" t="e">
        <v>#N/A</v>
      </c>
      <c r="C1430" s="38" t="e">
        <v>#N/A</v>
      </c>
      <c r="D1430" s="38" t="e">
        <v>#N/A</v>
      </c>
      <c r="E1430" s="40">
        <v>43941.0</v>
      </c>
      <c r="F1430" s="40">
        <v>46132.0</v>
      </c>
      <c r="G1430" s="41" t="s">
        <v>3856</v>
      </c>
      <c r="H1430" s="35"/>
    </row>
    <row r="1431">
      <c r="A1431" s="39" t="s">
        <v>4427</v>
      </c>
      <c r="B1431" s="38" t="e">
        <v>#N/A</v>
      </c>
      <c r="C1431" s="38" t="e">
        <v>#N/A</v>
      </c>
      <c r="D1431" s="38" t="e">
        <v>#N/A</v>
      </c>
      <c r="E1431" s="40">
        <v>43941.0</v>
      </c>
      <c r="F1431" s="40">
        <v>46132.0</v>
      </c>
      <c r="G1431" s="41" t="s">
        <v>3856</v>
      </c>
      <c r="H1431" s="35"/>
    </row>
    <row r="1432">
      <c r="A1432" s="39" t="s">
        <v>4428</v>
      </c>
      <c r="B1432" s="38" t="e">
        <v>#N/A</v>
      </c>
      <c r="C1432" s="38" t="e">
        <v>#N/A</v>
      </c>
      <c r="D1432" s="38" t="e">
        <v>#N/A</v>
      </c>
      <c r="E1432" s="40">
        <v>43941.0</v>
      </c>
      <c r="F1432" s="40">
        <v>46132.0</v>
      </c>
      <c r="G1432" s="41" t="s">
        <v>3856</v>
      </c>
      <c r="H1432" s="35"/>
    </row>
    <row r="1433">
      <c r="A1433" s="39" t="s">
        <v>4429</v>
      </c>
      <c r="B1433" s="38" t="e">
        <v>#N/A</v>
      </c>
      <c r="C1433" s="38" t="e">
        <v>#N/A</v>
      </c>
      <c r="D1433" s="38" t="e">
        <v>#N/A</v>
      </c>
      <c r="E1433" s="40">
        <v>43941.0</v>
      </c>
      <c r="F1433" s="40">
        <v>46132.0</v>
      </c>
      <c r="G1433" s="41" t="s">
        <v>3856</v>
      </c>
      <c r="H1433" s="35"/>
    </row>
    <row r="1434">
      <c r="A1434" s="39" t="s">
        <v>4430</v>
      </c>
      <c r="B1434" s="32" t="s">
        <v>4431</v>
      </c>
      <c r="C1434" s="42">
        <v>0.0</v>
      </c>
      <c r="D1434" s="42">
        <v>0.0</v>
      </c>
      <c r="E1434" s="40">
        <v>43941.0</v>
      </c>
      <c r="F1434" s="40">
        <v>46132.0</v>
      </c>
      <c r="G1434" s="41" t="s">
        <v>3856</v>
      </c>
      <c r="H1434" s="35"/>
    </row>
    <row r="1435">
      <c r="A1435" s="39" t="s">
        <v>4432</v>
      </c>
      <c r="B1435" s="38" t="e">
        <v>#N/A</v>
      </c>
      <c r="C1435" s="38" t="e">
        <v>#N/A</v>
      </c>
      <c r="D1435" s="38" t="e">
        <v>#N/A</v>
      </c>
      <c r="E1435" s="40">
        <v>43941.0</v>
      </c>
      <c r="F1435" s="40">
        <v>46132.0</v>
      </c>
      <c r="G1435" s="41" t="s">
        <v>3856</v>
      </c>
      <c r="H1435" s="35"/>
    </row>
    <row r="1436">
      <c r="A1436" s="39" t="s">
        <v>4433</v>
      </c>
      <c r="B1436" s="38" t="e">
        <v>#N/A</v>
      </c>
      <c r="C1436" s="38" t="e">
        <v>#N/A</v>
      </c>
      <c r="D1436" s="38" t="e">
        <v>#N/A</v>
      </c>
      <c r="E1436" s="40">
        <v>43941.0</v>
      </c>
      <c r="F1436" s="40">
        <v>46132.0</v>
      </c>
      <c r="G1436" s="41" t="s">
        <v>3856</v>
      </c>
      <c r="H1436" s="35"/>
    </row>
    <row r="1437">
      <c r="A1437" s="39" t="s">
        <v>4434</v>
      </c>
      <c r="B1437" s="38" t="e">
        <v>#N/A</v>
      </c>
      <c r="C1437" s="38" t="e">
        <v>#N/A</v>
      </c>
      <c r="D1437" s="38" t="e">
        <v>#N/A</v>
      </c>
      <c r="E1437" s="40">
        <v>43941.0</v>
      </c>
      <c r="F1437" s="40">
        <v>46132.0</v>
      </c>
      <c r="G1437" s="41" t="s">
        <v>3856</v>
      </c>
      <c r="H1437" s="35"/>
    </row>
    <row r="1438">
      <c r="A1438" s="39" t="s">
        <v>4435</v>
      </c>
      <c r="B1438" s="38" t="e">
        <v>#N/A</v>
      </c>
      <c r="C1438" s="38" t="e">
        <v>#N/A</v>
      </c>
      <c r="D1438" s="38" t="e">
        <v>#N/A</v>
      </c>
      <c r="E1438" s="40">
        <v>43941.0</v>
      </c>
      <c r="F1438" s="40">
        <v>46132.0</v>
      </c>
      <c r="G1438" s="41" t="s">
        <v>3856</v>
      </c>
      <c r="H1438" s="35"/>
    </row>
    <row r="1439">
      <c r="A1439" s="39" t="s">
        <v>4436</v>
      </c>
      <c r="B1439" s="38" t="e">
        <v>#N/A</v>
      </c>
      <c r="C1439" s="38" t="e">
        <v>#N/A</v>
      </c>
      <c r="D1439" s="38" t="e">
        <v>#N/A</v>
      </c>
      <c r="E1439" s="40">
        <v>43941.0</v>
      </c>
      <c r="F1439" s="40">
        <v>46132.0</v>
      </c>
      <c r="G1439" s="41" t="s">
        <v>3856</v>
      </c>
      <c r="H1439" s="3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0"/>
  <cols>
    <col customWidth="1" min="1" max="1" width="46.14"/>
    <col customWidth="1" min="2" max="2" width="28.57"/>
    <col customWidth="1" min="3" max="4" width="27.14"/>
    <col customWidth="1" min="5" max="5" width="28.57"/>
    <col customWidth="1" min="6" max="7" width="36.57"/>
    <col customWidth="1" min="8" max="8" width="41.43"/>
    <col customWidth="1" min="9" max="9" width="25.29"/>
    <col customWidth="1" min="10" max="10" width="23.71"/>
    <col customWidth="1" min="11" max="11" width="18.86"/>
    <col customWidth="1" min="12" max="13" width="36.57"/>
    <col customWidth="1" min="14" max="14" width="54.29"/>
    <col customWidth="1" min="15" max="15" width="41.43"/>
    <col customWidth="1" min="16" max="16" width="28.57"/>
    <col customWidth="1" min="17" max="17" width="25.29"/>
    <col customWidth="1" min="18" max="18" width="27.14"/>
    <col customWidth="1" min="19" max="19" width="28.57"/>
    <col customWidth="1" min="20" max="20" width="23.71"/>
    <col customWidth="1" min="21" max="21" width="31.71"/>
    <col customWidth="1" min="22" max="22" width="28.57"/>
    <col customWidth="1" min="23" max="23" width="31.71"/>
    <col customWidth="1" min="24" max="24" width="33.57"/>
    <col customWidth="1" min="25" max="25" width="30.14"/>
    <col customWidth="1" min="26" max="26" width="31.71"/>
    <col customWidth="1" min="27" max="27" width="16.57"/>
    <col customWidth="1" min="28" max="29" width="8.71"/>
  </cols>
  <sheetData>
    <row r="1" ht="49.5" customHeight="1">
      <c r="A1" s="43" t="s">
        <v>4437</v>
      </c>
    </row>
    <row r="2" ht="45.0" customHeight="1">
      <c r="A2" s="44" t="s">
        <v>4438</v>
      </c>
      <c r="B2" s="44" t="s">
        <v>678</v>
      </c>
      <c r="C2" s="44" t="s">
        <v>762</v>
      </c>
      <c r="D2" s="44" t="s">
        <v>284</v>
      </c>
      <c r="E2" s="44" t="s">
        <v>140</v>
      </c>
      <c r="F2" s="44" t="s">
        <v>262</v>
      </c>
      <c r="G2" s="44" t="s">
        <v>243</v>
      </c>
      <c r="H2" s="44" t="s">
        <v>2563</v>
      </c>
      <c r="I2" s="44" t="s">
        <v>2256</v>
      </c>
      <c r="J2" s="44" t="s">
        <v>1910</v>
      </c>
      <c r="K2" s="44" t="s">
        <v>269</v>
      </c>
      <c r="L2" s="44" t="s">
        <v>497</v>
      </c>
      <c r="M2" s="44" t="s">
        <v>1287</v>
      </c>
      <c r="N2" s="44" t="s">
        <v>712</v>
      </c>
      <c r="O2" s="44" t="s">
        <v>209</v>
      </c>
      <c r="P2" s="44" t="s">
        <v>1385</v>
      </c>
      <c r="Q2" s="44" t="s">
        <v>1097</v>
      </c>
      <c r="R2" s="44" t="s">
        <v>1274</v>
      </c>
      <c r="S2" s="44" t="s">
        <v>663</v>
      </c>
      <c r="T2" s="44" t="s">
        <v>151</v>
      </c>
      <c r="U2" s="44" t="s">
        <v>163</v>
      </c>
      <c r="V2" s="44" t="s">
        <v>430</v>
      </c>
      <c r="W2" s="44" t="s">
        <v>128</v>
      </c>
      <c r="X2" s="44" t="s">
        <v>159</v>
      </c>
      <c r="Y2" s="44" t="s">
        <v>224</v>
      </c>
      <c r="Z2" s="44" t="s">
        <v>4417</v>
      </c>
      <c r="AA2" s="44" t="s">
        <v>83</v>
      </c>
    </row>
    <row r="3">
      <c r="A3" s="45" t="s">
        <v>3375</v>
      </c>
      <c r="B3" s="45" t="s">
        <v>2367</v>
      </c>
      <c r="C3" s="45" t="s">
        <v>2352</v>
      </c>
      <c r="D3" s="45" t="s">
        <v>2355</v>
      </c>
      <c r="E3" s="45" t="s">
        <v>1889</v>
      </c>
      <c r="F3" s="45" t="s">
        <v>2345</v>
      </c>
      <c r="G3" s="45" t="s">
        <v>2373</v>
      </c>
      <c r="H3" s="45" t="s">
        <v>2564</v>
      </c>
      <c r="I3" s="45" t="s">
        <v>2585</v>
      </c>
      <c r="J3" s="45" t="s">
        <v>2391</v>
      </c>
      <c r="K3" s="45" t="s">
        <v>2388</v>
      </c>
      <c r="L3" s="45" t="s">
        <v>2383</v>
      </c>
      <c r="M3" s="45" t="s">
        <v>4307</v>
      </c>
      <c r="N3" s="45" t="s">
        <v>2380</v>
      </c>
      <c r="O3" s="45" t="s">
        <v>2363</v>
      </c>
      <c r="P3" s="45" t="s">
        <v>2428</v>
      </c>
      <c r="Q3" s="45" t="s">
        <v>4334</v>
      </c>
      <c r="R3" s="45" t="s">
        <v>4340</v>
      </c>
      <c r="S3" s="45" t="s">
        <v>2434</v>
      </c>
      <c r="T3" s="45" t="s">
        <v>2341</v>
      </c>
      <c r="U3" s="45" t="s">
        <v>2370</v>
      </c>
      <c r="V3" s="45" t="s">
        <v>2393</v>
      </c>
      <c r="W3" s="45" t="s">
        <v>2420</v>
      </c>
      <c r="X3" s="45" t="s">
        <v>2395</v>
      </c>
      <c r="Y3" s="45" t="s">
        <v>2398</v>
      </c>
      <c r="Z3" s="45" t="s">
        <v>4418</v>
      </c>
      <c r="AA3" s="45"/>
    </row>
    <row r="4">
      <c r="A4" s="45" t="s">
        <v>4439</v>
      </c>
      <c r="B4" s="46" t="s">
        <v>144</v>
      </c>
      <c r="C4" s="46" t="s">
        <v>144</v>
      </c>
      <c r="D4" s="46" t="s">
        <v>144</v>
      </c>
      <c r="E4" s="46" t="s">
        <v>144</v>
      </c>
      <c r="F4" s="46" t="s">
        <v>144</v>
      </c>
      <c r="G4" s="46" t="s">
        <v>144</v>
      </c>
      <c r="H4" s="46" t="s">
        <v>4440</v>
      </c>
      <c r="I4" s="46" t="s">
        <v>4441</v>
      </c>
      <c r="J4" s="46" t="s">
        <v>1288</v>
      </c>
      <c r="K4" s="46" t="s">
        <v>214</v>
      </c>
      <c r="L4" s="46" t="s">
        <v>214</v>
      </c>
      <c r="M4" s="46" t="s">
        <v>1288</v>
      </c>
      <c r="N4" s="46" t="s">
        <v>214</v>
      </c>
      <c r="O4" s="46" t="s">
        <v>214</v>
      </c>
      <c r="P4" s="46" t="s">
        <v>156</v>
      </c>
      <c r="Q4" s="46" t="s">
        <v>1101</v>
      </c>
      <c r="R4" s="46" t="s">
        <v>667</v>
      </c>
      <c r="S4" s="46" t="s">
        <v>667</v>
      </c>
      <c r="T4" s="46" t="s">
        <v>156</v>
      </c>
      <c r="U4" s="46" t="s">
        <v>137</v>
      </c>
      <c r="V4" s="46" t="s">
        <v>137</v>
      </c>
      <c r="W4" s="46" t="s">
        <v>137</v>
      </c>
      <c r="X4" s="46" t="s">
        <v>137</v>
      </c>
      <c r="Y4" s="46" t="s">
        <v>137</v>
      </c>
      <c r="Z4" s="46" t="s">
        <v>137</v>
      </c>
      <c r="AA4" s="45"/>
    </row>
    <row r="5">
      <c r="A5" s="47" t="s">
        <v>4442</v>
      </c>
      <c r="B5" s="48">
        <v>3.0</v>
      </c>
      <c r="C5" s="48">
        <v>2.0</v>
      </c>
      <c r="D5" s="48">
        <v>2.0</v>
      </c>
      <c r="E5" s="48">
        <v>204.0</v>
      </c>
      <c r="F5" s="48">
        <v>8.0</v>
      </c>
      <c r="G5" s="48">
        <v>17.0</v>
      </c>
      <c r="H5" s="49">
        <v>0.0</v>
      </c>
      <c r="I5" s="49">
        <v>0.0</v>
      </c>
      <c r="J5" s="48">
        <v>1.0</v>
      </c>
      <c r="K5" s="48">
        <v>7.0</v>
      </c>
      <c r="L5" s="48">
        <v>1.0</v>
      </c>
      <c r="M5" s="49">
        <v>0.0</v>
      </c>
      <c r="N5" s="48">
        <v>2.0</v>
      </c>
      <c r="O5" s="48">
        <v>9.0</v>
      </c>
      <c r="P5" s="48">
        <v>1.0</v>
      </c>
      <c r="Q5" s="48">
        <v>1.0</v>
      </c>
      <c r="R5" s="49">
        <v>0.0</v>
      </c>
      <c r="S5" s="48">
        <v>10.0</v>
      </c>
      <c r="T5" s="48">
        <v>20.0</v>
      </c>
      <c r="U5" s="48">
        <v>115.0</v>
      </c>
      <c r="V5" s="48">
        <v>4.0</v>
      </c>
      <c r="W5" s="48">
        <v>22.0</v>
      </c>
      <c r="X5" s="48">
        <v>12.0</v>
      </c>
      <c r="Y5" s="48">
        <v>31.0</v>
      </c>
      <c r="Z5" s="49">
        <v>0.0</v>
      </c>
      <c r="AA5" s="48">
        <f t="shared" ref="AA5:AA50" si="1">SUM(B5:Z5)</f>
        <v>472</v>
      </c>
    </row>
    <row r="6">
      <c r="A6" s="45" t="s">
        <v>4443</v>
      </c>
      <c r="B6" s="50">
        <v>3.0</v>
      </c>
      <c r="C6" s="50">
        <v>2.0</v>
      </c>
      <c r="D6" s="50">
        <v>3.0</v>
      </c>
      <c r="E6" s="50">
        <v>212.0</v>
      </c>
      <c r="F6" s="50">
        <v>8.0</v>
      </c>
      <c r="G6" s="50">
        <v>18.0</v>
      </c>
      <c r="H6" s="51">
        <v>0.0</v>
      </c>
      <c r="I6" s="51">
        <v>0.0</v>
      </c>
      <c r="J6" s="50">
        <v>1.0</v>
      </c>
      <c r="K6" s="50">
        <v>8.0</v>
      </c>
      <c r="L6" s="50">
        <v>1.0</v>
      </c>
      <c r="M6" s="51">
        <v>0.0</v>
      </c>
      <c r="N6" s="50">
        <v>3.0</v>
      </c>
      <c r="O6" s="50">
        <v>9.0</v>
      </c>
      <c r="P6" s="50">
        <v>1.0</v>
      </c>
      <c r="Q6" s="50">
        <v>1.0</v>
      </c>
      <c r="R6" s="51">
        <v>0.0</v>
      </c>
      <c r="S6" s="50">
        <v>10.0</v>
      </c>
      <c r="T6" s="50">
        <v>20.0</v>
      </c>
      <c r="U6" s="50">
        <v>128.0</v>
      </c>
      <c r="V6" s="50">
        <v>6.0</v>
      </c>
      <c r="W6" s="50">
        <v>24.0</v>
      </c>
      <c r="X6" s="50">
        <v>13.0</v>
      </c>
      <c r="Y6" s="50">
        <v>37.0</v>
      </c>
      <c r="Z6" s="51">
        <v>0.0</v>
      </c>
      <c r="AA6" s="50">
        <f t="shared" si="1"/>
        <v>508</v>
      </c>
    </row>
    <row r="7">
      <c r="A7" s="45" t="s">
        <v>4444</v>
      </c>
      <c r="B7" s="51">
        <v>0.0</v>
      </c>
      <c r="C7" s="51">
        <v>0.0</v>
      </c>
      <c r="D7" s="51">
        <v>0.0</v>
      </c>
      <c r="E7" s="51">
        <v>0.0</v>
      </c>
      <c r="F7" s="51">
        <v>0.0</v>
      </c>
      <c r="G7" s="51">
        <v>0.0</v>
      </c>
      <c r="H7" s="51">
        <v>0.0</v>
      </c>
      <c r="I7" s="51">
        <v>0.0</v>
      </c>
      <c r="J7" s="51">
        <v>0.0</v>
      </c>
      <c r="K7" s="51">
        <v>0.0</v>
      </c>
      <c r="L7" s="51">
        <v>0.0</v>
      </c>
      <c r="M7" s="51">
        <v>0.0</v>
      </c>
      <c r="N7" s="51">
        <v>0.0</v>
      </c>
      <c r="O7" s="51">
        <v>0.0</v>
      </c>
      <c r="P7" s="51">
        <v>0.0</v>
      </c>
      <c r="Q7" s="51">
        <v>0.0</v>
      </c>
      <c r="R7" s="51">
        <v>0.0</v>
      </c>
      <c r="S7" s="51">
        <v>0.0</v>
      </c>
      <c r="T7" s="51">
        <v>0.0</v>
      </c>
      <c r="U7" s="51">
        <v>0.0</v>
      </c>
      <c r="V7" s="51">
        <v>0.0</v>
      </c>
      <c r="W7" s="51">
        <v>0.0</v>
      </c>
      <c r="X7" s="51">
        <v>0.0</v>
      </c>
      <c r="Y7" s="51">
        <v>0.0</v>
      </c>
      <c r="Z7" s="51">
        <v>0.0</v>
      </c>
      <c r="AA7" s="51">
        <f t="shared" si="1"/>
        <v>0</v>
      </c>
    </row>
    <row r="8">
      <c r="A8" s="45" t="s">
        <v>4445</v>
      </c>
      <c r="B8" s="51">
        <v>0.0</v>
      </c>
      <c r="C8" s="51">
        <v>0.0</v>
      </c>
      <c r="D8" s="52">
        <v>-1.0</v>
      </c>
      <c r="E8" s="52">
        <v>-8.0</v>
      </c>
      <c r="F8" s="51">
        <v>0.0</v>
      </c>
      <c r="G8" s="52">
        <v>-1.0</v>
      </c>
      <c r="H8" s="51">
        <v>0.0</v>
      </c>
      <c r="I8" s="51">
        <v>0.0</v>
      </c>
      <c r="J8" s="51">
        <v>0.0</v>
      </c>
      <c r="K8" s="52">
        <v>-1.0</v>
      </c>
      <c r="L8" s="51">
        <v>0.0</v>
      </c>
      <c r="M8" s="51">
        <v>0.0</v>
      </c>
      <c r="N8" s="52">
        <v>-1.0</v>
      </c>
      <c r="O8" s="51">
        <v>0.0</v>
      </c>
      <c r="P8" s="51">
        <v>0.0</v>
      </c>
      <c r="Q8" s="51">
        <v>0.0</v>
      </c>
      <c r="R8" s="51">
        <v>0.0</v>
      </c>
      <c r="S8" s="51">
        <v>0.0</v>
      </c>
      <c r="T8" s="51">
        <v>0.0</v>
      </c>
      <c r="U8" s="52">
        <v>-13.0</v>
      </c>
      <c r="V8" s="52">
        <v>-2.0</v>
      </c>
      <c r="W8" s="52">
        <v>-2.0</v>
      </c>
      <c r="X8" s="52">
        <v>-1.0</v>
      </c>
      <c r="Y8" s="52">
        <v>-6.0</v>
      </c>
      <c r="Z8" s="51">
        <v>0.0</v>
      </c>
      <c r="AA8" s="52">
        <f t="shared" si="1"/>
        <v>-36</v>
      </c>
    </row>
    <row r="9">
      <c r="A9" s="47" t="s">
        <v>8</v>
      </c>
      <c r="B9" s="53">
        <v>29.97</v>
      </c>
      <c r="C9" s="53">
        <v>15.98</v>
      </c>
      <c r="D9" s="53">
        <v>17.98</v>
      </c>
      <c r="E9" s="53">
        <v>2522.11</v>
      </c>
      <c r="F9" s="53">
        <v>143.92</v>
      </c>
      <c r="G9" s="53">
        <v>339.83</v>
      </c>
      <c r="H9" s="54">
        <v>0.0</v>
      </c>
      <c r="I9" s="54">
        <v>0.0</v>
      </c>
      <c r="J9" s="53">
        <v>9.99</v>
      </c>
      <c r="K9" s="53">
        <v>65.94</v>
      </c>
      <c r="L9" s="53">
        <v>11.99</v>
      </c>
      <c r="M9" s="54">
        <v>0.0</v>
      </c>
      <c r="N9" s="53">
        <v>23.98</v>
      </c>
      <c r="O9" s="53">
        <v>107.91</v>
      </c>
      <c r="P9" s="53">
        <v>7.99</v>
      </c>
      <c r="Q9" s="53">
        <v>9.99</v>
      </c>
      <c r="R9" s="54">
        <v>0.0</v>
      </c>
      <c r="S9" s="53">
        <v>119.9</v>
      </c>
      <c r="T9" s="53">
        <v>399.4</v>
      </c>
      <c r="U9" s="53">
        <v>2373.92</v>
      </c>
      <c r="V9" s="53">
        <v>35.97</v>
      </c>
      <c r="W9" s="53">
        <v>262.78</v>
      </c>
      <c r="X9" s="53">
        <v>359.88</v>
      </c>
      <c r="Y9" s="53">
        <v>434.71</v>
      </c>
      <c r="Z9" s="54">
        <v>0.0</v>
      </c>
      <c r="AA9" s="53">
        <f t="shared" si="1"/>
        <v>7294.14</v>
      </c>
    </row>
    <row r="10">
      <c r="A10" s="45" t="s">
        <v>4446</v>
      </c>
      <c r="B10" s="55">
        <v>29.97</v>
      </c>
      <c r="C10" s="55">
        <v>15.98</v>
      </c>
      <c r="D10" s="55">
        <v>26.97</v>
      </c>
      <c r="E10" s="55">
        <v>2629.73</v>
      </c>
      <c r="F10" s="55">
        <v>143.92</v>
      </c>
      <c r="G10" s="55">
        <v>359.82</v>
      </c>
      <c r="H10" s="56">
        <v>0.0</v>
      </c>
      <c r="I10" s="56">
        <v>0.0</v>
      </c>
      <c r="J10" s="55">
        <v>9.99</v>
      </c>
      <c r="K10" s="55">
        <v>76.93</v>
      </c>
      <c r="L10" s="55">
        <v>11.99</v>
      </c>
      <c r="M10" s="56">
        <v>0.0</v>
      </c>
      <c r="N10" s="55">
        <v>35.97</v>
      </c>
      <c r="O10" s="55">
        <v>107.91</v>
      </c>
      <c r="P10" s="55">
        <v>7.99</v>
      </c>
      <c r="Q10" s="55">
        <v>9.99</v>
      </c>
      <c r="R10" s="56">
        <v>0.0</v>
      </c>
      <c r="S10" s="55">
        <v>119.9</v>
      </c>
      <c r="T10" s="55">
        <v>399.4</v>
      </c>
      <c r="U10" s="55">
        <v>2659.79</v>
      </c>
      <c r="V10" s="55">
        <v>59.95</v>
      </c>
      <c r="W10" s="55">
        <v>286.76</v>
      </c>
      <c r="X10" s="55">
        <v>389.87</v>
      </c>
      <c r="Y10" s="55">
        <v>523.65</v>
      </c>
      <c r="Z10" s="56">
        <v>0.0</v>
      </c>
      <c r="AA10" s="55">
        <f t="shared" si="1"/>
        <v>7906.48</v>
      </c>
    </row>
    <row r="11">
      <c r="A11" s="45" t="s">
        <v>4447</v>
      </c>
      <c r="B11" s="56">
        <v>0.0</v>
      </c>
      <c r="C11" s="56">
        <v>0.0</v>
      </c>
      <c r="D11" s="57">
        <v>-8.99</v>
      </c>
      <c r="E11" s="57">
        <v>-107.62</v>
      </c>
      <c r="F11" s="56">
        <v>0.0</v>
      </c>
      <c r="G11" s="57">
        <v>-19.99</v>
      </c>
      <c r="H11" s="56">
        <v>0.0</v>
      </c>
      <c r="I11" s="56">
        <v>0.0</v>
      </c>
      <c r="J11" s="56">
        <v>0.0</v>
      </c>
      <c r="K11" s="57">
        <v>-10.99</v>
      </c>
      <c r="L11" s="56">
        <v>0.0</v>
      </c>
      <c r="M11" s="56">
        <v>0.0</v>
      </c>
      <c r="N11" s="57">
        <v>-11.99</v>
      </c>
      <c r="O11" s="56">
        <v>0.0</v>
      </c>
      <c r="P11" s="56">
        <v>0.0</v>
      </c>
      <c r="Q11" s="56">
        <v>0.0</v>
      </c>
      <c r="R11" s="56">
        <v>0.0</v>
      </c>
      <c r="S11" s="56">
        <v>0.0</v>
      </c>
      <c r="T11" s="56">
        <v>0.0</v>
      </c>
      <c r="U11" s="57">
        <v>-285.87</v>
      </c>
      <c r="V11" s="57">
        <v>-23.98</v>
      </c>
      <c r="W11" s="57">
        <v>-23.98</v>
      </c>
      <c r="X11" s="57">
        <v>-29.99</v>
      </c>
      <c r="Y11" s="57">
        <v>-88.94</v>
      </c>
      <c r="Z11" s="56">
        <v>0.0</v>
      </c>
      <c r="AA11" s="57">
        <f t="shared" si="1"/>
        <v>-612.34</v>
      </c>
    </row>
    <row r="12">
      <c r="A12" s="47" t="s">
        <v>9</v>
      </c>
      <c r="B12" s="54">
        <v>0.0</v>
      </c>
      <c r="C12" s="54">
        <v>0.0</v>
      </c>
      <c r="D12" s="54">
        <v>0.0</v>
      </c>
      <c r="E12" s="53">
        <v>100.54</v>
      </c>
      <c r="F12" s="53">
        <v>11.13</v>
      </c>
      <c r="G12" s="53">
        <v>5.99</v>
      </c>
      <c r="H12" s="54">
        <v>0.0</v>
      </c>
      <c r="I12" s="54">
        <v>0.0</v>
      </c>
      <c r="J12" s="54">
        <v>0.0</v>
      </c>
      <c r="K12" s="53">
        <v>11.98</v>
      </c>
      <c r="L12" s="54">
        <v>0.0</v>
      </c>
      <c r="M12" s="54">
        <v>0.0</v>
      </c>
      <c r="N12" s="54">
        <v>0.0</v>
      </c>
      <c r="O12" s="53">
        <v>6.08</v>
      </c>
      <c r="P12" s="54">
        <v>0.0</v>
      </c>
      <c r="Q12" s="54">
        <v>0.0</v>
      </c>
      <c r="R12" s="54">
        <v>0.0</v>
      </c>
      <c r="S12" s="54">
        <v>0.0</v>
      </c>
      <c r="T12" s="53">
        <v>12.64</v>
      </c>
      <c r="U12" s="53">
        <v>210.98</v>
      </c>
      <c r="V12" s="53">
        <v>8.99</v>
      </c>
      <c r="W12" s="53">
        <v>19.25</v>
      </c>
      <c r="X12" s="53">
        <v>21.93</v>
      </c>
      <c r="Y12" s="53">
        <v>7.27</v>
      </c>
      <c r="Z12" s="54">
        <v>0.0</v>
      </c>
      <c r="AA12" s="53">
        <f t="shared" si="1"/>
        <v>416.78</v>
      </c>
    </row>
    <row r="13">
      <c r="A13" s="45" t="s">
        <v>4448</v>
      </c>
      <c r="B13" s="56">
        <v>0.0</v>
      </c>
      <c r="C13" s="56">
        <v>0.0</v>
      </c>
      <c r="D13" s="56">
        <v>0.0</v>
      </c>
      <c r="E13" s="56">
        <v>0.0</v>
      </c>
      <c r="F13" s="56">
        <v>0.0</v>
      </c>
      <c r="G13" s="56">
        <v>0.0</v>
      </c>
      <c r="H13" s="56">
        <v>0.0</v>
      </c>
      <c r="I13" s="56">
        <v>0.0</v>
      </c>
      <c r="J13" s="56">
        <v>0.0</v>
      </c>
      <c r="K13" s="56">
        <v>0.0</v>
      </c>
      <c r="L13" s="56">
        <v>0.0</v>
      </c>
      <c r="M13" s="56">
        <v>0.0</v>
      </c>
      <c r="N13" s="56">
        <v>0.0</v>
      </c>
      <c r="O13" s="56">
        <v>0.0</v>
      </c>
      <c r="P13" s="56">
        <v>0.0</v>
      </c>
      <c r="Q13" s="56">
        <v>0.0</v>
      </c>
      <c r="R13" s="56">
        <v>0.0</v>
      </c>
      <c r="S13" s="56">
        <v>0.0</v>
      </c>
      <c r="T13" s="56">
        <v>0.0</v>
      </c>
      <c r="U13" s="55">
        <v>4.49</v>
      </c>
      <c r="V13" s="56">
        <v>0.0</v>
      </c>
      <c r="W13" s="56">
        <v>0.0</v>
      </c>
      <c r="X13" s="56">
        <v>0.0</v>
      </c>
      <c r="Y13" s="56">
        <v>0.0</v>
      </c>
      <c r="Z13" s="56">
        <v>0.0</v>
      </c>
      <c r="AA13" s="55">
        <f t="shared" si="1"/>
        <v>4.49</v>
      </c>
    </row>
    <row r="14">
      <c r="A14" s="45" t="s">
        <v>4449</v>
      </c>
      <c r="B14" s="56">
        <v>0.0</v>
      </c>
      <c r="C14" s="56">
        <v>0.0</v>
      </c>
      <c r="D14" s="56">
        <v>0.0</v>
      </c>
      <c r="E14" s="56">
        <v>0.0</v>
      </c>
      <c r="F14" s="56">
        <v>0.0</v>
      </c>
      <c r="G14" s="56">
        <v>0.0</v>
      </c>
      <c r="H14" s="56">
        <v>0.0</v>
      </c>
      <c r="I14" s="56">
        <v>0.0</v>
      </c>
      <c r="J14" s="56">
        <v>0.0</v>
      </c>
      <c r="K14" s="56">
        <v>0.0</v>
      </c>
      <c r="L14" s="56">
        <v>0.0</v>
      </c>
      <c r="M14" s="56">
        <v>0.0</v>
      </c>
      <c r="N14" s="56">
        <v>0.0</v>
      </c>
      <c r="O14" s="56">
        <v>0.0</v>
      </c>
      <c r="P14" s="56">
        <v>0.0</v>
      </c>
      <c r="Q14" s="56">
        <v>0.0</v>
      </c>
      <c r="R14" s="56">
        <v>0.0</v>
      </c>
      <c r="S14" s="56">
        <v>0.0</v>
      </c>
      <c r="T14" s="56">
        <v>0.0</v>
      </c>
      <c r="U14" s="56">
        <v>0.0</v>
      </c>
      <c r="V14" s="56">
        <v>0.0</v>
      </c>
      <c r="W14" s="56">
        <v>0.0</v>
      </c>
      <c r="X14" s="56">
        <v>0.0</v>
      </c>
      <c r="Y14" s="56">
        <v>0.0</v>
      </c>
      <c r="Z14" s="56">
        <v>0.0</v>
      </c>
      <c r="AA14" s="55">
        <f t="shared" si="1"/>
        <v>0</v>
      </c>
    </row>
    <row r="15">
      <c r="A15" s="45" t="s">
        <v>4450</v>
      </c>
      <c r="B15" s="56">
        <v>0.0</v>
      </c>
      <c r="C15" s="56">
        <v>0.0</v>
      </c>
      <c r="D15" s="56">
        <v>0.0</v>
      </c>
      <c r="E15" s="56">
        <v>0.0</v>
      </c>
      <c r="F15" s="56">
        <v>0.0</v>
      </c>
      <c r="G15" s="56">
        <v>0.0</v>
      </c>
      <c r="H15" s="56">
        <v>0.0</v>
      </c>
      <c r="I15" s="56">
        <v>0.0</v>
      </c>
      <c r="J15" s="56">
        <v>0.0</v>
      </c>
      <c r="K15" s="56">
        <v>0.0</v>
      </c>
      <c r="L15" s="56">
        <v>0.0</v>
      </c>
      <c r="M15" s="56">
        <v>0.0</v>
      </c>
      <c r="N15" s="56">
        <v>0.0</v>
      </c>
      <c r="O15" s="56">
        <v>0.0</v>
      </c>
      <c r="P15" s="56">
        <v>0.0</v>
      </c>
      <c r="Q15" s="56">
        <v>0.0</v>
      </c>
      <c r="R15" s="56">
        <v>0.0</v>
      </c>
      <c r="S15" s="56">
        <v>0.0</v>
      </c>
      <c r="T15" s="56">
        <v>0.0</v>
      </c>
      <c r="U15" s="56">
        <v>0.0</v>
      </c>
      <c r="V15" s="56">
        <v>0.0</v>
      </c>
      <c r="W15" s="56">
        <v>0.0</v>
      </c>
      <c r="X15" s="56">
        <v>0.0</v>
      </c>
      <c r="Y15" s="56">
        <v>0.0</v>
      </c>
      <c r="Z15" s="56">
        <v>0.0</v>
      </c>
      <c r="AA15" s="57">
        <f t="shared" si="1"/>
        <v>0</v>
      </c>
    </row>
    <row r="16">
      <c r="A16" s="45" t="s">
        <v>4451</v>
      </c>
      <c r="B16" s="56">
        <v>0.0</v>
      </c>
      <c r="C16" s="56">
        <v>0.0</v>
      </c>
      <c r="D16" s="56">
        <v>0.0</v>
      </c>
      <c r="E16" s="56">
        <v>0.0</v>
      </c>
      <c r="F16" s="56">
        <v>0.0</v>
      </c>
      <c r="G16" s="56">
        <v>0.0</v>
      </c>
      <c r="H16" s="56">
        <v>0.0</v>
      </c>
      <c r="I16" s="56">
        <v>0.0</v>
      </c>
      <c r="J16" s="56">
        <v>0.0</v>
      </c>
      <c r="K16" s="56">
        <v>0.0</v>
      </c>
      <c r="L16" s="56">
        <v>0.0</v>
      </c>
      <c r="M16" s="56">
        <v>0.0</v>
      </c>
      <c r="N16" s="56">
        <v>0.0</v>
      </c>
      <c r="O16" s="56">
        <v>0.0</v>
      </c>
      <c r="P16" s="56">
        <v>0.0</v>
      </c>
      <c r="Q16" s="56">
        <v>0.0</v>
      </c>
      <c r="R16" s="56">
        <v>0.0</v>
      </c>
      <c r="S16" s="56">
        <v>0.0</v>
      </c>
      <c r="T16" s="56">
        <v>0.0</v>
      </c>
      <c r="U16" s="56">
        <v>0.0</v>
      </c>
      <c r="V16" s="56">
        <v>0.0</v>
      </c>
      <c r="W16" s="56">
        <v>0.0</v>
      </c>
      <c r="X16" s="56">
        <v>0.0</v>
      </c>
      <c r="Y16" s="56">
        <v>0.0</v>
      </c>
      <c r="Z16" s="56">
        <v>0.0</v>
      </c>
      <c r="AA16" s="57">
        <f t="shared" si="1"/>
        <v>0</v>
      </c>
    </row>
    <row r="17">
      <c r="A17" s="45" t="s">
        <v>4452</v>
      </c>
      <c r="B17" s="56">
        <v>0.0</v>
      </c>
      <c r="C17" s="56">
        <v>0.0</v>
      </c>
      <c r="D17" s="56">
        <v>0.0</v>
      </c>
      <c r="E17" s="56">
        <v>0.0</v>
      </c>
      <c r="F17" s="56">
        <v>0.0</v>
      </c>
      <c r="G17" s="56">
        <v>0.0</v>
      </c>
      <c r="H17" s="56">
        <v>0.0</v>
      </c>
      <c r="I17" s="56">
        <v>0.0</v>
      </c>
      <c r="J17" s="56">
        <v>0.0</v>
      </c>
      <c r="K17" s="56">
        <v>0.0</v>
      </c>
      <c r="L17" s="56">
        <v>0.0</v>
      </c>
      <c r="M17" s="56">
        <v>0.0</v>
      </c>
      <c r="N17" s="56">
        <v>0.0</v>
      </c>
      <c r="O17" s="56">
        <v>0.0</v>
      </c>
      <c r="P17" s="56">
        <v>0.0</v>
      </c>
      <c r="Q17" s="56">
        <v>0.0</v>
      </c>
      <c r="R17" s="56">
        <v>0.0</v>
      </c>
      <c r="S17" s="56">
        <v>0.0</v>
      </c>
      <c r="T17" s="56">
        <v>0.0</v>
      </c>
      <c r="U17" s="56">
        <v>0.0</v>
      </c>
      <c r="V17" s="56">
        <v>0.0</v>
      </c>
      <c r="W17" s="56">
        <v>0.0</v>
      </c>
      <c r="X17" s="56">
        <v>0.0</v>
      </c>
      <c r="Y17" s="56">
        <v>0.0</v>
      </c>
      <c r="Z17" s="56">
        <v>0.0</v>
      </c>
      <c r="AA17" s="57">
        <f t="shared" si="1"/>
        <v>0</v>
      </c>
    </row>
    <row r="18">
      <c r="A18" s="45" t="s">
        <v>4453</v>
      </c>
      <c r="B18" s="57">
        <v>-2.16</v>
      </c>
      <c r="C18" s="57">
        <v>-1.12</v>
      </c>
      <c r="D18" s="57">
        <v>-1.8</v>
      </c>
      <c r="E18" s="57">
        <v>-181.48</v>
      </c>
      <c r="F18" s="57">
        <v>-8.36</v>
      </c>
      <c r="G18" s="57">
        <v>-25.26</v>
      </c>
      <c r="H18" s="56">
        <v>0.0</v>
      </c>
      <c r="I18" s="56">
        <v>0.0</v>
      </c>
      <c r="J18" s="57">
        <v>-0.9</v>
      </c>
      <c r="K18" s="57">
        <v>-5.75</v>
      </c>
      <c r="L18" s="57">
        <v>-0.79</v>
      </c>
      <c r="M18" s="56">
        <v>0.0</v>
      </c>
      <c r="N18" s="57">
        <v>-2.49</v>
      </c>
      <c r="O18" s="57">
        <v>-7.03</v>
      </c>
      <c r="P18" s="57">
        <v>-0.58</v>
      </c>
      <c r="Q18" s="57">
        <v>-0.6</v>
      </c>
      <c r="R18" s="56">
        <v>0.0</v>
      </c>
      <c r="S18" s="57">
        <v>-9.63</v>
      </c>
      <c r="T18" s="57">
        <v>-29.66</v>
      </c>
      <c r="U18" s="57">
        <v>-183.76</v>
      </c>
      <c r="V18" s="57">
        <v>-4.46</v>
      </c>
      <c r="W18" s="57">
        <v>-20.09</v>
      </c>
      <c r="X18" s="57">
        <v>-31.73</v>
      </c>
      <c r="Y18" s="57">
        <v>-36.85</v>
      </c>
      <c r="Z18" s="56">
        <v>0.0</v>
      </c>
      <c r="AA18" s="57">
        <f t="shared" si="1"/>
        <v>-554.5</v>
      </c>
    </row>
    <row r="19">
      <c r="A19" s="45" t="s">
        <v>4454</v>
      </c>
      <c r="B19" s="56">
        <v>0.0</v>
      </c>
      <c r="C19" s="56">
        <v>0.0</v>
      </c>
      <c r="D19" s="56">
        <v>0.0</v>
      </c>
      <c r="E19" s="57">
        <v>-0.87</v>
      </c>
      <c r="F19" s="57">
        <v>-0.38</v>
      </c>
      <c r="G19" s="56">
        <v>0.0</v>
      </c>
      <c r="H19" s="56">
        <v>0.0</v>
      </c>
      <c r="I19" s="56">
        <v>0.0</v>
      </c>
      <c r="J19" s="56">
        <v>0.0</v>
      </c>
      <c r="K19" s="56">
        <v>0.0</v>
      </c>
      <c r="L19" s="56">
        <v>0.0</v>
      </c>
      <c r="M19" s="56">
        <v>0.0</v>
      </c>
      <c r="N19" s="56">
        <v>0.0</v>
      </c>
      <c r="O19" s="56">
        <v>0.0</v>
      </c>
      <c r="P19" s="56">
        <v>0.0</v>
      </c>
      <c r="Q19" s="56">
        <v>0.0</v>
      </c>
      <c r="R19" s="56">
        <v>0.0</v>
      </c>
      <c r="S19" s="56">
        <v>0.0</v>
      </c>
      <c r="T19" s="56">
        <v>0.0</v>
      </c>
      <c r="U19" s="57">
        <v>-7.57</v>
      </c>
      <c r="V19" s="57">
        <v>-0.25</v>
      </c>
      <c r="W19" s="57">
        <v>-0.48</v>
      </c>
      <c r="X19" s="57">
        <v>-0.53</v>
      </c>
      <c r="Y19" s="57">
        <v>-0.4</v>
      </c>
      <c r="Z19" s="56">
        <v>0.0</v>
      </c>
      <c r="AA19" s="57">
        <f t="shared" si="1"/>
        <v>-10.48</v>
      </c>
    </row>
    <row r="20">
      <c r="A20" s="45" t="s">
        <v>4455</v>
      </c>
      <c r="B20" s="56">
        <v>0.0</v>
      </c>
      <c r="C20" s="56">
        <v>0.0</v>
      </c>
      <c r="D20" s="56">
        <v>0.0</v>
      </c>
      <c r="E20" s="55">
        <v>100.54</v>
      </c>
      <c r="F20" s="55">
        <v>11.13</v>
      </c>
      <c r="G20" s="55">
        <v>5.99</v>
      </c>
      <c r="H20" s="56">
        <v>0.0</v>
      </c>
      <c r="I20" s="56">
        <v>0.0</v>
      </c>
      <c r="J20" s="56">
        <v>0.0</v>
      </c>
      <c r="K20" s="55">
        <v>11.98</v>
      </c>
      <c r="L20" s="56">
        <v>0.0</v>
      </c>
      <c r="M20" s="56">
        <v>0.0</v>
      </c>
      <c r="N20" s="56">
        <v>0.0</v>
      </c>
      <c r="O20" s="55">
        <v>6.08</v>
      </c>
      <c r="P20" s="56">
        <v>0.0</v>
      </c>
      <c r="Q20" s="56">
        <v>0.0</v>
      </c>
      <c r="R20" s="56">
        <v>0.0</v>
      </c>
      <c r="S20" s="56">
        <v>0.0</v>
      </c>
      <c r="T20" s="55">
        <v>12.64</v>
      </c>
      <c r="U20" s="55">
        <v>206.49</v>
      </c>
      <c r="V20" s="55">
        <v>8.99</v>
      </c>
      <c r="W20" s="55">
        <v>19.25</v>
      </c>
      <c r="X20" s="55">
        <v>21.93</v>
      </c>
      <c r="Y20" s="55">
        <v>7.27</v>
      </c>
      <c r="Z20" s="56">
        <v>0.0</v>
      </c>
      <c r="AA20" s="55">
        <f t="shared" si="1"/>
        <v>412.29</v>
      </c>
    </row>
    <row r="21" ht="15.75" customHeight="1">
      <c r="A21" s="45" t="s">
        <v>4456</v>
      </c>
      <c r="B21" s="56">
        <v>0.0</v>
      </c>
      <c r="C21" s="56">
        <v>0.0</v>
      </c>
      <c r="D21" s="56">
        <v>0.0</v>
      </c>
      <c r="E21" s="55">
        <v>0.87</v>
      </c>
      <c r="F21" s="55">
        <v>0.38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6">
        <v>0.0</v>
      </c>
      <c r="Q21" s="56">
        <v>0.0</v>
      </c>
      <c r="R21" s="56">
        <v>0.0</v>
      </c>
      <c r="S21" s="56">
        <v>0.0</v>
      </c>
      <c r="T21" s="56">
        <v>0.0</v>
      </c>
      <c r="U21" s="55">
        <v>7.57</v>
      </c>
      <c r="V21" s="55">
        <v>0.25</v>
      </c>
      <c r="W21" s="55">
        <v>0.48</v>
      </c>
      <c r="X21" s="55">
        <v>0.53</v>
      </c>
      <c r="Y21" s="55">
        <v>0.4</v>
      </c>
      <c r="Z21" s="56">
        <v>0.0</v>
      </c>
      <c r="AA21" s="55">
        <f t="shared" si="1"/>
        <v>10.48</v>
      </c>
    </row>
    <row r="22" ht="15.75" customHeight="1">
      <c r="A22" s="45" t="s">
        <v>4457</v>
      </c>
      <c r="B22" s="55">
        <v>2.16</v>
      </c>
      <c r="C22" s="55">
        <v>1.12</v>
      </c>
      <c r="D22" s="55">
        <v>1.8</v>
      </c>
      <c r="E22" s="55">
        <v>181.48</v>
      </c>
      <c r="F22" s="55">
        <v>8.36</v>
      </c>
      <c r="G22" s="55">
        <v>25.26</v>
      </c>
      <c r="H22" s="56">
        <v>0.0</v>
      </c>
      <c r="I22" s="56">
        <v>0.0</v>
      </c>
      <c r="J22" s="55">
        <v>0.9</v>
      </c>
      <c r="K22" s="55">
        <v>5.75</v>
      </c>
      <c r="L22" s="55">
        <v>0.79</v>
      </c>
      <c r="M22" s="56">
        <v>0.0</v>
      </c>
      <c r="N22" s="55">
        <v>2.49</v>
      </c>
      <c r="O22" s="55">
        <v>7.03</v>
      </c>
      <c r="P22" s="55">
        <v>0.58</v>
      </c>
      <c r="Q22" s="55">
        <v>0.6</v>
      </c>
      <c r="R22" s="56">
        <v>0.0</v>
      </c>
      <c r="S22" s="55">
        <v>9.63</v>
      </c>
      <c r="T22" s="55">
        <v>29.66</v>
      </c>
      <c r="U22" s="55">
        <v>183.76</v>
      </c>
      <c r="V22" s="55">
        <v>4.46</v>
      </c>
      <c r="W22" s="55">
        <v>20.09</v>
      </c>
      <c r="X22" s="55">
        <v>31.73</v>
      </c>
      <c r="Y22" s="55">
        <v>36.85</v>
      </c>
      <c r="Z22" s="56">
        <v>0.0</v>
      </c>
      <c r="AA22" s="55">
        <f t="shared" si="1"/>
        <v>554.5</v>
      </c>
    </row>
    <row r="23" ht="15.75" customHeight="1">
      <c r="A23" s="47" t="s">
        <v>10</v>
      </c>
      <c r="B23" s="54">
        <v>0.0</v>
      </c>
      <c r="C23" s="54">
        <v>0.0</v>
      </c>
      <c r="D23" s="54">
        <v>0.0</v>
      </c>
      <c r="E23" s="54">
        <v>0.0</v>
      </c>
      <c r="F23" s="54">
        <v>0.0</v>
      </c>
      <c r="G23" s="54">
        <v>0.0</v>
      </c>
      <c r="H23" s="54">
        <v>0.0</v>
      </c>
      <c r="I23" s="54">
        <v>0.0</v>
      </c>
      <c r="J23" s="54">
        <v>0.0</v>
      </c>
      <c r="K23" s="54">
        <v>0.0</v>
      </c>
      <c r="L23" s="54">
        <v>0.0</v>
      </c>
      <c r="M23" s="54">
        <v>0.0</v>
      </c>
      <c r="N23" s="54">
        <v>0.0</v>
      </c>
      <c r="O23" s="54">
        <v>0.0</v>
      </c>
      <c r="P23" s="54">
        <v>0.0</v>
      </c>
      <c r="Q23" s="54">
        <v>0.0</v>
      </c>
      <c r="R23" s="54">
        <v>0.0</v>
      </c>
      <c r="S23" s="54">
        <v>0.0</v>
      </c>
      <c r="T23" s="54">
        <v>0.0</v>
      </c>
      <c r="U23" s="58">
        <v>-15.76</v>
      </c>
      <c r="V23" s="54">
        <v>0.0</v>
      </c>
      <c r="W23" s="54">
        <v>0.0</v>
      </c>
      <c r="X23" s="54">
        <v>0.0</v>
      </c>
      <c r="Y23" s="58">
        <v>-7.27</v>
      </c>
      <c r="Z23" s="54">
        <v>0.0</v>
      </c>
      <c r="AA23" s="58">
        <f t="shared" si="1"/>
        <v>-23.03</v>
      </c>
    </row>
    <row r="24" ht="15.75" customHeight="1">
      <c r="A24" s="45" t="s">
        <v>4453</v>
      </c>
      <c r="B24" s="56">
        <v>0.0</v>
      </c>
      <c r="C24" s="56">
        <v>0.0</v>
      </c>
      <c r="D24" s="55">
        <v>0.71</v>
      </c>
      <c r="E24" s="55">
        <v>7.28</v>
      </c>
      <c r="F24" s="56">
        <v>0.0</v>
      </c>
      <c r="G24" s="55">
        <v>1.77</v>
      </c>
      <c r="H24" s="56">
        <v>0.0</v>
      </c>
      <c r="I24" s="56">
        <v>0.0</v>
      </c>
      <c r="J24" s="56">
        <v>0.0</v>
      </c>
      <c r="K24" s="55">
        <v>0.69</v>
      </c>
      <c r="L24" s="56">
        <v>0.0</v>
      </c>
      <c r="M24" s="56">
        <v>0.0</v>
      </c>
      <c r="N24" s="55">
        <v>0.84</v>
      </c>
      <c r="O24" s="56">
        <v>0.0</v>
      </c>
      <c r="P24" s="56">
        <v>0.0</v>
      </c>
      <c r="Q24" s="56">
        <v>0.0</v>
      </c>
      <c r="R24" s="56">
        <v>0.0</v>
      </c>
      <c r="S24" s="56">
        <v>0.0</v>
      </c>
      <c r="T24" s="56">
        <v>0.0</v>
      </c>
      <c r="U24" s="55">
        <v>20.47</v>
      </c>
      <c r="V24" s="55">
        <v>1.64</v>
      </c>
      <c r="W24" s="55">
        <v>2.16</v>
      </c>
      <c r="X24" s="55">
        <v>2.1</v>
      </c>
      <c r="Y24" s="55">
        <v>6.02</v>
      </c>
      <c r="Z24" s="56">
        <v>0.0</v>
      </c>
      <c r="AA24" s="55">
        <f t="shared" si="1"/>
        <v>43.68</v>
      </c>
    </row>
    <row r="25" ht="15.75" customHeight="1">
      <c r="A25" s="45" t="s">
        <v>4454</v>
      </c>
      <c r="B25" s="56">
        <v>0.0</v>
      </c>
      <c r="C25" s="56">
        <v>0.0</v>
      </c>
      <c r="D25" s="56">
        <v>0.0</v>
      </c>
      <c r="E25" s="56">
        <v>0.0</v>
      </c>
      <c r="F25" s="56">
        <v>0.0</v>
      </c>
      <c r="G25" s="56">
        <v>0.0</v>
      </c>
      <c r="H25" s="56">
        <v>0.0</v>
      </c>
      <c r="I25" s="56">
        <v>0.0</v>
      </c>
      <c r="J25" s="56">
        <v>0.0</v>
      </c>
      <c r="K25" s="56">
        <v>0.0</v>
      </c>
      <c r="L25" s="56">
        <v>0.0</v>
      </c>
      <c r="M25" s="56">
        <v>0.0</v>
      </c>
      <c r="N25" s="56">
        <v>0.0</v>
      </c>
      <c r="O25" s="56">
        <v>0.0</v>
      </c>
      <c r="P25" s="56">
        <v>0.0</v>
      </c>
      <c r="Q25" s="56">
        <v>0.0</v>
      </c>
      <c r="R25" s="56">
        <v>0.0</v>
      </c>
      <c r="S25" s="56">
        <v>0.0</v>
      </c>
      <c r="T25" s="56">
        <v>0.0</v>
      </c>
      <c r="U25" s="55">
        <v>0.48</v>
      </c>
      <c r="V25" s="56">
        <v>0.0</v>
      </c>
      <c r="W25" s="56">
        <v>0.0</v>
      </c>
      <c r="X25" s="56">
        <v>0.0</v>
      </c>
      <c r="Y25" s="55">
        <v>0.4</v>
      </c>
      <c r="Z25" s="56">
        <v>0.0</v>
      </c>
      <c r="AA25" s="55">
        <f t="shared" si="1"/>
        <v>0.88</v>
      </c>
    </row>
    <row r="26" ht="15.75" customHeight="1">
      <c r="A26" s="45" t="s">
        <v>4458</v>
      </c>
      <c r="B26" s="56">
        <v>0.0</v>
      </c>
      <c r="C26" s="56">
        <v>0.0</v>
      </c>
      <c r="D26" s="56">
        <v>0.0</v>
      </c>
      <c r="E26" s="56">
        <v>0.0</v>
      </c>
      <c r="F26" s="56">
        <v>0.0</v>
      </c>
      <c r="G26" s="56">
        <v>0.0</v>
      </c>
      <c r="H26" s="56">
        <v>0.0</v>
      </c>
      <c r="I26" s="56">
        <v>0.0</v>
      </c>
      <c r="J26" s="56">
        <v>0.0</v>
      </c>
      <c r="K26" s="56">
        <v>0.0</v>
      </c>
      <c r="L26" s="56">
        <v>0.0</v>
      </c>
      <c r="M26" s="56">
        <v>0.0</v>
      </c>
      <c r="N26" s="56">
        <v>0.0</v>
      </c>
      <c r="O26" s="56">
        <v>0.0</v>
      </c>
      <c r="P26" s="56">
        <v>0.0</v>
      </c>
      <c r="Q26" s="56">
        <v>0.0</v>
      </c>
      <c r="R26" s="56">
        <v>0.0</v>
      </c>
      <c r="S26" s="56">
        <v>0.0</v>
      </c>
      <c r="T26" s="56">
        <v>0.0</v>
      </c>
      <c r="U26" s="56">
        <v>0.0</v>
      </c>
      <c r="V26" s="56">
        <v>0.0</v>
      </c>
      <c r="W26" s="56">
        <v>0.0</v>
      </c>
      <c r="X26" s="56">
        <v>0.0</v>
      </c>
      <c r="Y26" s="56">
        <v>0.0</v>
      </c>
      <c r="Z26" s="56">
        <v>0.0</v>
      </c>
      <c r="AA26" s="55">
        <f t="shared" si="1"/>
        <v>0</v>
      </c>
    </row>
    <row r="27" ht="15.75" customHeight="1">
      <c r="A27" s="45" t="s">
        <v>4455</v>
      </c>
      <c r="B27" s="56">
        <v>0.0</v>
      </c>
      <c r="C27" s="56">
        <v>0.0</v>
      </c>
      <c r="D27" s="56">
        <v>0.0</v>
      </c>
      <c r="E27" s="56">
        <v>0.0</v>
      </c>
      <c r="F27" s="56">
        <v>0.0</v>
      </c>
      <c r="G27" s="56">
        <v>0.0</v>
      </c>
      <c r="H27" s="56">
        <v>0.0</v>
      </c>
      <c r="I27" s="56">
        <v>0.0</v>
      </c>
      <c r="J27" s="56">
        <v>0.0</v>
      </c>
      <c r="K27" s="56">
        <v>0.0</v>
      </c>
      <c r="L27" s="56">
        <v>0.0</v>
      </c>
      <c r="M27" s="56">
        <v>0.0</v>
      </c>
      <c r="N27" s="56">
        <v>0.0</v>
      </c>
      <c r="O27" s="56">
        <v>0.0</v>
      </c>
      <c r="P27" s="56">
        <v>0.0</v>
      </c>
      <c r="Q27" s="56">
        <v>0.0</v>
      </c>
      <c r="R27" s="56">
        <v>0.0</v>
      </c>
      <c r="S27" s="56">
        <v>0.0</v>
      </c>
      <c r="T27" s="56">
        <v>0.0</v>
      </c>
      <c r="U27" s="57">
        <v>-15.76</v>
      </c>
      <c r="V27" s="56">
        <v>0.0</v>
      </c>
      <c r="W27" s="56">
        <v>0.0</v>
      </c>
      <c r="X27" s="56">
        <v>0.0</v>
      </c>
      <c r="Y27" s="57">
        <v>-7.27</v>
      </c>
      <c r="Z27" s="56">
        <v>0.0</v>
      </c>
      <c r="AA27" s="57">
        <f t="shared" si="1"/>
        <v>-23.03</v>
      </c>
    </row>
    <row r="28" ht="15.75" customHeight="1">
      <c r="A28" s="45" t="s">
        <v>4456</v>
      </c>
      <c r="B28" s="56">
        <v>0.0</v>
      </c>
      <c r="C28" s="56">
        <v>0.0</v>
      </c>
      <c r="D28" s="56">
        <v>0.0</v>
      </c>
      <c r="E28" s="56">
        <v>0.0</v>
      </c>
      <c r="F28" s="56">
        <v>0.0</v>
      </c>
      <c r="G28" s="56">
        <v>0.0</v>
      </c>
      <c r="H28" s="56">
        <v>0.0</v>
      </c>
      <c r="I28" s="56">
        <v>0.0</v>
      </c>
      <c r="J28" s="56">
        <v>0.0</v>
      </c>
      <c r="K28" s="56">
        <v>0.0</v>
      </c>
      <c r="L28" s="56">
        <v>0.0</v>
      </c>
      <c r="M28" s="56">
        <v>0.0</v>
      </c>
      <c r="N28" s="56">
        <v>0.0</v>
      </c>
      <c r="O28" s="56">
        <v>0.0</v>
      </c>
      <c r="P28" s="56">
        <v>0.0</v>
      </c>
      <c r="Q28" s="56">
        <v>0.0</v>
      </c>
      <c r="R28" s="56">
        <v>0.0</v>
      </c>
      <c r="S28" s="56">
        <v>0.0</v>
      </c>
      <c r="T28" s="56">
        <v>0.0</v>
      </c>
      <c r="U28" s="57">
        <v>-0.48</v>
      </c>
      <c r="V28" s="56">
        <v>0.0</v>
      </c>
      <c r="W28" s="56">
        <v>0.0</v>
      </c>
      <c r="X28" s="56">
        <v>0.0</v>
      </c>
      <c r="Y28" s="57">
        <v>-0.4</v>
      </c>
      <c r="Z28" s="56">
        <v>0.0</v>
      </c>
      <c r="AA28" s="57">
        <f t="shared" si="1"/>
        <v>-0.88</v>
      </c>
    </row>
    <row r="29" ht="15.75" customHeight="1">
      <c r="A29" s="45" t="s">
        <v>4457</v>
      </c>
      <c r="B29" s="56">
        <v>0.0</v>
      </c>
      <c r="C29" s="56">
        <v>0.0</v>
      </c>
      <c r="D29" s="57">
        <v>-0.71</v>
      </c>
      <c r="E29" s="57">
        <v>-7.28</v>
      </c>
      <c r="F29" s="56">
        <v>0.0</v>
      </c>
      <c r="G29" s="57">
        <v>-1.77</v>
      </c>
      <c r="H29" s="56">
        <v>0.0</v>
      </c>
      <c r="I29" s="56">
        <v>0.0</v>
      </c>
      <c r="J29" s="56">
        <v>0.0</v>
      </c>
      <c r="K29" s="57">
        <v>-0.69</v>
      </c>
      <c r="L29" s="56">
        <v>0.0</v>
      </c>
      <c r="M29" s="56">
        <v>0.0</v>
      </c>
      <c r="N29" s="57">
        <v>-0.84</v>
      </c>
      <c r="O29" s="56">
        <v>0.0</v>
      </c>
      <c r="P29" s="56">
        <v>0.0</v>
      </c>
      <c r="Q29" s="56">
        <v>0.0</v>
      </c>
      <c r="R29" s="56">
        <v>0.0</v>
      </c>
      <c r="S29" s="56">
        <v>0.0</v>
      </c>
      <c r="T29" s="56">
        <v>0.0</v>
      </c>
      <c r="U29" s="57">
        <v>-20.47</v>
      </c>
      <c r="V29" s="57">
        <v>-1.64</v>
      </c>
      <c r="W29" s="57">
        <v>-2.16</v>
      </c>
      <c r="X29" s="57">
        <v>-2.1</v>
      </c>
      <c r="Y29" s="57">
        <v>-6.02</v>
      </c>
      <c r="Z29" s="56">
        <v>0.0</v>
      </c>
      <c r="AA29" s="57">
        <f t="shared" si="1"/>
        <v>-43.68</v>
      </c>
    </row>
    <row r="30" ht="15.75" customHeight="1">
      <c r="A30" s="47" t="s">
        <v>4459</v>
      </c>
      <c r="B30" s="54">
        <v>0.0</v>
      </c>
      <c r="C30" s="54">
        <v>0.0</v>
      </c>
      <c r="D30" s="54">
        <v>0.0</v>
      </c>
      <c r="E30" s="58">
        <v>-79.58</v>
      </c>
      <c r="F30" s="58">
        <v>-4.14</v>
      </c>
      <c r="G30" s="58">
        <v>-5.99</v>
      </c>
      <c r="H30" s="54">
        <v>0.0</v>
      </c>
      <c r="I30" s="54">
        <v>0.0</v>
      </c>
      <c r="J30" s="54">
        <v>0.0</v>
      </c>
      <c r="K30" s="58">
        <v>-11.98</v>
      </c>
      <c r="L30" s="54">
        <v>0.0</v>
      </c>
      <c r="M30" s="54">
        <v>0.0</v>
      </c>
      <c r="N30" s="54">
        <v>0.0</v>
      </c>
      <c r="O30" s="58">
        <v>-6.08</v>
      </c>
      <c r="P30" s="54">
        <v>0.0</v>
      </c>
      <c r="Q30" s="54">
        <v>0.0</v>
      </c>
      <c r="R30" s="54">
        <v>0.0</v>
      </c>
      <c r="S30" s="54">
        <v>0.0</v>
      </c>
      <c r="T30" s="58">
        <v>-12.64</v>
      </c>
      <c r="U30" s="58">
        <v>-63.22</v>
      </c>
      <c r="V30" s="58">
        <v>-5.99</v>
      </c>
      <c r="W30" s="58">
        <v>-13.26</v>
      </c>
      <c r="X30" s="58">
        <v>-15.94</v>
      </c>
      <c r="Y30" s="54">
        <v>0.0</v>
      </c>
      <c r="Z30" s="54">
        <v>0.0</v>
      </c>
      <c r="AA30" s="58">
        <f t="shared" si="1"/>
        <v>-218.82</v>
      </c>
    </row>
    <row r="31" ht="15.75" customHeight="1">
      <c r="A31" s="45" t="s">
        <v>4460</v>
      </c>
      <c r="B31" s="56">
        <v>0.0</v>
      </c>
      <c r="C31" s="56">
        <v>0.0</v>
      </c>
      <c r="D31" s="56">
        <v>0.0</v>
      </c>
      <c r="E31" s="56">
        <v>0.0</v>
      </c>
      <c r="F31" s="56">
        <v>0.0</v>
      </c>
      <c r="G31" s="56">
        <v>0.0</v>
      </c>
      <c r="H31" s="56">
        <v>0.0</v>
      </c>
      <c r="I31" s="56">
        <v>0.0</v>
      </c>
      <c r="J31" s="56">
        <v>0.0</v>
      </c>
      <c r="K31" s="56">
        <v>0.0</v>
      </c>
      <c r="L31" s="56">
        <v>0.0</v>
      </c>
      <c r="M31" s="56">
        <v>0.0</v>
      </c>
      <c r="N31" s="56">
        <v>0.0</v>
      </c>
      <c r="O31" s="56">
        <v>0.0</v>
      </c>
      <c r="P31" s="56">
        <v>0.0</v>
      </c>
      <c r="Q31" s="56">
        <v>0.0</v>
      </c>
      <c r="R31" s="56">
        <v>0.0</v>
      </c>
      <c r="S31" s="56">
        <v>0.0</v>
      </c>
      <c r="T31" s="56">
        <v>0.0</v>
      </c>
      <c r="U31" s="56">
        <v>0.0</v>
      </c>
      <c r="V31" s="56">
        <v>0.0</v>
      </c>
      <c r="W31" s="56">
        <v>0.0</v>
      </c>
      <c r="X31" s="56">
        <v>0.0</v>
      </c>
      <c r="Y31" s="56">
        <v>0.0</v>
      </c>
      <c r="Z31" s="56">
        <v>0.0</v>
      </c>
      <c r="AA31" s="56">
        <f t="shared" si="1"/>
        <v>0</v>
      </c>
    </row>
    <row r="32" ht="15.75" customHeight="1">
      <c r="A32" s="45" t="s">
        <v>4461</v>
      </c>
      <c r="B32" s="56">
        <v>0.0</v>
      </c>
      <c r="C32" s="56">
        <v>0.0</v>
      </c>
      <c r="D32" s="56">
        <v>0.0</v>
      </c>
      <c r="E32" s="56">
        <v>0.0</v>
      </c>
      <c r="F32" s="56">
        <v>0.0</v>
      </c>
      <c r="G32" s="56">
        <v>0.0</v>
      </c>
      <c r="H32" s="56">
        <v>0.0</v>
      </c>
      <c r="I32" s="56">
        <v>0.0</v>
      </c>
      <c r="J32" s="56">
        <v>0.0</v>
      </c>
      <c r="K32" s="56">
        <v>0.0</v>
      </c>
      <c r="L32" s="56">
        <v>0.0</v>
      </c>
      <c r="M32" s="56">
        <v>0.0</v>
      </c>
      <c r="N32" s="56">
        <v>0.0</v>
      </c>
      <c r="O32" s="56">
        <v>0.0</v>
      </c>
      <c r="P32" s="56">
        <v>0.0</v>
      </c>
      <c r="Q32" s="56">
        <v>0.0</v>
      </c>
      <c r="R32" s="56">
        <v>0.0</v>
      </c>
      <c r="S32" s="56">
        <v>0.0</v>
      </c>
      <c r="T32" s="56">
        <v>0.0</v>
      </c>
      <c r="U32" s="56">
        <v>0.0</v>
      </c>
      <c r="V32" s="56">
        <v>0.0</v>
      </c>
      <c r="W32" s="56">
        <v>0.0</v>
      </c>
      <c r="X32" s="56">
        <v>0.0</v>
      </c>
      <c r="Y32" s="55">
        <v>1.28</v>
      </c>
      <c r="Z32" s="56">
        <v>0.0</v>
      </c>
      <c r="AA32" s="55">
        <f t="shared" si="1"/>
        <v>1.28</v>
      </c>
    </row>
    <row r="33" ht="15.75" customHeight="1">
      <c r="A33" s="45" t="s">
        <v>4462</v>
      </c>
      <c r="B33" s="56">
        <v>0.0</v>
      </c>
      <c r="C33" s="56">
        <v>0.0</v>
      </c>
      <c r="D33" s="56">
        <v>0.0</v>
      </c>
      <c r="E33" s="57">
        <v>-79.58</v>
      </c>
      <c r="F33" s="57">
        <v>-4.14</v>
      </c>
      <c r="G33" s="57">
        <v>-5.99</v>
      </c>
      <c r="H33" s="56">
        <v>0.0</v>
      </c>
      <c r="I33" s="56">
        <v>0.0</v>
      </c>
      <c r="J33" s="56">
        <v>0.0</v>
      </c>
      <c r="K33" s="57">
        <v>-11.98</v>
      </c>
      <c r="L33" s="56">
        <v>0.0</v>
      </c>
      <c r="M33" s="56">
        <v>0.0</v>
      </c>
      <c r="N33" s="56">
        <v>0.0</v>
      </c>
      <c r="O33" s="57">
        <v>-6.08</v>
      </c>
      <c r="P33" s="56">
        <v>0.0</v>
      </c>
      <c r="Q33" s="56">
        <v>0.0</v>
      </c>
      <c r="R33" s="56">
        <v>0.0</v>
      </c>
      <c r="S33" s="56">
        <v>0.0</v>
      </c>
      <c r="T33" s="57">
        <v>-12.64</v>
      </c>
      <c r="U33" s="57">
        <v>-63.22</v>
      </c>
      <c r="V33" s="57">
        <v>-5.99</v>
      </c>
      <c r="W33" s="57">
        <v>-13.26</v>
      </c>
      <c r="X33" s="57">
        <v>-15.94</v>
      </c>
      <c r="Y33" s="57">
        <v>-1.28</v>
      </c>
      <c r="Z33" s="56">
        <v>0.0</v>
      </c>
      <c r="AA33" s="57">
        <f t="shared" si="1"/>
        <v>-220.1</v>
      </c>
    </row>
    <row r="34" ht="15.75" customHeight="1">
      <c r="A34" s="47" t="s">
        <v>4463</v>
      </c>
      <c r="B34" s="58">
        <v>-12.12</v>
      </c>
      <c r="C34" s="58">
        <v>-7.34</v>
      </c>
      <c r="D34" s="58">
        <v>-11.67</v>
      </c>
      <c r="E34" s="58">
        <v>-1014.44</v>
      </c>
      <c r="F34" s="58">
        <v>-71.79</v>
      </c>
      <c r="G34" s="58">
        <v>-156.42</v>
      </c>
      <c r="H34" s="54">
        <v>0.0</v>
      </c>
      <c r="I34" s="54">
        <v>0.0</v>
      </c>
      <c r="J34" s="58">
        <v>-3.97</v>
      </c>
      <c r="K34" s="58">
        <v>-37.94</v>
      </c>
      <c r="L34" s="58">
        <v>-14.07</v>
      </c>
      <c r="M34" s="54">
        <v>0.0</v>
      </c>
      <c r="N34" s="58">
        <v>-16.71</v>
      </c>
      <c r="O34" s="58">
        <v>-58.32</v>
      </c>
      <c r="P34" s="58">
        <v>-3.62</v>
      </c>
      <c r="Q34" s="58">
        <v>-3.97</v>
      </c>
      <c r="R34" s="54">
        <v>0.0</v>
      </c>
      <c r="S34" s="58">
        <v>-55.7</v>
      </c>
      <c r="T34" s="58">
        <v>-118.46</v>
      </c>
      <c r="U34" s="58">
        <v>-1308.58</v>
      </c>
      <c r="V34" s="58">
        <v>-24.7</v>
      </c>
      <c r="W34" s="58">
        <v>-139.52</v>
      </c>
      <c r="X34" s="58">
        <v>-168.1</v>
      </c>
      <c r="Y34" s="58">
        <v>-273.59</v>
      </c>
      <c r="Z34" s="54">
        <v>0.0</v>
      </c>
      <c r="AA34" s="58">
        <f t="shared" si="1"/>
        <v>-3501.03</v>
      </c>
    </row>
    <row r="35" ht="15.75" customHeight="1">
      <c r="A35" s="45" t="s">
        <v>4464</v>
      </c>
      <c r="B35" s="57">
        <v>-4.5</v>
      </c>
      <c r="C35" s="57">
        <v>-2.4</v>
      </c>
      <c r="D35" s="57">
        <v>-4.05</v>
      </c>
      <c r="E35" s="57">
        <v>-394.41</v>
      </c>
      <c r="F35" s="57">
        <v>-21.6</v>
      </c>
      <c r="G35" s="57">
        <v>-54.0</v>
      </c>
      <c r="H35" s="56">
        <v>0.0</v>
      </c>
      <c r="I35" s="56">
        <v>0.0</v>
      </c>
      <c r="J35" s="57">
        <v>-1.5</v>
      </c>
      <c r="K35" s="57">
        <v>-11.55</v>
      </c>
      <c r="L35" s="57">
        <v>-1.8</v>
      </c>
      <c r="M35" s="56">
        <v>0.0</v>
      </c>
      <c r="N35" s="57">
        <v>-5.4</v>
      </c>
      <c r="O35" s="57">
        <v>-16.2</v>
      </c>
      <c r="P35" s="57">
        <v>-0.96</v>
      </c>
      <c r="Q35" s="57">
        <v>-1.5</v>
      </c>
      <c r="R35" s="56">
        <v>0.0</v>
      </c>
      <c r="S35" s="57">
        <v>-18.0</v>
      </c>
      <c r="T35" s="57">
        <v>-47.94</v>
      </c>
      <c r="U35" s="57">
        <v>-399.15</v>
      </c>
      <c r="V35" s="57">
        <v>-9.0</v>
      </c>
      <c r="W35" s="57">
        <v>-43.05</v>
      </c>
      <c r="X35" s="57">
        <v>-58.5</v>
      </c>
      <c r="Y35" s="57">
        <v>-78.6</v>
      </c>
      <c r="Z35" s="56">
        <v>0.0</v>
      </c>
      <c r="AA35" s="57">
        <f t="shared" si="1"/>
        <v>-1174.11</v>
      </c>
    </row>
    <row r="36" ht="15.75" customHeight="1">
      <c r="A36" s="45" t="s">
        <v>4465</v>
      </c>
      <c r="B36" s="57">
        <v>-7.62</v>
      </c>
      <c r="C36" s="57">
        <v>-4.94</v>
      </c>
      <c r="D36" s="57">
        <v>-7.62</v>
      </c>
      <c r="E36" s="57">
        <v>-599.07</v>
      </c>
      <c r="F36" s="57">
        <v>-43.2</v>
      </c>
      <c r="G36" s="57">
        <v>-102.42</v>
      </c>
      <c r="H36" s="56">
        <v>0.0</v>
      </c>
      <c r="I36" s="56">
        <v>0.0</v>
      </c>
      <c r="J36" s="57">
        <v>-2.47</v>
      </c>
      <c r="K36" s="57">
        <v>-26.39</v>
      </c>
      <c r="L36" s="57">
        <v>-12.27</v>
      </c>
      <c r="M36" s="56">
        <v>0.0</v>
      </c>
      <c r="N36" s="57">
        <v>-11.31</v>
      </c>
      <c r="O36" s="57">
        <v>-42.12</v>
      </c>
      <c r="P36" s="57">
        <v>-2.66</v>
      </c>
      <c r="Q36" s="57">
        <v>-2.47</v>
      </c>
      <c r="R36" s="56">
        <v>0.0</v>
      </c>
      <c r="S36" s="57">
        <v>-37.7</v>
      </c>
      <c r="T36" s="57">
        <v>-70.52</v>
      </c>
      <c r="U36" s="57">
        <v>-761.67</v>
      </c>
      <c r="V36" s="57">
        <v>-12.7</v>
      </c>
      <c r="W36" s="57">
        <v>-90.48</v>
      </c>
      <c r="X36" s="57">
        <v>-103.61</v>
      </c>
      <c r="Y36" s="57">
        <v>-189.0</v>
      </c>
      <c r="Z36" s="56">
        <v>0.0</v>
      </c>
      <c r="AA36" s="57">
        <f t="shared" si="1"/>
        <v>-2130.24</v>
      </c>
    </row>
    <row r="37" ht="15.75" customHeight="1">
      <c r="A37" s="45" t="s">
        <v>4466</v>
      </c>
      <c r="B37" s="56">
        <v>0.0</v>
      </c>
      <c r="C37" s="56">
        <v>0.0</v>
      </c>
      <c r="D37" s="56">
        <v>0.0</v>
      </c>
      <c r="E37" s="56">
        <v>0.0</v>
      </c>
      <c r="F37" s="56">
        <v>0.0</v>
      </c>
      <c r="G37" s="56">
        <v>0.0</v>
      </c>
      <c r="H37" s="56">
        <v>0.0</v>
      </c>
      <c r="I37" s="56">
        <v>0.0</v>
      </c>
      <c r="J37" s="56">
        <v>0.0</v>
      </c>
      <c r="K37" s="56">
        <v>0.0</v>
      </c>
      <c r="L37" s="56">
        <v>0.0</v>
      </c>
      <c r="M37" s="56">
        <v>0.0</v>
      </c>
      <c r="N37" s="56">
        <v>0.0</v>
      </c>
      <c r="O37" s="56">
        <v>0.0</v>
      </c>
      <c r="P37" s="56">
        <v>0.0</v>
      </c>
      <c r="Q37" s="56">
        <v>0.0</v>
      </c>
      <c r="R37" s="56">
        <v>0.0</v>
      </c>
      <c r="S37" s="56">
        <v>0.0</v>
      </c>
      <c r="T37" s="56">
        <v>0.0</v>
      </c>
      <c r="U37" s="57">
        <v>-4.49</v>
      </c>
      <c r="V37" s="56">
        <v>0.0</v>
      </c>
      <c r="W37" s="56">
        <v>0.0</v>
      </c>
      <c r="X37" s="56">
        <v>0.0</v>
      </c>
      <c r="Y37" s="56">
        <v>0.0</v>
      </c>
      <c r="Z37" s="56">
        <v>0.0</v>
      </c>
      <c r="AA37" s="57">
        <f t="shared" si="1"/>
        <v>-4.49</v>
      </c>
    </row>
    <row r="38" ht="15.75" customHeight="1">
      <c r="A38" s="45" t="s">
        <v>4467</v>
      </c>
      <c r="B38" s="56">
        <v>0.0</v>
      </c>
      <c r="C38" s="56">
        <v>0.0</v>
      </c>
      <c r="D38" s="56">
        <v>0.0</v>
      </c>
      <c r="E38" s="57">
        <v>-20.96</v>
      </c>
      <c r="F38" s="57">
        <v>-6.99</v>
      </c>
      <c r="G38" s="56">
        <v>0.0</v>
      </c>
      <c r="H38" s="56">
        <v>0.0</v>
      </c>
      <c r="I38" s="56">
        <v>0.0</v>
      </c>
      <c r="J38" s="56">
        <v>0.0</v>
      </c>
      <c r="K38" s="56">
        <v>0.0</v>
      </c>
      <c r="L38" s="56">
        <v>0.0</v>
      </c>
      <c r="M38" s="56">
        <v>0.0</v>
      </c>
      <c r="N38" s="56">
        <v>0.0</v>
      </c>
      <c r="O38" s="56">
        <v>0.0</v>
      </c>
      <c r="P38" s="56">
        <v>0.0</v>
      </c>
      <c r="Q38" s="56">
        <v>0.0</v>
      </c>
      <c r="R38" s="56">
        <v>0.0</v>
      </c>
      <c r="S38" s="56">
        <v>0.0</v>
      </c>
      <c r="T38" s="56">
        <v>0.0</v>
      </c>
      <c r="U38" s="57">
        <v>-143.27</v>
      </c>
      <c r="V38" s="57">
        <v>-3.0</v>
      </c>
      <c r="W38" s="57">
        <v>-5.99</v>
      </c>
      <c r="X38" s="57">
        <v>-5.99</v>
      </c>
      <c r="Y38" s="57">
        <v>-5.99</v>
      </c>
      <c r="Z38" s="56">
        <v>0.0</v>
      </c>
      <c r="AA38" s="57">
        <f t="shared" si="1"/>
        <v>-192.19</v>
      </c>
    </row>
    <row r="39" ht="15.75" customHeight="1">
      <c r="A39" s="47" t="s">
        <v>4468</v>
      </c>
      <c r="B39" s="54">
        <v>0.0</v>
      </c>
      <c r="C39" s="54">
        <v>0.0</v>
      </c>
      <c r="D39" s="53">
        <v>1.08</v>
      </c>
      <c r="E39" s="53">
        <v>12.9</v>
      </c>
      <c r="F39" s="54">
        <v>0.0</v>
      </c>
      <c r="G39" s="53">
        <v>2.4</v>
      </c>
      <c r="H39" s="54">
        <v>0.0</v>
      </c>
      <c r="I39" s="54">
        <v>0.0</v>
      </c>
      <c r="J39" s="54">
        <v>0.0</v>
      </c>
      <c r="K39" s="53">
        <v>1.32</v>
      </c>
      <c r="L39" s="54">
        <v>0.0</v>
      </c>
      <c r="M39" s="54">
        <v>0.0</v>
      </c>
      <c r="N39" s="53">
        <v>1.44</v>
      </c>
      <c r="O39" s="54">
        <v>0.0</v>
      </c>
      <c r="P39" s="54">
        <v>0.0</v>
      </c>
      <c r="Q39" s="54">
        <v>0.0</v>
      </c>
      <c r="R39" s="54">
        <v>0.0</v>
      </c>
      <c r="S39" s="54">
        <v>0.0</v>
      </c>
      <c r="T39" s="54">
        <v>0.0</v>
      </c>
      <c r="U39" s="53">
        <v>50.08</v>
      </c>
      <c r="V39" s="53">
        <v>2.88</v>
      </c>
      <c r="W39" s="53">
        <v>2.88</v>
      </c>
      <c r="X39" s="53">
        <v>3.6</v>
      </c>
      <c r="Y39" s="53">
        <v>16.67</v>
      </c>
      <c r="Z39" s="54">
        <v>0.0</v>
      </c>
      <c r="AA39" s="53">
        <f t="shared" si="1"/>
        <v>95.25</v>
      </c>
    </row>
    <row r="40" ht="15.75" customHeight="1">
      <c r="A40" s="45" t="s">
        <v>4464</v>
      </c>
      <c r="B40" s="56">
        <v>0.0</v>
      </c>
      <c r="C40" s="56">
        <v>0.0</v>
      </c>
      <c r="D40" s="55">
        <v>1.35</v>
      </c>
      <c r="E40" s="55">
        <v>16.14</v>
      </c>
      <c r="F40" s="56">
        <v>0.0</v>
      </c>
      <c r="G40" s="55">
        <v>3.0</v>
      </c>
      <c r="H40" s="56">
        <v>0.0</v>
      </c>
      <c r="I40" s="56">
        <v>0.0</v>
      </c>
      <c r="J40" s="56">
        <v>0.0</v>
      </c>
      <c r="K40" s="55">
        <v>1.65</v>
      </c>
      <c r="L40" s="56">
        <v>0.0</v>
      </c>
      <c r="M40" s="56">
        <v>0.0</v>
      </c>
      <c r="N40" s="55">
        <v>1.8</v>
      </c>
      <c r="O40" s="56">
        <v>0.0</v>
      </c>
      <c r="P40" s="56">
        <v>0.0</v>
      </c>
      <c r="Q40" s="56">
        <v>0.0</v>
      </c>
      <c r="R40" s="56">
        <v>0.0</v>
      </c>
      <c r="S40" s="56">
        <v>0.0</v>
      </c>
      <c r="T40" s="56">
        <v>0.0</v>
      </c>
      <c r="U40" s="55">
        <v>42.9</v>
      </c>
      <c r="V40" s="55">
        <v>3.6</v>
      </c>
      <c r="W40" s="55">
        <v>3.6</v>
      </c>
      <c r="X40" s="55">
        <v>4.5</v>
      </c>
      <c r="Y40" s="55">
        <v>13.35</v>
      </c>
      <c r="Z40" s="56">
        <v>0.0</v>
      </c>
      <c r="AA40" s="55">
        <f t="shared" si="1"/>
        <v>91.89</v>
      </c>
    </row>
    <row r="41" ht="15.75" customHeight="1">
      <c r="A41" s="45" t="s">
        <v>4469</v>
      </c>
      <c r="B41" s="56">
        <v>0.0</v>
      </c>
      <c r="C41" s="56">
        <v>0.0</v>
      </c>
      <c r="D41" s="57">
        <v>-0.27</v>
      </c>
      <c r="E41" s="57">
        <v>-3.24</v>
      </c>
      <c r="F41" s="56">
        <v>0.0</v>
      </c>
      <c r="G41" s="57">
        <v>-0.6</v>
      </c>
      <c r="H41" s="56">
        <v>0.0</v>
      </c>
      <c r="I41" s="56">
        <v>0.0</v>
      </c>
      <c r="J41" s="56">
        <v>0.0</v>
      </c>
      <c r="K41" s="57">
        <v>-0.33</v>
      </c>
      <c r="L41" s="56">
        <v>0.0</v>
      </c>
      <c r="M41" s="56">
        <v>0.0</v>
      </c>
      <c r="N41" s="57">
        <v>-0.36</v>
      </c>
      <c r="O41" s="56">
        <v>0.0</v>
      </c>
      <c r="P41" s="56">
        <v>0.0</v>
      </c>
      <c r="Q41" s="56">
        <v>0.0</v>
      </c>
      <c r="R41" s="56">
        <v>0.0</v>
      </c>
      <c r="S41" s="56">
        <v>0.0</v>
      </c>
      <c r="T41" s="56">
        <v>0.0</v>
      </c>
      <c r="U41" s="57">
        <v>-8.58</v>
      </c>
      <c r="V41" s="57">
        <v>-0.72</v>
      </c>
      <c r="W41" s="57">
        <v>-0.72</v>
      </c>
      <c r="X41" s="57">
        <v>-0.9</v>
      </c>
      <c r="Y41" s="57">
        <v>-2.67</v>
      </c>
      <c r="Z41" s="56">
        <v>0.0</v>
      </c>
      <c r="AA41" s="57">
        <f t="shared" si="1"/>
        <v>-18.39</v>
      </c>
    </row>
    <row r="42" ht="15.75" customHeight="1">
      <c r="A42" s="45" t="s">
        <v>4467</v>
      </c>
      <c r="B42" s="56">
        <v>0.0</v>
      </c>
      <c r="C42" s="56">
        <v>0.0</v>
      </c>
      <c r="D42" s="56">
        <v>0.0</v>
      </c>
      <c r="E42" s="56">
        <v>0.0</v>
      </c>
      <c r="F42" s="56">
        <v>0.0</v>
      </c>
      <c r="G42" s="56">
        <v>0.0</v>
      </c>
      <c r="H42" s="56">
        <v>0.0</v>
      </c>
      <c r="I42" s="56">
        <v>0.0</v>
      </c>
      <c r="J42" s="56">
        <v>0.0</v>
      </c>
      <c r="K42" s="56">
        <v>0.0</v>
      </c>
      <c r="L42" s="56">
        <v>0.0</v>
      </c>
      <c r="M42" s="56">
        <v>0.0</v>
      </c>
      <c r="N42" s="56">
        <v>0.0</v>
      </c>
      <c r="O42" s="56">
        <v>0.0</v>
      </c>
      <c r="P42" s="56">
        <v>0.0</v>
      </c>
      <c r="Q42" s="56">
        <v>0.0</v>
      </c>
      <c r="R42" s="56">
        <v>0.0</v>
      </c>
      <c r="S42" s="56">
        <v>0.0</v>
      </c>
      <c r="T42" s="56">
        <v>0.0</v>
      </c>
      <c r="U42" s="55">
        <v>15.76</v>
      </c>
      <c r="V42" s="56">
        <v>0.0</v>
      </c>
      <c r="W42" s="56">
        <v>0.0</v>
      </c>
      <c r="X42" s="56">
        <v>0.0</v>
      </c>
      <c r="Y42" s="55">
        <v>5.99</v>
      </c>
      <c r="Z42" s="56">
        <v>0.0</v>
      </c>
      <c r="AA42" s="55">
        <f t="shared" si="1"/>
        <v>21.75</v>
      </c>
    </row>
    <row r="43" ht="15.75" customHeight="1">
      <c r="A43" s="47" t="s">
        <v>4470</v>
      </c>
      <c r="B43" s="58">
        <v>-8.23</v>
      </c>
      <c r="C43" s="54">
        <v>0.0</v>
      </c>
      <c r="D43" s="54">
        <v>0.0</v>
      </c>
      <c r="E43" s="53">
        <v>60.3</v>
      </c>
      <c r="F43" s="54">
        <v>0.0</v>
      </c>
      <c r="G43" s="53">
        <v>11.3</v>
      </c>
      <c r="H43" s="54">
        <v>0.0</v>
      </c>
      <c r="I43" s="54">
        <v>0.0</v>
      </c>
      <c r="J43" s="54">
        <v>0.0</v>
      </c>
      <c r="K43" s="54">
        <v>0.0</v>
      </c>
      <c r="L43" s="54">
        <v>0.0</v>
      </c>
      <c r="M43" s="53">
        <v>5.13</v>
      </c>
      <c r="N43" s="53">
        <v>9.69</v>
      </c>
      <c r="O43" s="54">
        <v>0.0</v>
      </c>
      <c r="P43" s="54">
        <v>0.0</v>
      </c>
      <c r="Q43" s="54">
        <v>0.0</v>
      </c>
      <c r="R43" s="53">
        <v>2.96</v>
      </c>
      <c r="S43" s="54">
        <v>0.0</v>
      </c>
      <c r="T43" s="54">
        <v>0.0</v>
      </c>
      <c r="U43" s="53">
        <v>137.63</v>
      </c>
      <c r="V43" s="53">
        <v>7.65</v>
      </c>
      <c r="W43" s="54">
        <v>0.0</v>
      </c>
      <c r="X43" s="53">
        <v>17.52</v>
      </c>
      <c r="Y43" s="54">
        <v>0.0</v>
      </c>
      <c r="Z43" s="54">
        <v>0.0</v>
      </c>
      <c r="AA43" s="53">
        <f t="shared" si="1"/>
        <v>243.95</v>
      </c>
    </row>
    <row r="44" ht="15.75" customHeight="1">
      <c r="A44" s="45" t="s">
        <v>4471</v>
      </c>
      <c r="B44" s="57">
        <v>-8.23</v>
      </c>
      <c r="C44" s="56">
        <v>0.0</v>
      </c>
      <c r="D44" s="56">
        <v>0.0</v>
      </c>
      <c r="E44" s="57">
        <v>-13.6</v>
      </c>
      <c r="F44" s="56">
        <v>0.0</v>
      </c>
      <c r="G44" s="56">
        <v>0.0</v>
      </c>
      <c r="H44" s="56">
        <v>0.0</v>
      </c>
      <c r="I44" s="56">
        <v>0.0</v>
      </c>
      <c r="J44" s="56">
        <v>0.0</v>
      </c>
      <c r="K44" s="56">
        <v>0.0</v>
      </c>
      <c r="L44" s="56">
        <v>0.0</v>
      </c>
      <c r="M44" s="56">
        <v>0.0</v>
      </c>
      <c r="N44" s="56">
        <v>0.0</v>
      </c>
      <c r="O44" s="56">
        <v>0.0</v>
      </c>
      <c r="P44" s="56">
        <v>0.0</v>
      </c>
      <c r="Q44" s="56">
        <v>0.0</v>
      </c>
      <c r="R44" s="56">
        <v>0.0</v>
      </c>
      <c r="S44" s="56">
        <v>0.0</v>
      </c>
      <c r="T44" s="56">
        <v>0.0</v>
      </c>
      <c r="U44" s="57">
        <v>-34.93</v>
      </c>
      <c r="V44" s="56">
        <v>0.0</v>
      </c>
      <c r="W44" s="56">
        <v>0.0</v>
      </c>
      <c r="X44" s="56">
        <v>0.0</v>
      </c>
      <c r="Y44" s="56">
        <v>0.0</v>
      </c>
      <c r="Z44" s="56">
        <v>0.0</v>
      </c>
      <c r="AA44" s="57">
        <f t="shared" si="1"/>
        <v>-56.76</v>
      </c>
    </row>
    <row r="45" ht="15.75" customHeight="1">
      <c r="A45" s="45" t="s">
        <v>4472</v>
      </c>
      <c r="B45" s="56">
        <v>0.0</v>
      </c>
      <c r="C45" s="56">
        <v>0.0</v>
      </c>
      <c r="D45" s="56">
        <v>0.0</v>
      </c>
      <c r="E45" s="56">
        <v>0.0</v>
      </c>
      <c r="F45" s="56">
        <v>0.0</v>
      </c>
      <c r="G45" s="56">
        <v>0.0</v>
      </c>
      <c r="H45" s="56">
        <v>0.0</v>
      </c>
      <c r="I45" s="56">
        <v>0.0</v>
      </c>
      <c r="J45" s="56">
        <v>0.0</v>
      </c>
      <c r="K45" s="56">
        <v>0.0</v>
      </c>
      <c r="L45" s="56">
        <v>0.0</v>
      </c>
      <c r="M45" s="56">
        <v>0.0</v>
      </c>
      <c r="N45" s="56">
        <v>0.0</v>
      </c>
      <c r="O45" s="56">
        <v>0.0</v>
      </c>
      <c r="P45" s="56">
        <v>0.0</v>
      </c>
      <c r="Q45" s="56">
        <v>0.0</v>
      </c>
      <c r="R45" s="56">
        <v>0.0</v>
      </c>
      <c r="S45" s="56">
        <v>0.0</v>
      </c>
      <c r="T45" s="56">
        <v>0.0</v>
      </c>
      <c r="U45" s="56">
        <v>0.0</v>
      </c>
      <c r="V45" s="56">
        <v>0.0</v>
      </c>
      <c r="W45" s="56">
        <v>0.0</v>
      </c>
      <c r="X45" s="56">
        <v>0.0</v>
      </c>
      <c r="Y45" s="56">
        <v>0.0</v>
      </c>
      <c r="Z45" s="56">
        <v>0.0</v>
      </c>
      <c r="AA45" s="57">
        <f t="shared" si="1"/>
        <v>0</v>
      </c>
    </row>
    <row r="46" ht="15.75" customHeight="1">
      <c r="A46" s="45" t="s">
        <v>4473</v>
      </c>
      <c r="B46" s="56">
        <v>0.0</v>
      </c>
      <c r="C46" s="56">
        <v>0.0</v>
      </c>
      <c r="D46" s="56">
        <v>0.0</v>
      </c>
      <c r="E46" s="55">
        <v>40.45</v>
      </c>
      <c r="F46" s="56">
        <v>0.0</v>
      </c>
      <c r="G46" s="56">
        <v>0.0</v>
      </c>
      <c r="H46" s="56">
        <v>0.0</v>
      </c>
      <c r="I46" s="56">
        <v>0.0</v>
      </c>
      <c r="J46" s="56">
        <v>0.0</v>
      </c>
      <c r="K46" s="56">
        <v>0.0</v>
      </c>
      <c r="L46" s="56">
        <v>0.0</v>
      </c>
      <c r="M46" s="55">
        <v>5.13</v>
      </c>
      <c r="N46" s="56">
        <v>0.0</v>
      </c>
      <c r="O46" s="56">
        <v>0.0</v>
      </c>
      <c r="P46" s="56">
        <v>0.0</v>
      </c>
      <c r="Q46" s="56">
        <v>0.0</v>
      </c>
      <c r="R46" s="56">
        <v>0.0</v>
      </c>
      <c r="S46" s="56">
        <v>0.0</v>
      </c>
      <c r="T46" s="56">
        <v>0.0</v>
      </c>
      <c r="U46" s="56">
        <v>0.0</v>
      </c>
      <c r="V46" s="56">
        <v>0.0</v>
      </c>
      <c r="W46" s="56">
        <v>0.0</v>
      </c>
      <c r="X46" s="56">
        <v>0.0</v>
      </c>
      <c r="Y46" s="56">
        <v>0.0</v>
      </c>
      <c r="Z46" s="56">
        <v>0.0</v>
      </c>
      <c r="AA46" s="55">
        <f t="shared" si="1"/>
        <v>45.58</v>
      </c>
    </row>
    <row r="47" ht="15.75" customHeight="1">
      <c r="A47" s="45" t="s">
        <v>4474</v>
      </c>
      <c r="B47" s="56">
        <v>0.0</v>
      </c>
      <c r="C47" s="56">
        <v>0.0</v>
      </c>
      <c r="D47" s="56">
        <v>0.0</v>
      </c>
      <c r="E47" s="56">
        <v>0.0</v>
      </c>
      <c r="F47" s="56">
        <v>0.0</v>
      </c>
      <c r="G47" s="56">
        <v>0.0</v>
      </c>
      <c r="H47" s="56">
        <v>0.0</v>
      </c>
      <c r="I47" s="56">
        <v>0.0</v>
      </c>
      <c r="J47" s="56">
        <v>0.0</v>
      </c>
      <c r="K47" s="56">
        <v>0.0</v>
      </c>
      <c r="L47" s="56">
        <v>0.0</v>
      </c>
      <c r="M47" s="56">
        <v>0.0</v>
      </c>
      <c r="N47" s="56">
        <v>0.0</v>
      </c>
      <c r="O47" s="56">
        <v>0.0</v>
      </c>
      <c r="P47" s="56">
        <v>0.0</v>
      </c>
      <c r="Q47" s="56">
        <v>0.0</v>
      </c>
      <c r="R47" s="56">
        <v>0.0</v>
      </c>
      <c r="S47" s="56">
        <v>0.0</v>
      </c>
      <c r="T47" s="56">
        <v>0.0</v>
      </c>
      <c r="U47" s="56">
        <v>0.0</v>
      </c>
      <c r="V47" s="56">
        <v>0.0</v>
      </c>
      <c r="W47" s="56">
        <v>0.0</v>
      </c>
      <c r="X47" s="56">
        <v>0.0</v>
      </c>
      <c r="Y47" s="56">
        <v>0.0</v>
      </c>
      <c r="Z47" s="56">
        <v>0.0</v>
      </c>
      <c r="AA47" s="55">
        <f t="shared" si="1"/>
        <v>0</v>
      </c>
    </row>
    <row r="48" ht="15.75" customHeight="1">
      <c r="A48" s="45" t="s">
        <v>4475</v>
      </c>
      <c r="B48" s="56">
        <v>0.0</v>
      </c>
      <c r="C48" s="56">
        <v>0.0</v>
      </c>
      <c r="D48" s="56">
        <v>0.0</v>
      </c>
      <c r="E48" s="55">
        <v>25.95</v>
      </c>
      <c r="F48" s="56">
        <v>0.0</v>
      </c>
      <c r="G48" s="56">
        <v>0.0</v>
      </c>
      <c r="H48" s="56">
        <v>0.0</v>
      </c>
      <c r="I48" s="56">
        <v>0.0</v>
      </c>
      <c r="J48" s="56">
        <v>0.0</v>
      </c>
      <c r="K48" s="56">
        <v>0.0</v>
      </c>
      <c r="L48" s="56">
        <v>0.0</v>
      </c>
      <c r="M48" s="56">
        <v>0.0</v>
      </c>
      <c r="N48" s="55">
        <v>9.69</v>
      </c>
      <c r="O48" s="56">
        <v>0.0</v>
      </c>
      <c r="P48" s="56">
        <v>0.0</v>
      </c>
      <c r="Q48" s="56">
        <v>0.0</v>
      </c>
      <c r="R48" s="55">
        <v>2.96</v>
      </c>
      <c r="S48" s="56">
        <v>0.0</v>
      </c>
      <c r="T48" s="56">
        <v>0.0</v>
      </c>
      <c r="U48" s="56">
        <v>0.0</v>
      </c>
      <c r="V48" s="56">
        <v>0.0</v>
      </c>
      <c r="W48" s="56">
        <v>0.0</v>
      </c>
      <c r="X48" s="56">
        <v>0.0</v>
      </c>
      <c r="Y48" s="56">
        <v>0.0</v>
      </c>
      <c r="Z48" s="56">
        <v>0.0</v>
      </c>
      <c r="AA48" s="55">
        <f t="shared" si="1"/>
        <v>38.6</v>
      </c>
    </row>
    <row r="49" ht="15.75" customHeight="1">
      <c r="A49" s="45" t="s">
        <v>4476</v>
      </c>
      <c r="B49" s="56">
        <v>0.0</v>
      </c>
      <c r="C49" s="56">
        <v>0.0</v>
      </c>
      <c r="D49" s="56">
        <v>0.0</v>
      </c>
      <c r="E49" s="55">
        <v>7.5</v>
      </c>
      <c r="F49" s="56">
        <v>0.0</v>
      </c>
      <c r="G49" s="55">
        <v>11.3</v>
      </c>
      <c r="H49" s="56">
        <v>0.0</v>
      </c>
      <c r="I49" s="56">
        <v>0.0</v>
      </c>
      <c r="J49" s="56">
        <v>0.0</v>
      </c>
      <c r="K49" s="56">
        <v>0.0</v>
      </c>
      <c r="L49" s="56">
        <v>0.0</v>
      </c>
      <c r="M49" s="56">
        <v>0.0</v>
      </c>
      <c r="N49" s="56">
        <v>0.0</v>
      </c>
      <c r="O49" s="56">
        <v>0.0</v>
      </c>
      <c r="P49" s="56">
        <v>0.0</v>
      </c>
      <c r="Q49" s="56">
        <v>0.0</v>
      </c>
      <c r="R49" s="56">
        <v>0.0</v>
      </c>
      <c r="S49" s="56">
        <v>0.0</v>
      </c>
      <c r="T49" s="56">
        <v>0.0</v>
      </c>
      <c r="U49" s="55">
        <v>172.56</v>
      </c>
      <c r="V49" s="55">
        <v>7.65</v>
      </c>
      <c r="W49" s="56">
        <v>0.0</v>
      </c>
      <c r="X49" s="55">
        <v>17.52</v>
      </c>
      <c r="Y49" s="56">
        <v>0.0</v>
      </c>
      <c r="Z49" s="56">
        <v>0.0</v>
      </c>
      <c r="AA49" s="55">
        <f t="shared" si="1"/>
        <v>216.53</v>
      </c>
    </row>
    <row r="50" ht="15.75" customHeight="1">
      <c r="A50" s="47" t="s">
        <v>4477</v>
      </c>
      <c r="B50" s="53">
        <v>9.62</v>
      </c>
      <c r="C50" s="53">
        <v>8.64</v>
      </c>
      <c r="D50" s="53">
        <v>7.39</v>
      </c>
      <c r="E50" s="53">
        <v>1601.83</v>
      </c>
      <c r="F50" s="53">
        <v>79.12</v>
      </c>
      <c r="G50" s="53">
        <v>197.11</v>
      </c>
      <c r="H50" s="54">
        <v>0.0</v>
      </c>
      <c r="I50" s="54">
        <v>0.0</v>
      </c>
      <c r="J50" s="53">
        <v>6.02</v>
      </c>
      <c r="K50" s="53">
        <v>29.32</v>
      </c>
      <c r="L50" s="58">
        <v>-2.08</v>
      </c>
      <c r="M50" s="53">
        <v>5.13</v>
      </c>
      <c r="N50" s="53">
        <v>18.4</v>
      </c>
      <c r="O50" s="53">
        <v>49.59</v>
      </c>
      <c r="P50" s="53">
        <v>4.37</v>
      </c>
      <c r="Q50" s="53">
        <v>6.02</v>
      </c>
      <c r="R50" s="53">
        <v>2.96</v>
      </c>
      <c r="S50" s="53">
        <v>64.2</v>
      </c>
      <c r="T50" s="53">
        <v>280.94</v>
      </c>
      <c r="U50" s="53">
        <v>1385.05</v>
      </c>
      <c r="V50" s="53">
        <v>24.8</v>
      </c>
      <c r="W50" s="53">
        <v>132.13</v>
      </c>
      <c r="X50" s="53">
        <v>218.89</v>
      </c>
      <c r="Y50" s="53">
        <v>177.79</v>
      </c>
      <c r="Z50" s="54">
        <v>0.0</v>
      </c>
      <c r="AA50" s="53">
        <f t="shared" si="1"/>
        <v>4307.24</v>
      </c>
    </row>
    <row r="51" ht="15.75" customHeight="1">
      <c r="A51" s="47" t="s">
        <v>17</v>
      </c>
      <c r="B51" s="58">
        <f t="shared" ref="B51:AA51" si="2">SUM(B52:B65)</f>
        <v>1.43</v>
      </c>
      <c r="C51" s="58">
        <f t="shared" si="2"/>
        <v>0.34</v>
      </c>
      <c r="D51" s="58">
        <f t="shared" si="2"/>
        <v>0.89</v>
      </c>
      <c r="E51" s="58">
        <f t="shared" si="2"/>
        <v>772.6</v>
      </c>
      <c r="F51" s="58">
        <f t="shared" si="2"/>
        <v>6.3</v>
      </c>
      <c r="G51" s="58">
        <f t="shared" si="2"/>
        <v>41.64</v>
      </c>
      <c r="H51" s="58">
        <f t="shared" si="2"/>
        <v>0.02</v>
      </c>
      <c r="I51" s="58">
        <f t="shared" si="2"/>
        <v>0.75</v>
      </c>
      <c r="J51" s="58">
        <f t="shared" si="2"/>
        <v>0.03</v>
      </c>
      <c r="K51" s="58">
        <f t="shared" si="2"/>
        <v>1.25</v>
      </c>
      <c r="L51" s="58">
        <f t="shared" si="2"/>
        <v>0.85</v>
      </c>
      <c r="M51" s="58">
        <f t="shared" si="2"/>
        <v>0</v>
      </c>
      <c r="N51" s="58">
        <f t="shared" si="2"/>
        <v>2.53</v>
      </c>
      <c r="O51" s="58">
        <f t="shared" si="2"/>
        <v>108.64</v>
      </c>
      <c r="P51" s="58">
        <f t="shared" si="2"/>
        <v>0.08</v>
      </c>
      <c r="Q51" s="58">
        <f t="shared" si="2"/>
        <v>0</v>
      </c>
      <c r="R51" s="58">
        <f t="shared" si="2"/>
        <v>0</v>
      </c>
      <c r="S51" s="58">
        <f t="shared" si="2"/>
        <v>39.92</v>
      </c>
      <c r="T51" s="58">
        <f t="shared" si="2"/>
        <v>100.1</v>
      </c>
      <c r="U51" s="58">
        <f t="shared" si="2"/>
        <v>648.77</v>
      </c>
      <c r="V51" s="58">
        <f t="shared" si="2"/>
        <v>0.03</v>
      </c>
      <c r="W51" s="58">
        <f t="shared" si="2"/>
        <v>0.51</v>
      </c>
      <c r="X51" s="58">
        <f t="shared" si="2"/>
        <v>9.1</v>
      </c>
      <c r="Y51" s="58">
        <f t="shared" si="2"/>
        <v>2.34</v>
      </c>
      <c r="Z51" s="58">
        <f t="shared" si="2"/>
        <v>0</v>
      </c>
      <c r="AA51" s="58">
        <f t="shared" si="2"/>
        <v>1995.95</v>
      </c>
    </row>
    <row r="52" ht="15.75" customHeight="1">
      <c r="A52" s="45" t="s">
        <v>4478</v>
      </c>
      <c r="B52" s="45"/>
      <c r="C52" s="45"/>
      <c r="D52" s="45"/>
      <c r="E52" s="57">
        <v>653.56</v>
      </c>
      <c r="F52" s="45"/>
      <c r="G52" s="45"/>
      <c r="I52" s="45"/>
      <c r="J52" s="45"/>
      <c r="K52" s="45"/>
      <c r="L52" s="45"/>
      <c r="M52" s="45"/>
      <c r="N52" s="45"/>
      <c r="O52" s="57">
        <v>56.54</v>
      </c>
      <c r="P52" s="45"/>
      <c r="Q52" s="45"/>
      <c r="R52" s="45"/>
      <c r="S52" s="57">
        <v>38.39</v>
      </c>
      <c r="T52" s="57">
        <v>93.49</v>
      </c>
      <c r="U52" s="59">
        <v>620.59</v>
      </c>
      <c r="V52" s="45"/>
      <c r="W52" s="45"/>
      <c r="X52" s="45"/>
      <c r="Y52" s="45"/>
      <c r="Z52" s="45"/>
      <c r="AA52" s="57">
        <f t="shared" ref="AA52:AA53" si="3">SUM(B52:Z52)</f>
        <v>1462.57</v>
      </c>
    </row>
    <row r="53" ht="15.75" customHeight="1">
      <c r="A53" s="45" t="s">
        <v>4479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V53" s="45"/>
      <c r="W53" s="45"/>
      <c r="X53" s="45"/>
      <c r="Y53" s="45"/>
      <c r="Z53" s="45"/>
      <c r="AA53" s="55">
        <f t="shared" si="3"/>
        <v>0</v>
      </c>
    </row>
    <row r="54" ht="15.75" customHeight="1">
      <c r="A54" s="45" t="s">
        <v>4480</v>
      </c>
      <c r="B54" s="57">
        <f>IF(SUMIFS('Removal Fee T3'!$N:$N,'Removal Fee T3'!$F:$F,'P&amp;L T3 - Thành'!B2)=0," ",SUMIFS('Removal Fee T3'!$N:$N,'Removal Fee T3'!$F:$F,'P&amp;L T3 - Thành'!B2))</f>
        <v>0.97</v>
      </c>
      <c r="C54" s="57" t="str">
        <f>IF(SUMIFS('Removal Fee T3'!$N:$N,'Removal Fee T3'!$F:$F,'P&amp;L T3 - Thành'!C2)=0," ",SUMIFS('Removal Fee T3'!$N:$N,'Removal Fee T3'!$F:$F,'P&amp;L T3 - Thành'!C2))</f>
        <v> </v>
      </c>
      <c r="D54" s="57" t="str">
        <f>IF(SUMIFS('Removal Fee T3'!$N:$N,'Removal Fee T3'!$F:$F,'P&amp;L T3 - Thành'!D2)=0," ",SUMIFS('Removal Fee T3'!$N:$N,'Removal Fee T3'!$F:$F,'P&amp;L T3 - Thành'!D2))</f>
        <v> </v>
      </c>
      <c r="E54" s="57">
        <f>IF(SUMIFS('Removal Fee T3'!$N:$N,'Removal Fee T3'!$F:$F,'P&amp;L T3 - Thành'!E2)=0," ",SUMIFS('Removal Fee T3'!$N:$N,'Removal Fee T3'!$F:$F,'P&amp;L T3 - Thành'!E2))</f>
        <v>5.84</v>
      </c>
      <c r="F54" s="57" t="str">
        <f>IF(SUMIFS('Removal Fee T3'!$N:$N,'Removal Fee T3'!$F:$F,'P&amp;L T3 - Thành'!F2)=0," ",SUMIFS('Removal Fee T3'!$N:$N,'Removal Fee T3'!$F:$F,'P&amp;L T3 - Thành'!F2))</f>
        <v> </v>
      </c>
      <c r="G54" s="57" t="str">
        <f>IF(SUMIFS('Removal Fee T3'!$N:$N,'Removal Fee T3'!$F:$F,'P&amp;L T3 - Thành'!G2)=0," ",SUMIFS('Removal Fee T3'!$N:$N,'Removal Fee T3'!$F:$F,'P&amp;L T3 - Thành'!G2))</f>
        <v> </v>
      </c>
      <c r="H54" s="57" t="str">
        <f>IF(SUMIFS('Removal Fee T3'!$N:$N,'Removal Fee T3'!$F:$F,'P&amp;L T3 - Thành'!H2)=0," ",SUMIFS('Removal Fee T3'!$N:$N,'Removal Fee T3'!$F:$F,'P&amp;L T3 - Thành'!H2))</f>
        <v> </v>
      </c>
      <c r="I54" s="57">
        <f>IF(SUMIFS('Removal Fee T3'!$N:$N,'Removal Fee T3'!$F:$F,'P&amp;L T3 - Thành'!I2)=0," ",SUMIFS('Removal Fee T3'!$N:$N,'Removal Fee T3'!$F:$F,'P&amp;L T3 - Thành'!I2))</f>
        <v>0.75</v>
      </c>
      <c r="J54" s="57" t="str">
        <f>IF(SUMIFS('Removal Fee T3'!$N:$N,'Removal Fee T3'!$F:$F,'P&amp;L T3 - Thành'!J2)=0," ",SUMIFS('Removal Fee T3'!$N:$N,'Removal Fee T3'!$F:$F,'P&amp;L T3 - Thành'!J2))</f>
        <v> </v>
      </c>
      <c r="K54" s="57" t="str">
        <f>IF(SUMIFS('Removal Fee T3'!$N:$N,'Removal Fee T3'!$F:$F,'P&amp;L T3 - Thành'!K2)=0," ",SUMIFS('Removal Fee T3'!$N:$N,'Removal Fee T3'!$F:$F,'P&amp;L T3 - Thành'!K2))</f>
        <v> </v>
      </c>
      <c r="L54" s="57" t="str">
        <f>IF(SUMIFS('Removal Fee T3'!$N:$N,'Removal Fee T3'!$F:$F,'P&amp;L T3 - Thành'!L2)=0," ",SUMIFS('Removal Fee T3'!$N:$N,'Removal Fee T3'!$F:$F,'P&amp;L T3 - Thành'!L2))</f>
        <v> </v>
      </c>
      <c r="M54" s="57" t="str">
        <f>IF(SUMIFS('Removal Fee T3'!$N:$N,'Removal Fee T3'!$F:$F,'P&amp;L T3 - Thành'!M2)=0," ",SUMIFS('Removal Fee T3'!$N:$N,'Removal Fee T3'!$F:$F,'P&amp;L T3 - Thành'!M2))</f>
        <v> </v>
      </c>
      <c r="N54" s="57" t="str">
        <f>IF(SUMIFS('Removal Fee T3'!$N:$N,'Removal Fee T3'!$F:$F,'P&amp;L T3 - Thành'!N2)=0," ",SUMIFS('Removal Fee T3'!$N:$N,'Removal Fee T3'!$F:$F,'P&amp;L T3 - Thành'!N2))</f>
        <v> </v>
      </c>
      <c r="O54" s="57" t="str">
        <f>IF(SUMIFS('Removal Fee T3'!$N:$N,'Removal Fee T3'!$F:$F,'P&amp;L T3 - Thành'!O2)=0," ",SUMIFS('Removal Fee T3'!$N:$N,'Removal Fee T3'!$F:$F,'P&amp;L T3 - Thành'!O2))</f>
        <v> </v>
      </c>
      <c r="P54" s="57" t="str">
        <f>IF(SUMIFS('Removal Fee T3'!$N:$N,'Removal Fee T3'!$F:$F,'P&amp;L T3 - Thành'!P2)=0," ",SUMIFS('Removal Fee T3'!$N:$N,'Removal Fee T3'!$F:$F,'P&amp;L T3 - Thành'!P2))</f>
        <v> </v>
      </c>
      <c r="Q54" s="57" t="str">
        <f>IF(SUMIFS('Removal Fee T3'!$N:$N,'Removal Fee T3'!$F:$F,'P&amp;L T3 - Thành'!Q2)=0," ",SUMIFS('Removal Fee T3'!$N:$N,'Removal Fee T3'!$F:$F,'P&amp;L T3 - Thành'!Q2))</f>
        <v> </v>
      </c>
      <c r="R54" s="57" t="str">
        <f>IF(SUMIFS('Removal Fee T3'!$N:$N,'Removal Fee T3'!$F:$F,'P&amp;L T3 - Thành'!R2)=0," ",SUMIFS('Removal Fee T3'!$N:$N,'Removal Fee T3'!$F:$F,'P&amp;L T3 - Thành'!R2))</f>
        <v> </v>
      </c>
      <c r="S54" s="57" t="str">
        <f>IF(SUMIFS('Removal Fee T3'!$N:$N,'Removal Fee T3'!$F:$F,'P&amp;L T3 - Thành'!S2)=0," ",SUMIFS('Removal Fee T3'!$N:$N,'Removal Fee T3'!$F:$F,'P&amp;L T3 - Thành'!S2))</f>
        <v> </v>
      </c>
      <c r="T54" s="57" t="str">
        <f>IF(SUMIFS('Removal Fee T3'!$N:$N,'Removal Fee T3'!$F:$F,'P&amp;L T3 - Thành'!T2)=0," ",SUMIFS('Removal Fee T3'!$N:$N,'Removal Fee T3'!$F:$F,'P&amp;L T3 - Thành'!T2))</f>
        <v> </v>
      </c>
      <c r="U54" s="57">
        <f>IF(SUMIFS('Removal Fee T3'!$N:$N,'Removal Fee T3'!$F:$F,'P&amp;L T3 - Thành'!U2)=0," ",SUMIFS('Removal Fee T3'!$N:$N,'Removal Fee T3'!$F:$F,'P&amp;L T3 - Thành'!U2))</f>
        <v>8.8</v>
      </c>
      <c r="V54" s="57" t="str">
        <f>IF(SUMIFS('Removal Fee T3'!$N:$N,'Removal Fee T3'!$F:$F,'P&amp;L T3 - Thành'!V2)=0," ",SUMIFS('Removal Fee T3'!$N:$N,'Removal Fee T3'!$F:$F,'P&amp;L T3 - Thành'!V2))</f>
        <v> </v>
      </c>
      <c r="W54" s="57" t="str">
        <f>IF(SUMIFS('Removal Fee T3'!$N:$N,'Removal Fee T3'!$F:$F,'P&amp;L T3 - Thành'!W2)=0," ",SUMIFS('Removal Fee T3'!$N:$N,'Removal Fee T3'!$F:$F,'P&amp;L T3 - Thành'!W2))</f>
        <v> </v>
      </c>
      <c r="X54" s="57">
        <f>IF(SUMIFS('Removal Fee T3'!$N:$N,'Removal Fee T3'!$F:$F,'P&amp;L T3 - Thành'!X2)=0," ",SUMIFS('Removal Fee T3'!$N:$N,'Removal Fee T3'!$F:$F,'P&amp;L T3 - Thành'!X2))</f>
        <v>7.78</v>
      </c>
      <c r="Y54" s="57">
        <f>IF(SUMIFS('Removal Fee T3'!$N:$N,'Removal Fee T3'!$F:$F,'P&amp;L T3 - Thành'!Y2)=0," ",SUMIFS('Removal Fee T3'!$N:$N,'Removal Fee T3'!$F:$F,'P&amp;L T3 - Thành'!Y2))</f>
        <v>0.97</v>
      </c>
      <c r="Z54" s="57" t="str">
        <f>IF(SUMIFS('Removal Fee T3'!$N:$N,'Removal Fee T3'!$F:$F,'P&amp;L T3 - Thành'!Z2)=0," ",SUMIFS('Removal Fee T3'!$N:$N,'Removal Fee T3'!$F:$F,'P&amp;L T3 - Thành'!Z2))</f>
        <v> </v>
      </c>
      <c r="AA54" s="57">
        <f>SUM(B54:Z54)+1.04</f>
        <v>26.15</v>
      </c>
      <c r="AB54" s="60">
        <f>26.15-AA54</f>
        <v>0</v>
      </c>
    </row>
    <row r="55" ht="15.75" customHeight="1">
      <c r="A55" s="45" t="s">
        <v>4481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57">
        <f t="shared" ref="AA55:AA56" si="4">SUM(B55:Z55)</f>
        <v>0</v>
      </c>
    </row>
    <row r="56" ht="15.75" customHeight="1">
      <c r="A56" s="45" t="s">
        <v>4465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55">
        <f t="shared" si="4"/>
        <v>0</v>
      </c>
    </row>
    <row r="57" ht="15.75" customHeight="1">
      <c r="A57" s="45" t="s">
        <v>4482</v>
      </c>
      <c r="B57" s="57">
        <v>0.46</v>
      </c>
      <c r="C57" s="57">
        <v>0.34</v>
      </c>
      <c r="D57" s="57">
        <v>0.89</v>
      </c>
      <c r="E57" s="57">
        <v>111.21</v>
      </c>
      <c r="F57" s="57">
        <v>6.3</v>
      </c>
      <c r="G57" s="57">
        <v>41.64</v>
      </c>
      <c r="H57" s="57">
        <v>0.02</v>
      </c>
      <c r="I57" s="57">
        <v>0.0</v>
      </c>
      <c r="J57" s="57">
        <v>0.03</v>
      </c>
      <c r="K57" s="57">
        <v>1.25</v>
      </c>
      <c r="L57" s="57">
        <v>0.85</v>
      </c>
      <c r="M57" s="57">
        <v>0.0</v>
      </c>
      <c r="N57" s="57">
        <v>2.53</v>
      </c>
      <c r="O57" s="57">
        <v>52.1</v>
      </c>
      <c r="P57" s="57">
        <v>0.08</v>
      </c>
      <c r="Q57" s="57">
        <v>0.0</v>
      </c>
      <c r="R57" s="57">
        <v>0.0</v>
      </c>
      <c r="S57" s="57">
        <v>1.53</v>
      </c>
      <c r="T57" s="57">
        <v>6.61</v>
      </c>
      <c r="U57" s="57">
        <v>19.38</v>
      </c>
      <c r="V57" s="57">
        <v>0.03</v>
      </c>
      <c r="W57" s="57">
        <v>0.51</v>
      </c>
      <c r="X57" s="57">
        <v>1.32</v>
      </c>
      <c r="Y57" s="57">
        <v>1.37</v>
      </c>
      <c r="Z57" s="57">
        <v>0.0</v>
      </c>
      <c r="AA57" s="57">
        <f>SUM(B57:Z57)+8.34</f>
        <v>256.79</v>
      </c>
      <c r="AB57" s="60">
        <f>256.7938-AA57</f>
        <v>0.0038</v>
      </c>
    </row>
    <row r="58" ht="15.75" customHeight="1">
      <c r="A58" s="45" t="s">
        <v>4483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>
        <f>SUM(B57:Z57)</f>
        <v>248.45</v>
      </c>
    </row>
    <row r="59" ht="15.75" customHeight="1">
      <c r="A59" s="45" t="s">
        <v>39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57">
        <f t="shared" ref="AA59:AA65" si="5">SUM(B59:Z59)</f>
        <v>0</v>
      </c>
    </row>
    <row r="60" ht="15.75" customHeight="1">
      <c r="A60" s="45" t="s">
        <v>4484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57">
        <f t="shared" si="5"/>
        <v>0</v>
      </c>
    </row>
    <row r="61" ht="15.75" customHeight="1">
      <c r="A61" s="45" t="s">
        <v>4476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55">
        <f t="shared" si="5"/>
        <v>0</v>
      </c>
    </row>
    <row r="62" ht="15.75" customHeight="1">
      <c r="A62" s="45" t="s">
        <v>4485</v>
      </c>
      <c r="B62" s="57" t="str">
        <f>IF(SUMIFS('Payment T3'!$AB:$AB,'Payment T3'!$E:$E,'P&amp;L T3 - Thành'!B$3)=0," ",SUMIFS('Payment T3'!$AB:$AB,'Payment T3'!$E:$E,'P&amp;L T3 - Thành'!B$3))</f>
        <v> </v>
      </c>
      <c r="C62" s="57" t="str">
        <f>IF(SUMIFS('Payment T3'!$AB:$AB,'Payment T3'!$E:$E,'P&amp;L T3 - Thành'!C$3)=0," ",SUMIFS('Payment T3'!$AB:$AB,'Payment T3'!$E:$E,'P&amp;L T3 - Thành'!C$3))</f>
        <v> </v>
      </c>
      <c r="D62" s="57" t="str">
        <f>IF(SUMIFS('Payment T3'!$AB:$AB,'Payment T3'!$E:$E,'P&amp;L T3 - Thành'!D$3)=0," ",SUMIFS('Payment T3'!$AB:$AB,'Payment T3'!$E:$E,'P&amp;L T3 - Thành'!D$3))</f>
        <v> </v>
      </c>
      <c r="E62" s="57">
        <f>IF(SUMIFS('Payment T3'!$AB:$AB,'Payment T3'!$E:$E,'P&amp;L T3 - Thành'!E$3)=0," ",SUMIFS('Payment T3'!$AB:$AB,'Payment T3'!$E:$E,'P&amp;L T3 - Thành'!E$3))</f>
        <v>-1.06</v>
      </c>
      <c r="F62" s="57" t="str">
        <f>IF(SUMIFS('Payment T3'!$AB:$AB,'Payment T3'!$E:$E,'P&amp;L T3 - Thành'!F$3)=0," ",SUMIFS('Payment T3'!$AB:$AB,'Payment T3'!$E:$E,'P&amp;L T3 - Thành'!F$3))</f>
        <v> </v>
      </c>
      <c r="G62" s="57" t="str">
        <f>IF(SUMIFS('Payment T3'!$AB:$AB,'Payment T3'!$E:$E,'P&amp;L T3 - Thành'!G$3)=0," ",SUMIFS('Payment T3'!$AB:$AB,'Payment T3'!$E:$E,'P&amp;L T3 - Thành'!G$3))</f>
        <v> </v>
      </c>
      <c r="H62" s="57" t="str">
        <f>IF(SUMIFS('Payment T3'!$AB:$AB,'Payment T3'!$E:$E,'P&amp;L T3 - Thành'!H$3)=0," ",SUMIFS('Payment T3'!$AB:$AB,'Payment T3'!$E:$E,'P&amp;L T3 - Thành'!H$3))</f>
        <v> </v>
      </c>
      <c r="I62" s="57" t="str">
        <f>IF(SUMIFS('Payment T3'!$AB:$AB,'Payment T3'!$E:$E,'P&amp;L T3 - Thành'!I$3)=0," ",SUMIFS('Payment T3'!$AB:$AB,'Payment T3'!$E:$E,'P&amp;L T3 - Thành'!I$3))</f>
        <v> </v>
      </c>
      <c r="J62" s="57" t="str">
        <f>IF(SUMIFS('Payment T3'!$AB:$AB,'Payment T3'!$E:$E,'P&amp;L T3 - Thành'!J$3)=0," ",SUMIFS('Payment T3'!$AB:$AB,'Payment T3'!$E:$E,'P&amp;L T3 - Thành'!J$3))</f>
        <v> </v>
      </c>
      <c r="K62" s="57" t="str">
        <f>IF(SUMIFS('Payment T3'!$AB:$AB,'Payment T3'!$E:$E,'P&amp;L T3 - Thành'!K$3)=0," ",SUMIFS('Payment T3'!$AB:$AB,'Payment T3'!$E:$E,'P&amp;L T3 - Thành'!K$3))</f>
        <v> </v>
      </c>
      <c r="L62" s="57" t="str">
        <f>IF(SUMIFS('Payment T3'!$AB:$AB,'Payment T3'!$E:$E,'P&amp;L T3 - Thành'!L$3)=0," ",SUMIFS('Payment T3'!$AB:$AB,'Payment T3'!$E:$E,'P&amp;L T3 - Thành'!L$3))</f>
        <v> </v>
      </c>
      <c r="M62" s="57" t="str">
        <f>IF(SUMIFS('Payment T3'!$AB:$AB,'Payment T3'!$E:$E,'P&amp;L T3 - Thành'!M$3)=0," ",SUMIFS('Payment T3'!$AB:$AB,'Payment T3'!$E:$E,'P&amp;L T3 - Thành'!M$3))</f>
        <v> </v>
      </c>
      <c r="N62" s="57" t="str">
        <f>IF(SUMIFS('Payment T3'!$AB:$AB,'Payment T3'!$E:$E,'P&amp;L T3 - Thành'!N$3)=0," ",SUMIFS('Payment T3'!$AB:$AB,'Payment T3'!$E:$E,'P&amp;L T3 - Thành'!N$3))</f>
        <v> </v>
      </c>
      <c r="O62" s="57" t="str">
        <f>IF(SUMIFS('Payment T3'!$AB:$AB,'Payment T3'!$E:$E,'P&amp;L T3 - Thành'!O$3)=0," ",SUMIFS('Payment T3'!$AB:$AB,'Payment T3'!$E:$E,'P&amp;L T3 - Thành'!O$3))</f>
        <v> </v>
      </c>
      <c r="P62" s="57" t="str">
        <f>IF(SUMIFS('Payment T3'!$AB:$AB,'Payment T3'!$E:$E,'P&amp;L T3 - Thành'!P$3)=0," ",SUMIFS('Payment T3'!$AB:$AB,'Payment T3'!$E:$E,'P&amp;L T3 - Thành'!P$3))</f>
        <v> </v>
      </c>
      <c r="Q62" s="57" t="str">
        <f>IF(SUMIFS('Payment T3'!$AB:$AB,'Payment T3'!$E:$E,'P&amp;L T3 - Thành'!Q$3)=0," ",SUMIFS('Payment T3'!$AB:$AB,'Payment T3'!$E:$E,'P&amp;L T3 - Thành'!Q$3))</f>
        <v> </v>
      </c>
      <c r="R62" s="57" t="str">
        <f>IF(SUMIFS('Payment T3'!$AB:$AB,'Payment T3'!$E:$E,'P&amp;L T3 - Thành'!R$3)=0," ",SUMIFS('Payment T3'!$AB:$AB,'Payment T3'!$E:$E,'P&amp;L T3 - Thành'!R$3))</f>
        <v> </v>
      </c>
      <c r="S62" s="57" t="str">
        <f>IF(SUMIFS('Payment T3'!$AB:$AB,'Payment T3'!$E:$E,'P&amp;L T3 - Thành'!S$3)=0," ",SUMIFS('Payment T3'!$AB:$AB,'Payment T3'!$E:$E,'P&amp;L T3 - Thành'!S$3))</f>
        <v> </v>
      </c>
      <c r="T62" s="57" t="str">
        <f>IF(SUMIFS('Payment T3'!$AB:$AB,'Payment T3'!$E:$E,'P&amp;L T3 - Thành'!T$3)=0," ",SUMIFS('Payment T3'!$AB:$AB,'Payment T3'!$E:$E,'P&amp;L T3 - Thành'!T$3))</f>
        <v> </v>
      </c>
      <c r="U62" s="57" t="str">
        <f>IF(SUMIFS('Payment T3'!$AB:$AB,'Payment T3'!$E:$E,'P&amp;L T3 - Thành'!U$3)=0," ",SUMIFS('Payment T3'!$AB:$AB,'Payment T3'!$E:$E,'P&amp;L T3 - Thành'!U$3))</f>
        <v> </v>
      </c>
      <c r="V62" s="57" t="str">
        <f>IF(SUMIFS('Payment T3'!$AB:$AB,'Payment T3'!$E:$E,'P&amp;L T3 - Thành'!V$3)=0," ",SUMIFS('Payment T3'!$AB:$AB,'Payment T3'!$E:$E,'P&amp;L T3 - Thành'!V$3))</f>
        <v> </v>
      </c>
      <c r="W62" s="57" t="str">
        <f>IF(SUMIFS('Payment T3'!$AB:$AB,'Payment T3'!$E:$E,'P&amp;L T3 - Thành'!W$3)=0," ",SUMIFS('Payment T3'!$AB:$AB,'Payment T3'!$E:$E,'P&amp;L T3 - Thành'!W$3))</f>
        <v> </v>
      </c>
      <c r="X62" s="57" t="str">
        <f>IF(SUMIFS('Payment T3'!$AB:$AB,'Payment T3'!$E:$E,'P&amp;L T3 - Thành'!X$3)=0," ",SUMIFS('Payment T3'!$AB:$AB,'Payment T3'!$E:$E,'P&amp;L T3 - Thành'!X$3))</f>
        <v> </v>
      </c>
      <c r="Y62" s="57" t="str">
        <f>IF(SUMIFS('Payment T3'!$AB:$AB,'Payment T3'!$E:$E,'P&amp;L T3 - Thành'!Y$3)=0," ",SUMIFS('Payment T3'!$AB:$AB,'Payment T3'!$E:$E,'P&amp;L T3 - Thành'!Y$3))</f>
        <v> </v>
      </c>
      <c r="Z62" s="57" t="str">
        <f>IF(SUMIFS('Payment T3'!$AB:$AB,'Payment T3'!$E:$E,'P&amp;L T3 - Thành'!Z$3)=0," ",SUMIFS('Payment T3'!$AB:$AB,'Payment T3'!$E:$E,'P&amp;L T3 - Thành'!Z$3))</f>
        <v> </v>
      </c>
      <c r="AA62" s="57">
        <f t="shared" si="5"/>
        <v>-1.06</v>
      </c>
    </row>
    <row r="63" ht="15.75" customHeight="1">
      <c r="A63" s="45" t="s">
        <v>4486</v>
      </c>
      <c r="B63" s="57" t="str">
        <f>IF(SUMIFS('Payment T3'!$O:$O,'Payment T3'!$E:$E,'P&amp;L T3 - Thành'!B$3)=0," ",SUMIFS('Payment T3'!$O:$O,'Payment T3'!$E:$E,'P&amp;L T3 - Thành'!B$3))</f>
        <v> </v>
      </c>
      <c r="C63" s="57" t="str">
        <f>IF(SUMIFS('Payment T3'!$O:$O,'Payment T3'!$E:$E,'P&amp;L T3 - Thành'!C$3)=0," ",SUMIFS('Payment T3'!$O:$O,'Payment T3'!$E:$E,'P&amp;L T3 - Thành'!C$3))</f>
        <v> </v>
      </c>
      <c r="D63" s="57" t="str">
        <f>IF(SUMIFS('Payment T3'!$O:$O,'Payment T3'!$E:$E,'P&amp;L T3 - Thành'!D$3)=0," ",SUMIFS('Payment T3'!$O:$O,'Payment T3'!$E:$E,'P&amp;L T3 - Thành'!D$3))</f>
        <v> </v>
      </c>
      <c r="E63" s="57">
        <f>IF(SUMIFS('Payment T3'!$O:$O,'Payment T3'!$E:$E,'P&amp;L T3 - Thành'!E$3)=0," ",SUMIFS('Payment T3'!$O:$O,'Payment T3'!$E:$E,'P&amp;L T3 - Thành'!E$3))</f>
        <v>3.05</v>
      </c>
      <c r="F63" s="57" t="str">
        <f>IF(SUMIFS('Payment T3'!$O:$O,'Payment T3'!$E:$E,'P&amp;L T3 - Thành'!F$3)=0," ",SUMIFS('Payment T3'!$O:$O,'Payment T3'!$E:$E,'P&amp;L T3 - Thành'!F$3))</f>
        <v> </v>
      </c>
      <c r="G63" s="57" t="str">
        <f>IF(SUMIFS('Payment T3'!$O:$O,'Payment T3'!$E:$E,'P&amp;L T3 - Thành'!G$3)=0," ",SUMIFS('Payment T3'!$O:$O,'Payment T3'!$E:$E,'P&amp;L T3 - Thành'!G$3))</f>
        <v> </v>
      </c>
      <c r="H63" s="57" t="str">
        <f>IF(SUMIFS('Payment T3'!$O:$O,'Payment T3'!$E:$E,'P&amp;L T3 - Thành'!H$3)=0," ",SUMIFS('Payment T3'!$O:$O,'Payment T3'!$E:$E,'P&amp;L T3 - Thành'!H$3))</f>
        <v> </v>
      </c>
      <c r="I63" s="57" t="str">
        <f>IF(SUMIFS('Payment T3'!$O:$O,'Payment T3'!$E:$E,'P&amp;L T3 - Thành'!I$3)=0," ",SUMIFS('Payment T3'!$O:$O,'Payment T3'!$E:$E,'P&amp;L T3 - Thành'!I$3))</f>
        <v> </v>
      </c>
      <c r="J63" s="57" t="str">
        <f>IF(SUMIFS('Payment T3'!$O:$O,'Payment T3'!$E:$E,'P&amp;L T3 - Thành'!J$3)=0," ",SUMIFS('Payment T3'!$O:$O,'Payment T3'!$E:$E,'P&amp;L T3 - Thành'!J$3))</f>
        <v> </v>
      </c>
      <c r="K63" s="57" t="str">
        <f>IF(SUMIFS('Payment T3'!$O:$O,'Payment T3'!$E:$E,'P&amp;L T3 - Thành'!K$3)=0," ",SUMIFS('Payment T3'!$O:$O,'Payment T3'!$E:$E,'P&amp;L T3 - Thành'!K$3))</f>
        <v> </v>
      </c>
      <c r="L63" s="57" t="str">
        <f>IF(SUMIFS('Payment T3'!$O:$O,'Payment T3'!$E:$E,'P&amp;L T3 - Thành'!L$3)=0," ",SUMIFS('Payment T3'!$O:$O,'Payment T3'!$E:$E,'P&amp;L T3 - Thành'!L$3))</f>
        <v> </v>
      </c>
      <c r="M63" s="57" t="str">
        <f>IF(SUMIFS('Payment T3'!$O:$O,'Payment T3'!$E:$E,'P&amp;L T3 - Thành'!M$3)=0," ",SUMIFS('Payment T3'!$O:$O,'Payment T3'!$E:$E,'P&amp;L T3 - Thành'!M$3))</f>
        <v> </v>
      </c>
      <c r="N63" s="57" t="str">
        <f>IF(SUMIFS('Payment T3'!$O:$O,'Payment T3'!$E:$E,'P&amp;L T3 - Thành'!N$3)=0," ",SUMIFS('Payment T3'!$O:$O,'Payment T3'!$E:$E,'P&amp;L T3 - Thành'!N$3))</f>
        <v> </v>
      </c>
      <c r="O63" s="57" t="str">
        <f>IF(SUMIFS('Payment T3'!$O:$O,'Payment T3'!$E:$E,'P&amp;L T3 - Thành'!O$3)=0," ",SUMIFS('Payment T3'!$O:$O,'Payment T3'!$E:$E,'P&amp;L T3 - Thành'!O$3))</f>
        <v> </v>
      </c>
      <c r="P63" s="57" t="str">
        <f>IF(SUMIFS('Payment T3'!$O:$O,'Payment T3'!$E:$E,'P&amp;L T3 - Thành'!P$3)=0," ",SUMIFS('Payment T3'!$O:$O,'Payment T3'!$E:$E,'P&amp;L T3 - Thành'!P$3))</f>
        <v> </v>
      </c>
      <c r="Q63" s="57" t="str">
        <f>IF(SUMIFS('Payment T3'!$O:$O,'Payment T3'!$E:$E,'P&amp;L T3 - Thành'!Q$3)=0," ",SUMIFS('Payment T3'!$O:$O,'Payment T3'!$E:$E,'P&amp;L T3 - Thành'!Q$3))</f>
        <v> </v>
      </c>
      <c r="R63" s="57" t="str">
        <f>IF(SUMIFS('Payment T3'!$O:$O,'Payment T3'!$E:$E,'P&amp;L T3 - Thành'!R$3)=0," ",SUMIFS('Payment T3'!$O:$O,'Payment T3'!$E:$E,'P&amp;L T3 - Thành'!R$3))</f>
        <v> </v>
      </c>
      <c r="S63" s="57" t="str">
        <f>IF(SUMIFS('Payment T3'!$O:$O,'Payment T3'!$E:$E,'P&amp;L T3 - Thành'!S$3)=0," ",SUMIFS('Payment T3'!$O:$O,'Payment T3'!$E:$E,'P&amp;L T3 - Thành'!S$3))</f>
        <v> </v>
      </c>
      <c r="T63" s="57" t="str">
        <f>IF(SUMIFS('Payment T3'!$O:$O,'Payment T3'!$E:$E,'P&amp;L T3 - Thành'!T$3)=0," ",SUMIFS('Payment T3'!$O:$O,'Payment T3'!$E:$E,'P&amp;L T3 - Thành'!T$3))</f>
        <v> </v>
      </c>
      <c r="U63" s="57" t="str">
        <f>IF(SUMIFS('Payment T3'!$O:$O,'Payment T3'!$E:$E,'P&amp;L T3 - Thành'!U$3)=0," ",SUMIFS('Payment T3'!$O:$O,'Payment T3'!$E:$E,'P&amp;L T3 - Thành'!U$3))</f>
        <v> </v>
      </c>
      <c r="V63" s="57" t="str">
        <f>IF(SUMIFS('Payment T3'!$O:$O,'Payment T3'!$E:$E,'P&amp;L T3 - Thành'!V$3)=0," ",SUMIFS('Payment T3'!$O:$O,'Payment T3'!$E:$E,'P&amp;L T3 - Thành'!V$3))</f>
        <v> </v>
      </c>
      <c r="W63" s="57" t="str">
        <f>IF(SUMIFS('Payment T3'!$O:$O,'Payment T3'!$E:$E,'P&amp;L T3 - Thành'!W$3)=0," ",SUMIFS('Payment T3'!$O:$O,'Payment T3'!$E:$E,'P&amp;L T3 - Thành'!W$3))</f>
        <v> </v>
      </c>
      <c r="X63" s="57" t="str">
        <f>IF(SUMIFS('Payment T3'!$O:$O,'Payment T3'!$E:$E,'P&amp;L T3 - Thành'!X$3)=0," ",SUMIFS('Payment T3'!$O:$O,'Payment T3'!$E:$E,'P&amp;L T3 - Thành'!X$3))</f>
        <v> </v>
      </c>
      <c r="Y63" s="57" t="str">
        <f>IF(SUMIFS('Payment T3'!$O:$O,'Payment T3'!$E:$E,'P&amp;L T3 - Thành'!Y$3)=0," ",SUMIFS('Payment T3'!$O:$O,'Payment T3'!$E:$E,'P&amp;L T3 - Thành'!Y$3))</f>
        <v> </v>
      </c>
      <c r="Z63" s="57" t="str">
        <f>IF(SUMIFS('Payment T3'!$O:$O,'Payment T3'!$E:$E,'P&amp;L T3 - Thành'!Z$3)=0," ",SUMIFS('Payment T3'!$O:$O,'Payment T3'!$E:$E,'P&amp;L T3 - Thành'!Z$3))</f>
        <v> </v>
      </c>
      <c r="AA63" s="55">
        <f t="shared" si="5"/>
        <v>3.05</v>
      </c>
    </row>
    <row r="64" ht="15.75" customHeight="1">
      <c r="A64" s="45" t="s">
        <v>4487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55">
        <f t="shared" si="5"/>
        <v>0</v>
      </c>
    </row>
    <row r="65" ht="15.75" customHeight="1">
      <c r="A65" s="45" t="s">
        <v>4488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57">
        <f t="shared" si="5"/>
        <v>0</v>
      </c>
    </row>
    <row r="66" ht="15.75" customHeight="1">
      <c r="A66" s="47" t="s">
        <v>4489</v>
      </c>
      <c r="B66" s="53">
        <f t="shared" ref="B66:AA66" si="6">B50-B51</f>
        <v>8.19</v>
      </c>
      <c r="C66" s="53">
        <f t="shared" si="6"/>
        <v>8.3</v>
      </c>
      <c r="D66" s="53">
        <f t="shared" si="6"/>
        <v>6.5</v>
      </c>
      <c r="E66" s="53">
        <f t="shared" si="6"/>
        <v>829.23</v>
      </c>
      <c r="F66" s="53">
        <f t="shared" si="6"/>
        <v>72.82</v>
      </c>
      <c r="G66" s="53">
        <f t="shared" si="6"/>
        <v>155.47</v>
      </c>
      <c r="H66" s="53">
        <f t="shared" si="6"/>
        <v>-0.02</v>
      </c>
      <c r="I66" s="53">
        <f t="shared" si="6"/>
        <v>-0.75</v>
      </c>
      <c r="J66" s="53">
        <f t="shared" si="6"/>
        <v>5.99</v>
      </c>
      <c r="K66" s="53">
        <f t="shared" si="6"/>
        <v>28.07</v>
      </c>
      <c r="L66" s="53">
        <f t="shared" si="6"/>
        <v>-2.93</v>
      </c>
      <c r="M66" s="53">
        <f t="shared" si="6"/>
        <v>5.13</v>
      </c>
      <c r="N66" s="53">
        <f t="shared" si="6"/>
        <v>15.87</v>
      </c>
      <c r="O66" s="53">
        <f t="shared" si="6"/>
        <v>-59.05</v>
      </c>
      <c r="P66" s="53">
        <f t="shared" si="6"/>
        <v>4.29</v>
      </c>
      <c r="Q66" s="53">
        <f t="shared" si="6"/>
        <v>6.02</v>
      </c>
      <c r="R66" s="53">
        <f t="shared" si="6"/>
        <v>2.96</v>
      </c>
      <c r="S66" s="53">
        <f t="shared" si="6"/>
        <v>24.28</v>
      </c>
      <c r="T66" s="53">
        <f t="shared" si="6"/>
        <v>180.84</v>
      </c>
      <c r="U66" s="53">
        <f t="shared" si="6"/>
        <v>736.28</v>
      </c>
      <c r="V66" s="53">
        <f t="shared" si="6"/>
        <v>24.77</v>
      </c>
      <c r="W66" s="53">
        <f t="shared" si="6"/>
        <v>131.62</v>
      </c>
      <c r="X66" s="53">
        <f t="shared" si="6"/>
        <v>209.79</v>
      </c>
      <c r="Y66" s="53">
        <f t="shared" si="6"/>
        <v>175.45</v>
      </c>
      <c r="Z66" s="53">
        <f t="shared" si="6"/>
        <v>0</v>
      </c>
      <c r="AA66" s="53">
        <f t="shared" si="6"/>
        <v>2311.29</v>
      </c>
    </row>
    <row r="67" ht="15.75" customHeight="1">
      <c r="A67" s="47" t="s">
        <v>4490</v>
      </c>
      <c r="B67" s="58">
        <f t="shared" ref="B67:Z67" si="7">SUM(B68:B71)</f>
        <v>-10.22</v>
      </c>
      <c r="C67" s="58">
        <f t="shared" si="7"/>
        <v>-8.28</v>
      </c>
      <c r="D67" s="58">
        <f t="shared" si="7"/>
        <v>-13.35</v>
      </c>
      <c r="E67" s="58">
        <f t="shared" si="7"/>
        <v>-930.68</v>
      </c>
      <c r="F67" s="58">
        <f t="shared" si="7"/>
        <v>-49.92</v>
      </c>
      <c r="G67" s="58">
        <f t="shared" si="7"/>
        <v>-140.41</v>
      </c>
      <c r="H67" s="58">
        <f t="shared" si="7"/>
        <v>0</v>
      </c>
      <c r="I67" s="58">
        <f t="shared" si="7"/>
        <v>0</v>
      </c>
      <c r="J67" s="58">
        <f t="shared" si="7"/>
        <v>-3.04</v>
      </c>
      <c r="K67" s="58">
        <f t="shared" si="7"/>
        <v>-15.76</v>
      </c>
      <c r="L67" s="58">
        <f t="shared" si="7"/>
        <v>-6.14</v>
      </c>
      <c r="M67" s="58">
        <f t="shared" si="7"/>
        <v>0</v>
      </c>
      <c r="N67" s="58">
        <f t="shared" si="7"/>
        <v>-13.17</v>
      </c>
      <c r="O67" s="58">
        <f t="shared" si="7"/>
        <v>-27.99</v>
      </c>
      <c r="P67" s="58">
        <f t="shared" si="7"/>
        <v>-3.92</v>
      </c>
      <c r="Q67" s="58">
        <f t="shared" si="7"/>
        <v>-3.5</v>
      </c>
      <c r="R67" s="58">
        <f t="shared" si="7"/>
        <v>0</v>
      </c>
      <c r="S67" s="58">
        <f t="shared" si="7"/>
        <v>-64.2</v>
      </c>
      <c r="T67" s="58">
        <f t="shared" si="7"/>
        <v>-131.8</v>
      </c>
      <c r="U67" s="58">
        <f t="shared" si="7"/>
        <v>-434</v>
      </c>
      <c r="V67" s="58">
        <f t="shared" si="7"/>
        <v>-15.89</v>
      </c>
      <c r="W67" s="58">
        <f t="shared" si="7"/>
        <v>-54.48</v>
      </c>
      <c r="X67" s="58">
        <f t="shared" si="7"/>
        <v>-79.24</v>
      </c>
      <c r="Y67" s="58">
        <f t="shared" si="7"/>
        <v>-94.35</v>
      </c>
      <c r="Z67" s="58">
        <f t="shared" si="7"/>
        <v>0</v>
      </c>
      <c r="AA67" s="58">
        <f t="shared" ref="AA67:AA72" si="8">SUM(B67:Z67)</f>
        <v>-2100.34</v>
      </c>
    </row>
    <row r="68" ht="15.75" customHeight="1">
      <c r="A68" s="45" t="s">
        <v>24</v>
      </c>
      <c r="B68" s="57">
        <v>-10.22</v>
      </c>
      <c r="C68" s="57">
        <v>-8.28</v>
      </c>
      <c r="D68" s="57">
        <v>-13.350000000000001</v>
      </c>
      <c r="E68" s="57">
        <v>-930.68</v>
      </c>
      <c r="F68" s="57">
        <v>-49.92</v>
      </c>
      <c r="G68" s="57">
        <v>-140.41</v>
      </c>
      <c r="H68" s="57">
        <v>0.0</v>
      </c>
      <c r="I68" s="57">
        <v>0.0</v>
      </c>
      <c r="J68" s="57">
        <v>-3.04</v>
      </c>
      <c r="K68" s="57">
        <v>-15.76</v>
      </c>
      <c r="L68" s="57">
        <v>-6.14</v>
      </c>
      <c r="M68" s="57">
        <v>0.0</v>
      </c>
      <c r="N68" s="57">
        <v>-13.169999999999998</v>
      </c>
      <c r="O68" s="57">
        <v>-27.99</v>
      </c>
      <c r="P68" s="57">
        <v>-3.92</v>
      </c>
      <c r="Q68" s="57">
        <v>-3.5</v>
      </c>
      <c r="R68" s="57">
        <v>0.0</v>
      </c>
      <c r="S68" s="57">
        <v>-64.2</v>
      </c>
      <c r="T68" s="57">
        <v>-131.8</v>
      </c>
      <c r="U68" s="57">
        <v>-434.0</v>
      </c>
      <c r="V68" s="57">
        <v>-15.89</v>
      </c>
      <c r="W68" s="57">
        <v>-54.480000000000004</v>
      </c>
      <c r="X68" s="57">
        <v>-79.24000000000001</v>
      </c>
      <c r="Y68" s="57">
        <v>-94.35</v>
      </c>
      <c r="Z68" s="57">
        <v>0.0</v>
      </c>
      <c r="AA68" s="57">
        <f t="shared" si="8"/>
        <v>-2100.34</v>
      </c>
    </row>
    <row r="69" ht="15.75" customHeight="1">
      <c r="A69" s="45" t="s">
        <v>4491</v>
      </c>
      <c r="B69" s="56">
        <v>0.0</v>
      </c>
      <c r="C69" s="56">
        <v>0.0</v>
      </c>
      <c r="D69" s="56">
        <v>0.0</v>
      </c>
      <c r="E69" s="56">
        <v>0.0</v>
      </c>
      <c r="F69" s="56">
        <v>0.0</v>
      </c>
      <c r="G69" s="56">
        <v>0.0</v>
      </c>
      <c r="H69" s="56">
        <v>0.0</v>
      </c>
      <c r="I69" s="56">
        <v>0.0</v>
      </c>
      <c r="J69" s="56">
        <v>0.0</v>
      </c>
      <c r="K69" s="56">
        <v>0.0</v>
      </c>
      <c r="L69" s="56">
        <v>0.0</v>
      </c>
      <c r="M69" s="56">
        <v>0.0</v>
      </c>
      <c r="N69" s="56">
        <v>0.0</v>
      </c>
      <c r="O69" s="56">
        <v>0.0</v>
      </c>
      <c r="P69" s="56">
        <v>0.0</v>
      </c>
      <c r="Q69" s="56">
        <v>0.0</v>
      </c>
      <c r="R69" s="56">
        <v>0.0</v>
      </c>
      <c r="S69" s="56">
        <v>0.0</v>
      </c>
      <c r="T69" s="56">
        <v>0.0</v>
      </c>
      <c r="U69" s="56">
        <v>0.0</v>
      </c>
      <c r="V69" s="56">
        <v>0.0</v>
      </c>
      <c r="W69" s="56">
        <v>0.0</v>
      </c>
      <c r="X69" s="56">
        <v>0.0</v>
      </c>
      <c r="Y69" s="56">
        <v>0.0</v>
      </c>
      <c r="Z69" s="56">
        <v>0.0</v>
      </c>
      <c r="AA69" s="56">
        <f t="shared" si="8"/>
        <v>0</v>
      </c>
    </row>
    <row r="70" ht="15.75" customHeight="1">
      <c r="A70" s="45" t="s">
        <v>4457</v>
      </c>
      <c r="B70" s="56">
        <v>0.0</v>
      </c>
      <c r="C70" s="56">
        <v>0.0</v>
      </c>
      <c r="D70" s="56">
        <v>0.0</v>
      </c>
      <c r="E70" s="56">
        <v>0.0</v>
      </c>
      <c r="F70" s="56">
        <v>0.0</v>
      </c>
      <c r="G70" s="56">
        <v>0.0</v>
      </c>
      <c r="H70" s="56">
        <v>0.0</v>
      </c>
      <c r="I70" s="56">
        <v>0.0</v>
      </c>
      <c r="J70" s="56">
        <v>0.0</v>
      </c>
      <c r="K70" s="56">
        <v>0.0</v>
      </c>
      <c r="L70" s="56">
        <v>0.0</v>
      </c>
      <c r="M70" s="56">
        <v>0.0</v>
      </c>
      <c r="N70" s="56">
        <v>0.0</v>
      </c>
      <c r="O70" s="56">
        <v>0.0</v>
      </c>
      <c r="P70" s="56">
        <v>0.0</v>
      </c>
      <c r="Q70" s="56">
        <v>0.0</v>
      </c>
      <c r="R70" s="56">
        <v>0.0</v>
      </c>
      <c r="S70" s="56">
        <v>0.0</v>
      </c>
      <c r="T70" s="56">
        <v>0.0</v>
      </c>
      <c r="U70" s="56">
        <v>0.0</v>
      </c>
      <c r="V70" s="56">
        <v>0.0</v>
      </c>
      <c r="W70" s="56">
        <v>0.0</v>
      </c>
      <c r="X70" s="56">
        <v>0.0</v>
      </c>
      <c r="Y70" s="56">
        <v>0.0</v>
      </c>
      <c r="Z70" s="56">
        <v>0.0</v>
      </c>
      <c r="AA70" s="56">
        <f t="shared" si="8"/>
        <v>0</v>
      </c>
    </row>
    <row r="71" ht="15.75" customHeight="1">
      <c r="A71" s="45" t="s">
        <v>4492</v>
      </c>
      <c r="B71" s="56">
        <v>0.0</v>
      </c>
      <c r="C71" s="56">
        <v>0.0</v>
      </c>
      <c r="D71" s="56">
        <v>0.0</v>
      </c>
      <c r="E71" s="56">
        <v>0.0</v>
      </c>
      <c r="F71" s="56">
        <v>0.0</v>
      </c>
      <c r="G71" s="56">
        <v>0.0</v>
      </c>
      <c r="H71" s="56">
        <v>0.0</v>
      </c>
      <c r="I71" s="56">
        <v>0.0</v>
      </c>
      <c r="J71" s="56">
        <v>0.0</v>
      </c>
      <c r="K71" s="56">
        <v>0.0</v>
      </c>
      <c r="L71" s="56">
        <v>0.0</v>
      </c>
      <c r="M71" s="56">
        <v>0.0</v>
      </c>
      <c r="N71" s="56">
        <v>0.0</v>
      </c>
      <c r="O71" s="56">
        <v>0.0</v>
      </c>
      <c r="P71" s="56">
        <v>0.0</v>
      </c>
      <c r="Q71" s="56">
        <v>0.0</v>
      </c>
      <c r="R71" s="56">
        <v>0.0</v>
      </c>
      <c r="S71" s="56">
        <v>0.0</v>
      </c>
      <c r="T71" s="56">
        <v>0.0</v>
      </c>
      <c r="U71" s="56">
        <v>0.0</v>
      </c>
      <c r="V71" s="56">
        <v>0.0</v>
      </c>
      <c r="W71" s="56">
        <v>0.0</v>
      </c>
      <c r="X71" s="56">
        <v>0.0</v>
      </c>
      <c r="Y71" s="56">
        <v>0.0</v>
      </c>
      <c r="Z71" s="56">
        <v>0.0</v>
      </c>
      <c r="AA71" s="56">
        <f t="shared" si="8"/>
        <v>0</v>
      </c>
    </row>
    <row r="72" ht="15.75" customHeight="1">
      <c r="A72" s="47" t="s">
        <v>4493</v>
      </c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54">
        <f t="shared" si="8"/>
        <v>0</v>
      </c>
    </row>
    <row r="73" ht="15.75" customHeight="1">
      <c r="A73" s="47" t="s">
        <v>28</v>
      </c>
      <c r="B73" s="53">
        <f t="shared" ref="B73:AA73" si="9">B66+B67</f>
        <v>-2.03</v>
      </c>
      <c r="C73" s="53">
        <f t="shared" si="9"/>
        <v>0.02</v>
      </c>
      <c r="D73" s="53">
        <f t="shared" si="9"/>
        <v>-6.85</v>
      </c>
      <c r="E73" s="53">
        <f t="shared" si="9"/>
        <v>-101.45</v>
      </c>
      <c r="F73" s="53">
        <f t="shared" si="9"/>
        <v>22.9</v>
      </c>
      <c r="G73" s="53">
        <f t="shared" si="9"/>
        <v>15.06</v>
      </c>
      <c r="H73" s="53">
        <f t="shared" si="9"/>
        <v>-0.02</v>
      </c>
      <c r="I73" s="53">
        <f t="shared" si="9"/>
        <v>-0.75</v>
      </c>
      <c r="J73" s="53">
        <f t="shared" si="9"/>
        <v>2.95</v>
      </c>
      <c r="K73" s="53">
        <f t="shared" si="9"/>
        <v>12.31</v>
      </c>
      <c r="L73" s="53">
        <f t="shared" si="9"/>
        <v>-9.07</v>
      </c>
      <c r="M73" s="53">
        <f t="shared" si="9"/>
        <v>5.13</v>
      </c>
      <c r="N73" s="53">
        <f t="shared" si="9"/>
        <v>2.7</v>
      </c>
      <c r="O73" s="53">
        <f t="shared" si="9"/>
        <v>-87.04</v>
      </c>
      <c r="P73" s="53">
        <f t="shared" si="9"/>
        <v>0.37</v>
      </c>
      <c r="Q73" s="53">
        <f t="shared" si="9"/>
        <v>2.52</v>
      </c>
      <c r="R73" s="53">
        <f t="shared" si="9"/>
        <v>2.96</v>
      </c>
      <c r="S73" s="53">
        <f t="shared" si="9"/>
        <v>-39.92</v>
      </c>
      <c r="T73" s="53">
        <f t="shared" si="9"/>
        <v>49.04</v>
      </c>
      <c r="U73" s="53">
        <f t="shared" si="9"/>
        <v>302.28</v>
      </c>
      <c r="V73" s="53">
        <f t="shared" si="9"/>
        <v>8.88</v>
      </c>
      <c r="W73" s="53">
        <f t="shared" si="9"/>
        <v>77.14</v>
      </c>
      <c r="X73" s="53">
        <f t="shared" si="9"/>
        <v>130.55</v>
      </c>
      <c r="Y73" s="53">
        <f t="shared" si="9"/>
        <v>81.1</v>
      </c>
      <c r="Z73" s="53">
        <f t="shared" si="9"/>
        <v>0</v>
      </c>
      <c r="AA73" s="53">
        <f t="shared" si="9"/>
        <v>210.95</v>
      </c>
    </row>
    <row r="74" ht="15.75" customHeight="1"/>
    <row r="75" ht="15.75" customHeight="1"/>
    <row r="76" ht="15.75" customHeight="1">
      <c r="A76" s="13" t="s">
        <v>4494</v>
      </c>
      <c r="B76" s="60">
        <f t="shared" ref="B76:Z76" si="10">IFERROR(B68/B$5*B$6,0)</f>
        <v>-10.22</v>
      </c>
      <c r="C76" s="60">
        <f t="shared" si="10"/>
        <v>-8.28</v>
      </c>
      <c r="D76" s="60">
        <f t="shared" si="10"/>
        <v>-20.025</v>
      </c>
      <c r="E76" s="60">
        <f t="shared" si="10"/>
        <v>-967.1772549</v>
      </c>
      <c r="F76" s="60">
        <f t="shared" si="10"/>
        <v>-49.92</v>
      </c>
      <c r="G76" s="60">
        <f t="shared" si="10"/>
        <v>-148.6694118</v>
      </c>
      <c r="H76" s="60">
        <f t="shared" si="10"/>
        <v>0</v>
      </c>
      <c r="I76" s="60">
        <f t="shared" si="10"/>
        <v>0</v>
      </c>
      <c r="J76" s="60">
        <f t="shared" si="10"/>
        <v>-3.04</v>
      </c>
      <c r="K76" s="60">
        <f t="shared" si="10"/>
        <v>-18.01142857</v>
      </c>
      <c r="L76" s="60">
        <f t="shared" si="10"/>
        <v>-6.14</v>
      </c>
      <c r="M76" s="60">
        <f t="shared" si="10"/>
        <v>0</v>
      </c>
      <c r="N76" s="60">
        <f t="shared" si="10"/>
        <v>-19.755</v>
      </c>
      <c r="O76" s="60">
        <f t="shared" si="10"/>
        <v>-27.99</v>
      </c>
      <c r="P76" s="60">
        <f t="shared" si="10"/>
        <v>-3.92</v>
      </c>
      <c r="Q76" s="60">
        <f t="shared" si="10"/>
        <v>-3.5</v>
      </c>
      <c r="R76" s="60">
        <f t="shared" si="10"/>
        <v>0</v>
      </c>
      <c r="S76" s="60">
        <f t="shared" si="10"/>
        <v>-64.2</v>
      </c>
      <c r="T76" s="60">
        <f t="shared" si="10"/>
        <v>-131.8</v>
      </c>
      <c r="U76" s="60">
        <f t="shared" si="10"/>
        <v>-483.0608696</v>
      </c>
      <c r="V76" s="60">
        <f t="shared" si="10"/>
        <v>-23.835</v>
      </c>
      <c r="W76" s="60">
        <f t="shared" si="10"/>
        <v>-59.43272727</v>
      </c>
      <c r="X76" s="60">
        <f t="shared" si="10"/>
        <v>-85.84333333</v>
      </c>
      <c r="Y76" s="60">
        <f t="shared" si="10"/>
        <v>-112.6112903</v>
      </c>
      <c r="Z76" s="60">
        <f t="shared" si="10"/>
        <v>0</v>
      </c>
      <c r="AA76" s="60">
        <f t="shared" ref="AA76:AA81" si="11">SUM(B76:Z76)</f>
        <v>-2247.431316</v>
      </c>
      <c r="AB76" s="60"/>
      <c r="AC76" s="60"/>
    </row>
    <row r="77" ht="15.75" customHeight="1">
      <c r="A77" s="13" t="s">
        <v>4495</v>
      </c>
      <c r="B77" s="13">
        <f>SUMIFS('Payment T3'!$G:$G,'Payment T3'!$E:$E,B$2,'Payment T3'!$H:$H,LEFT("sim",3)&amp;"*")</f>
        <v>0</v>
      </c>
      <c r="C77" s="13">
        <f>SUMIFS('Payment T3'!$G:$G,'Payment T3'!$E:$E,C$2,'Payment T3'!$H:$H,LEFT("sim",3)&amp;"*")</f>
        <v>0</v>
      </c>
      <c r="D77" s="13">
        <f>SUMIFS('Payment T3'!$G:$G,'Payment T3'!$E:$E,D$2,'Payment T3'!$H:$H,LEFT("sim",3)&amp;"*")</f>
        <v>0</v>
      </c>
      <c r="E77" s="13">
        <f>SUMIFS('Payment T3'!$G:$G,'Payment T3'!$E:$E,E$2,'Payment T3'!$H:$H,LEFT("sim",3)&amp;"*")</f>
        <v>0</v>
      </c>
      <c r="F77" s="13">
        <f>SUMIFS('Payment T3'!$G:$G,'Payment T3'!$E:$E,F$2,'Payment T3'!$H:$H,LEFT("sim",3)&amp;"*")</f>
        <v>0</v>
      </c>
      <c r="G77" s="13">
        <f>SUMIFS('Payment T3'!$G:$G,'Payment T3'!$E:$E,G$2,'Payment T3'!$H:$H,LEFT("sim",3)&amp;"*")</f>
        <v>0</v>
      </c>
      <c r="H77" s="13">
        <f>SUMIFS('Payment T3'!$G:$G,'Payment T3'!$E:$E,H$2,'Payment T3'!$H:$H,LEFT("sim",3)&amp;"*")</f>
        <v>0</v>
      </c>
      <c r="I77" s="13">
        <f>SUMIFS('Payment T3'!$G:$G,'Payment T3'!$E:$E,I$2,'Payment T3'!$H:$H,LEFT("sim",3)&amp;"*")</f>
        <v>0</v>
      </c>
      <c r="J77" s="13">
        <f>SUMIFS('Payment T3'!$G:$G,'Payment T3'!$E:$E,J$2,'Payment T3'!$H:$H,LEFT("sim",3)&amp;"*")</f>
        <v>0</v>
      </c>
      <c r="K77" s="13">
        <f>SUMIFS('Payment T3'!$G:$G,'Payment T3'!$E:$E,K$2,'Payment T3'!$H:$H,LEFT("sim",3)&amp;"*")</f>
        <v>0</v>
      </c>
      <c r="L77" s="13">
        <f>SUMIFS('Payment T3'!$G:$G,'Payment T3'!$E:$E,L$2,'Payment T3'!$H:$H,LEFT("sim",3)&amp;"*")</f>
        <v>1</v>
      </c>
      <c r="M77" s="13">
        <f>SUMIFS('Payment T3'!$G:$G,'Payment T3'!$E:$E,M$2,'Payment T3'!$H:$H,LEFT("sim",3)&amp;"*")</f>
        <v>0</v>
      </c>
      <c r="N77" s="13">
        <f>SUMIFS('Payment T3'!$G:$G,'Payment T3'!$E:$E,N$2,'Payment T3'!$H:$H,LEFT("sim",3)&amp;"*")</f>
        <v>0</v>
      </c>
      <c r="O77" s="13">
        <f>SUMIFS('Payment T3'!$G:$G,'Payment T3'!$E:$E,O$2,'Payment T3'!$H:$H,LEFT("sim",3)&amp;"*")</f>
        <v>0</v>
      </c>
      <c r="P77" s="13">
        <f>SUMIFS('Payment T3'!$G:$G,'Payment T3'!$E:$E,P$2,'Payment T3'!$H:$H,LEFT("sim",3)&amp;"*")</f>
        <v>0</v>
      </c>
      <c r="Q77" s="13">
        <f>SUMIFS('Payment T3'!$G:$G,'Payment T3'!$E:$E,Q$2,'Payment T3'!$H:$H,LEFT("sim",3)&amp;"*")</f>
        <v>0</v>
      </c>
      <c r="R77" s="13">
        <f>SUMIFS('Payment T3'!$G:$G,'Payment T3'!$E:$E,R$2,'Payment T3'!$H:$H,LEFT("sim",3)&amp;"*")</f>
        <v>0</v>
      </c>
      <c r="S77" s="13">
        <f>SUMIFS('Payment T3'!$G:$G,'Payment T3'!$E:$E,S$2,'Payment T3'!$H:$H,LEFT("sim",3)&amp;"*")</f>
        <v>0</v>
      </c>
      <c r="T77" s="13">
        <f>SUMIFS('Payment T3'!$G:$G,'Payment T3'!$E:$E,T$2,'Payment T3'!$H:$H,LEFT("sim",3)&amp;"*")</f>
        <v>0</v>
      </c>
      <c r="U77" s="13">
        <f>SUMIFS('Payment T3'!$G:$G,'Payment T3'!$E:$E,U$2,'Payment T3'!$H:$H,LEFT("sim",3)&amp;"*")</f>
        <v>0</v>
      </c>
      <c r="V77" s="13">
        <f>SUMIFS('Payment T3'!$G:$G,'Payment T3'!$E:$E,V$2,'Payment T3'!$H:$H,LEFT("sim",3)&amp;"*")</f>
        <v>0</v>
      </c>
      <c r="W77" s="13">
        <f>SUMIFS('Payment T3'!$G:$G,'Payment T3'!$E:$E,W$2,'Payment T3'!$H:$H,LEFT("sim",3)&amp;"*")</f>
        <v>0</v>
      </c>
      <c r="X77" s="13">
        <f>SUMIFS('Payment T3'!$G:$G,'Payment T3'!$E:$E,X$2,'Payment T3'!$H:$H,LEFT("sim",3)&amp;"*")</f>
        <v>0</v>
      </c>
      <c r="Y77" s="13">
        <f>SUMIFS('Payment T3'!$G:$G,'Payment T3'!$E:$E,Y$2,'Payment T3'!$H:$H,LEFT("sim",3)&amp;"*")</f>
        <v>0</v>
      </c>
      <c r="Z77" s="13">
        <f>SUMIFS('Payment T3'!$G:$G,'Payment T3'!$E:$E,Z$2,'Payment T3'!$H:$H,LEFT("sim",3)&amp;"*")</f>
        <v>0</v>
      </c>
      <c r="AA77" s="13">
        <f t="shared" si="11"/>
        <v>1</v>
      </c>
    </row>
    <row r="78" ht="15.75" customHeight="1">
      <c r="A78" s="13" t="s">
        <v>4496</v>
      </c>
      <c r="B78" s="13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 s="13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 s="13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 s="13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 s="13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 s="13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 s="13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 s="13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 s="13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 s="13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 s="13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 s="13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 s="13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 s="13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 s="13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 s="13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 s="13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 s="13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 s="13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 s="13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 s="13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 s="13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 s="13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 s="13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 s="13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 s="13">
        <f t="shared" si="11"/>
        <v>19</v>
      </c>
    </row>
    <row r="79" ht="15.75" customHeight="1">
      <c r="A79" s="13" t="s">
        <v>4497</v>
      </c>
      <c r="B79" s="13">
        <f>SUMIFS('Payment T3'!$G:$G,'Payment T3'!$E:$E,B$2,'Payment T3'!$F:$F,"FBA Inventory Reimbursement - General Adjustment")</f>
        <v>1</v>
      </c>
      <c r="C79" s="13">
        <f>SUMIFS('Payment T3'!$G:$G,'Payment T3'!$E:$E,C$2,'Payment T3'!$F:$F,"FBA Inventory Reimbursement - General Adjustment")</f>
        <v>0</v>
      </c>
      <c r="D79" s="13">
        <f>SUMIFS('Payment T3'!$G:$G,'Payment T3'!$E:$E,D$2,'Payment T3'!$F:$F,"FBA Inventory Reimbursement - General Adjustment")</f>
        <v>0</v>
      </c>
      <c r="E79" s="13">
        <f>SUMIFS('Payment T3'!$G:$G,'Payment T3'!$E:$E,E$2,'Payment T3'!$F:$F,"FBA Inventory Reimbursement - General Adjustment")</f>
        <v>1</v>
      </c>
      <c r="F79" s="13">
        <f>SUMIFS('Payment T3'!$G:$G,'Payment T3'!$E:$E,F$2,'Payment T3'!$F:$F,"FBA Inventory Reimbursement - General Adjustment")</f>
        <v>0</v>
      </c>
      <c r="G79" s="13">
        <f>SUMIFS('Payment T3'!$G:$G,'Payment T3'!$E:$E,G$2,'Payment T3'!$F:$F,"FBA Inventory Reimbursement - General Adjustment")</f>
        <v>0</v>
      </c>
      <c r="H79" s="13">
        <f>SUMIFS('Payment T3'!$G:$G,'Payment T3'!$E:$E,H$2,'Payment T3'!$F:$F,"FBA Inventory Reimbursement - General Adjustment")</f>
        <v>0</v>
      </c>
      <c r="I79" s="13">
        <f>SUMIFS('Payment T3'!$G:$G,'Payment T3'!$E:$E,I$2,'Payment T3'!$F:$F,"FBA Inventory Reimbursement - General Adjustment")</f>
        <v>0</v>
      </c>
      <c r="J79" s="13">
        <f>SUMIFS('Payment T3'!$G:$G,'Payment T3'!$E:$E,J$2,'Payment T3'!$F:$F,"FBA Inventory Reimbursement - General Adjustment")</f>
        <v>0</v>
      </c>
      <c r="K79" s="13">
        <f>SUMIFS('Payment T3'!$G:$G,'Payment T3'!$E:$E,K$2,'Payment T3'!$F:$F,"FBA Inventory Reimbursement - General Adjustment")</f>
        <v>0</v>
      </c>
      <c r="L79" s="13">
        <f>SUMIFS('Payment T3'!$G:$G,'Payment T3'!$E:$E,L$2,'Payment T3'!$F:$F,"FBA Inventory Reimbursement - General Adjustment")</f>
        <v>0</v>
      </c>
      <c r="M79" s="13">
        <f>SUMIFS('Payment T3'!$G:$G,'Payment T3'!$E:$E,M$2,'Payment T3'!$F:$F,"FBA Inventory Reimbursement - General Adjustment")</f>
        <v>0</v>
      </c>
      <c r="N79" s="13">
        <f>SUMIFS('Payment T3'!$G:$G,'Payment T3'!$E:$E,N$2,'Payment T3'!$F:$F,"FBA Inventory Reimbursement - General Adjustment")</f>
        <v>0</v>
      </c>
      <c r="O79" s="13">
        <f>SUMIFS('Payment T3'!$G:$G,'Payment T3'!$E:$E,O$2,'Payment T3'!$F:$F,"FBA Inventory Reimbursement - General Adjustment")</f>
        <v>0</v>
      </c>
      <c r="P79" s="13">
        <f>SUMIFS('Payment T3'!$G:$G,'Payment T3'!$E:$E,P$2,'Payment T3'!$F:$F,"FBA Inventory Reimbursement - General Adjustment")</f>
        <v>0</v>
      </c>
      <c r="Q79" s="13">
        <f>SUMIFS('Payment T3'!$G:$G,'Payment T3'!$E:$E,Q$2,'Payment T3'!$F:$F,"FBA Inventory Reimbursement - General Adjustment")</f>
        <v>0</v>
      </c>
      <c r="R79" s="13">
        <f>SUMIFS('Payment T3'!$G:$G,'Payment T3'!$E:$E,R$2,'Payment T3'!$F:$F,"FBA Inventory Reimbursement - General Adjustment")</f>
        <v>0</v>
      </c>
      <c r="S79" s="13">
        <f>SUMIFS('Payment T3'!$G:$G,'Payment T3'!$E:$E,S$2,'Payment T3'!$F:$F,"FBA Inventory Reimbursement - General Adjustment")</f>
        <v>0</v>
      </c>
      <c r="T79" s="13">
        <f>SUMIFS('Payment T3'!$G:$G,'Payment T3'!$E:$E,T$2,'Payment T3'!$F:$F,"FBA Inventory Reimbursement - General Adjustment")</f>
        <v>0</v>
      </c>
      <c r="U79" s="13">
        <f>SUMIFS('Payment T3'!$G:$G,'Payment T3'!$E:$E,U$2,'Payment T3'!$F:$F,"FBA Inventory Reimbursement - General Adjustment")</f>
        <v>3</v>
      </c>
      <c r="V79" s="13">
        <f>SUMIFS('Payment T3'!$G:$G,'Payment T3'!$E:$E,V$2,'Payment T3'!$F:$F,"FBA Inventory Reimbursement - General Adjustment")</f>
        <v>0</v>
      </c>
      <c r="W79" s="13">
        <f>SUMIFS('Payment T3'!$G:$G,'Payment T3'!$E:$E,W$2,'Payment T3'!$F:$F,"FBA Inventory Reimbursement - General Adjustment")</f>
        <v>0</v>
      </c>
      <c r="X79" s="13">
        <f>SUMIFS('Payment T3'!$G:$G,'Payment T3'!$E:$E,X$2,'Payment T3'!$F:$F,"FBA Inventory Reimbursement - General Adjustment")</f>
        <v>0</v>
      </c>
      <c r="Y79" s="13">
        <f>SUMIFS('Payment T3'!$G:$G,'Payment T3'!$E:$E,Y$2,'Payment T3'!$F:$F,"FBA Inventory Reimbursement - General Adjustment")</f>
        <v>0</v>
      </c>
      <c r="Z79" s="13">
        <f>SUMIFS('Payment T3'!$G:$G,'Payment T3'!$E:$E,Z$2,'Payment T3'!$F:$F,"FBA Inventory Reimbursement - General Adjustment")</f>
        <v>0</v>
      </c>
      <c r="AA79" s="13">
        <f t="shared" si="11"/>
        <v>5</v>
      </c>
    </row>
    <row r="80" ht="15.75" customHeight="1">
      <c r="A80" s="13" t="s">
        <v>4498</v>
      </c>
      <c r="B80" s="13">
        <f t="shared" ref="B80:Z80" si="12">B77+B78-B79</f>
        <v>-1</v>
      </c>
      <c r="C80" s="13">
        <f t="shared" si="12"/>
        <v>0</v>
      </c>
      <c r="D80" s="13">
        <f t="shared" si="12"/>
        <v>0</v>
      </c>
      <c r="E80" s="13">
        <f t="shared" si="12"/>
        <v>0</v>
      </c>
      <c r="F80" s="13">
        <f t="shared" si="12"/>
        <v>0</v>
      </c>
      <c r="G80" s="13">
        <f t="shared" si="12"/>
        <v>1</v>
      </c>
      <c r="H80" s="13">
        <f t="shared" si="12"/>
        <v>0</v>
      </c>
      <c r="I80" s="13">
        <f t="shared" si="12"/>
        <v>0</v>
      </c>
      <c r="J80" s="13">
        <f t="shared" si="12"/>
        <v>0</v>
      </c>
      <c r="K80" s="13">
        <f t="shared" si="12"/>
        <v>0</v>
      </c>
      <c r="L80" s="13">
        <f t="shared" si="12"/>
        <v>1</v>
      </c>
      <c r="M80" s="13">
        <f t="shared" si="12"/>
        <v>0</v>
      </c>
      <c r="N80" s="13">
        <f t="shared" si="12"/>
        <v>0</v>
      </c>
      <c r="O80" s="13">
        <f t="shared" si="12"/>
        <v>0</v>
      </c>
      <c r="P80" s="13">
        <f t="shared" si="12"/>
        <v>0</v>
      </c>
      <c r="Q80" s="13">
        <f t="shared" si="12"/>
        <v>0</v>
      </c>
      <c r="R80" s="13">
        <f t="shared" si="12"/>
        <v>0</v>
      </c>
      <c r="S80" s="13">
        <f t="shared" si="12"/>
        <v>0</v>
      </c>
      <c r="T80" s="13">
        <f t="shared" si="12"/>
        <v>0</v>
      </c>
      <c r="U80" s="13">
        <f t="shared" si="12"/>
        <v>12</v>
      </c>
      <c r="V80" s="13">
        <f t="shared" si="12"/>
        <v>1</v>
      </c>
      <c r="W80" s="13">
        <f t="shared" si="12"/>
        <v>0</v>
      </c>
      <c r="X80" s="13">
        <f t="shared" si="12"/>
        <v>1</v>
      </c>
      <c r="Y80" s="13">
        <f t="shared" si="12"/>
        <v>0</v>
      </c>
      <c r="Z80" s="13">
        <f t="shared" si="12"/>
        <v>0</v>
      </c>
      <c r="AA80" s="13">
        <f t="shared" si="11"/>
        <v>15</v>
      </c>
    </row>
    <row r="81" ht="15.75" customHeight="1">
      <c r="A81" s="13" t="s">
        <v>4499</v>
      </c>
      <c r="B81" s="60">
        <f t="shared" ref="B81:Z81" si="13">IFERROR(B80*B76/B$6,0)</f>
        <v>3.406666667</v>
      </c>
      <c r="C81" s="60">
        <f t="shared" si="13"/>
        <v>0</v>
      </c>
      <c r="D81" s="60">
        <f t="shared" si="13"/>
        <v>0</v>
      </c>
      <c r="E81" s="60">
        <f t="shared" si="13"/>
        <v>0</v>
      </c>
      <c r="F81" s="60">
        <f t="shared" si="13"/>
        <v>0</v>
      </c>
      <c r="G81" s="60">
        <f t="shared" si="13"/>
        <v>-8.259411765</v>
      </c>
      <c r="H81" s="60">
        <f t="shared" si="13"/>
        <v>0</v>
      </c>
      <c r="I81" s="60">
        <f t="shared" si="13"/>
        <v>0</v>
      </c>
      <c r="J81" s="60">
        <f t="shared" si="13"/>
        <v>0</v>
      </c>
      <c r="K81" s="60">
        <f t="shared" si="13"/>
        <v>0</v>
      </c>
      <c r="L81" s="60">
        <f t="shared" si="13"/>
        <v>-6.14</v>
      </c>
      <c r="M81" s="60">
        <f t="shared" si="13"/>
        <v>0</v>
      </c>
      <c r="N81" s="60">
        <f t="shared" si="13"/>
        <v>0</v>
      </c>
      <c r="O81" s="60">
        <f t="shared" si="13"/>
        <v>0</v>
      </c>
      <c r="P81" s="60">
        <f t="shared" si="13"/>
        <v>0</v>
      </c>
      <c r="Q81" s="60">
        <f t="shared" si="13"/>
        <v>0</v>
      </c>
      <c r="R81" s="60">
        <f t="shared" si="13"/>
        <v>0</v>
      </c>
      <c r="S81" s="60">
        <f t="shared" si="13"/>
        <v>0</v>
      </c>
      <c r="T81" s="60">
        <f t="shared" si="13"/>
        <v>0</v>
      </c>
      <c r="U81" s="60">
        <f t="shared" si="13"/>
        <v>-45.28695652</v>
      </c>
      <c r="V81" s="60">
        <f t="shared" si="13"/>
        <v>-3.9725</v>
      </c>
      <c r="W81" s="60">
        <f t="shared" si="13"/>
        <v>0</v>
      </c>
      <c r="X81" s="60">
        <f t="shared" si="13"/>
        <v>-6.603333333</v>
      </c>
      <c r="Y81" s="60">
        <f t="shared" si="13"/>
        <v>0</v>
      </c>
      <c r="Z81" s="60">
        <f t="shared" si="13"/>
        <v>0</v>
      </c>
      <c r="AA81" s="60">
        <f t="shared" si="11"/>
        <v>-66.85553495</v>
      </c>
      <c r="AB81" s="60"/>
      <c r="AC81" s="60"/>
    </row>
    <row r="82" ht="15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ht="15.75" customHeight="1">
      <c r="A83" s="13" t="s">
        <v>4500</v>
      </c>
      <c r="B83" s="60">
        <f t="shared" ref="B83:Z83" si="14">B76+B81</f>
        <v>-6.813333333</v>
      </c>
      <c r="C83" s="60">
        <f t="shared" si="14"/>
        <v>-8.28</v>
      </c>
      <c r="D83" s="60">
        <f t="shared" si="14"/>
        <v>-20.025</v>
      </c>
      <c r="E83" s="60">
        <f t="shared" si="14"/>
        <v>-967.1772549</v>
      </c>
      <c r="F83" s="60">
        <f t="shared" si="14"/>
        <v>-49.92</v>
      </c>
      <c r="G83" s="60">
        <f t="shared" si="14"/>
        <v>-156.9288235</v>
      </c>
      <c r="H83" s="60">
        <f t="shared" si="14"/>
        <v>0</v>
      </c>
      <c r="I83" s="60">
        <f t="shared" si="14"/>
        <v>0</v>
      </c>
      <c r="J83" s="60">
        <f t="shared" si="14"/>
        <v>-3.04</v>
      </c>
      <c r="K83" s="60">
        <f t="shared" si="14"/>
        <v>-18.01142857</v>
      </c>
      <c r="L83" s="60">
        <f t="shared" si="14"/>
        <v>-12.28</v>
      </c>
      <c r="M83" s="60">
        <f t="shared" si="14"/>
        <v>0</v>
      </c>
      <c r="N83" s="60">
        <f t="shared" si="14"/>
        <v>-19.755</v>
      </c>
      <c r="O83" s="60">
        <f t="shared" si="14"/>
        <v>-27.99</v>
      </c>
      <c r="P83" s="60">
        <f t="shared" si="14"/>
        <v>-3.92</v>
      </c>
      <c r="Q83" s="60">
        <f t="shared" si="14"/>
        <v>-3.5</v>
      </c>
      <c r="R83" s="60">
        <f t="shared" si="14"/>
        <v>0</v>
      </c>
      <c r="S83" s="60">
        <f t="shared" si="14"/>
        <v>-64.2</v>
      </c>
      <c r="T83" s="60">
        <f t="shared" si="14"/>
        <v>-131.8</v>
      </c>
      <c r="U83" s="60">
        <f t="shared" si="14"/>
        <v>-528.3478261</v>
      </c>
      <c r="V83" s="60">
        <f t="shared" si="14"/>
        <v>-27.8075</v>
      </c>
      <c r="W83" s="60">
        <f t="shared" si="14"/>
        <v>-59.43272727</v>
      </c>
      <c r="X83" s="60">
        <f t="shared" si="14"/>
        <v>-92.44666667</v>
      </c>
      <c r="Y83" s="60">
        <f t="shared" si="14"/>
        <v>-112.6112903</v>
      </c>
      <c r="Z83" s="60">
        <f t="shared" si="14"/>
        <v>0</v>
      </c>
      <c r="AA83" s="60">
        <f t="shared" ref="AA83:AA84" si="15">SUM(B83:Z83)</f>
        <v>-2314.286851</v>
      </c>
      <c r="AB83" s="60"/>
      <c r="AC83" s="60"/>
    </row>
    <row r="84" ht="15.75" customHeight="1">
      <c r="A84" s="61" t="s">
        <v>4501</v>
      </c>
      <c r="B84" s="61">
        <f>-5.11*(3-1)</f>
        <v>-10.22</v>
      </c>
      <c r="C84" s="61">
        <f>-4.14*2</f>
        <v>-8.28</v>
      </c>
      <c r="D84" s="61">
        <f>-4.45*3</f>
        <v>-13.35</v>
      </c>
      <c r="E84" s="61">
        <f>-4.39*(212+1-1)</f>
        <v>-930.68</v>
      </c>
      <c r="F84" s="61">
        <f>-6.24*8</f>
        <v>-49.92</v>
      </c>
      <c r="G84" s="61">
        <f>-7.39*(18+1)</f>
        <v>-140.41</v>
      </c>
      <c r="H84" s="61">
        <v>0.0</v>
      </c>
      <c r="I84" s="61">
        <v>0.0</v>
      </c>
      <c r="J84" s="61">
        <f>-3.04*1</f>
        <v>-3.04</v>
      </c>
      <c r="K84" s="61">
        <f>-1.97*8</f>
        <v>-15.76</v>
      </c>
      <c r="L84" s="61">
        <f>-3.07*2</f>
        <v>-6.14</v>
      </c>
      <c r="M84" s="61">
        <v>0.0</v>
      </c>
      <c r="N84" s="61">
        <f>-4.39*3</f>
        <v>-13.17</v>
      </c>
      <c r="O84" s="61">
        <f>-3.11*9</f>
        <v>-27.99</v>
      </c>
      <c r="P84" s="61">
        <f>-3.92*1</f>
        <v>-3.92</v>
      </c>
      <c r="Q84" s="61">
        <f>-3.5*1</f>
        <v>-3.5</v>
      </c>
      <c r="R84" s="61">
        <v>0.0</v>
      </c>
      <c r="S84" s="61">
        <f>-6.42*10</f>
        <v>-64.2</v>
      </c>
      <c r="T84" s="61">
        <f>-6.59*20</f>
        <v>-131.8</v>
      </c>
      <c r="U84" s="61">
        <f>-3.1*(128+12)</f>
        <v>-434</v>
      </c>
      <c r="V84" s="61">
        <f>-2.27*(6+1)</f>
        <v>-15.89</v>
      </c>
      <c r="W84" s="61">
        <f>-2.27*24</f>
        <v>-54.48</v>
      </c>
      <c r="X84" s="61">
        <f>-5.66*(13+1)</f>
        <v>-79.24</v>
      </c>
      <c r="Y84" s="61">
        <f>-2.55*37</f>
        <v>-94.35</v>
      </c>
      <c r="Z84" s="61">
        <v>0.0</v>
      </c>
      <c r="AA84" s="61">
        <f t="shared" si="15"/>
        <v>-2100.34</v>
      </c>
      <c r="AB84" s="61"/>
      <c r="AC84" s="61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$A$2:$AA$2"/>
  <mergeCells count="1">
    <mergeCell ref="A1:AA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2" width="8.71"/>
  </cols>
  <sheetData>
    <row r="1">
      <c r="A1" s="13" t="s">
        <v>96</v>
      </c>
      <c r="B1" s="13" t="s">
        <v>97</v>
      </c>
      <c r="C1" s="13" t="s">
        <v>98</v>
      </c>
      <c r="D1" s="13" t="s">
        <v>99</v>
      </c>
      <c r="E1" s="13" t="s">
        <v>100</v>
      </c>
      <c r="F1" s="13" t="s">
        <v>101</v>
      </c>
      <c r="G1" s="13" t="s">
        <v>102</v>
      </c>
      <c r="H1" s="13" t="s">
        <v>103</v>
      </c>
      <c r="I1" s="13" t="s">
        <v>104</v>
      </c>
      <c r="J1" s="13" t="s">
        <v>105</v>
      </c>
      <c r="K1" s="13" t="s">
        <v>106</v>
      </c>
      <c r="L1" s="13" t="s">
        <v>107</v>
      </c>
      <c r="M1" s="13" t="s">
        <v>108</v>
      </c>
      <c r="N1" s="13" t="s">
        <v>109</v>
      </c>
      <c r="O1" s="13" t="s">
        <v>110</v>
      </c>
      <c r="P1" s="13" t="s">
        <v>111</v>
      </c>
      <c r="Q1" s="13" t="s">
        <v>112</v>
      </c>
      <c r="R1" s="13" t="s">
        <v>113</v>
      </c>
      <c r="S1" s="13" t="s">
        <v>114</v>
      </c>
      <c r="T1" s="13" t="s">
        <v>115</v>
      </c>
      <c r="U1" s="13" t="s">
        <v>34</v>
      </c>
      <c r="V1" s="13" t="s">
        <v>35</v>
      </c>
      <c r="W1" s="13" t="s">
        <v>116</v>
      </c>
      <c r="X1" s="13" t="s">
        <v>117</v>
      </c>
      <c r="Y1" s="13" t="s">
        <v>118</v>
      </c>
      <c r="Z1" s="13" t="s">
        <v>119</v>
      </c>
      <c r="AA1" s="13" t="s">
        <v>120</v>
      </c>
      <c r="AB1" s="13" t="s">
        <v>121</v>
      </c>
      <c r="AC1" s="13" t="s">
        <v>122</v>
      </c>
      <c r="AD1" s="13" t="s">
        <v>123</v>
      </c>
      <c r="AF1" s="13" t="s">
        <v>124</v>
      </c>
    </row>
    <row r="2">
      <c r="A2" s="13" t="s">
        <v>125</v>
      </c>
      <c r="B2" s="13">
        <v>1.7434869811E10</v>
      </c>
      <c r="C2" s="13" t="s">
        <v>126</v>
      </c>
      <c r="D2" s="13" t="s">
        <v>127</v>
      </c>
      <c r="E2" s="13" t="s">
        <v>128</v>
      </c>
      <c r="F2" s="13" t="s">
        <v>129</v>
      </c>
      <c r="G2" s="13">
        <v>1.0</v>
      </c>
      <c r="H2" s="13" t="s">
        <v>130</v>
      </c>
      <c r="I2" s="13" t="s">
        <v>131</v>
      </c>
      <c r="J2" s="13" t="s">
        <v>132</v>
      </c>
      <c r="K2" s="13" t="s">
        <v>133</v>
      </c>
      <c r="L2" s="13" t="s">
        <v>134</v>
      </c>
      <c r="M2" s="13" t="s">
        <v>135</v>
      </c>
      <c r="N2" s="13" t="s">
        <v>136</v>
      </c>
      <c r="O2" s="13">
        <v>11.99</v>
      </c>
      <c r="P2" s="13">
        <v>0.72</v>
      </c>
      <c r="Q2" s="13">
        <v>0.0</v>
      </c>
      <c r="R2" s="13">
        <v>0.0</v>
      </c>
      <c r="S2" s="13">
        <v>0.0</v>
      </c>
      <c r="T2" s="13">
        <v>0.0</v>
      </c>
      <c r="U2" s="13">
        <v>0.0</v>
      </c>
      <c r="V2" s="13">
        <v>0.0</v>
      </c>
      <c r="W2" s="13">
        <v>0.0</v>
      </c>
      <c r="X2" s="13">
        <v>0.0</v>
      </c>
      <c r="Y2" s="13">
        <v>-0.72</v>
      </c>
      <c r="Z2" s="13">
        <v>-1.8</v>
      </c>
      <c r="AA2" s="13">
        <v>-3.77</v>
      </c>
      <c r="AB2" s="13">
        <v>0.0</v>
      </c>
      <c r="AC2" s="13">
        <v>0.0</v>
      </c>
      <c r="AD2" s="13">
        <v>6.42</v>
      </c>
      <c r="AF2" s="13" t="s">
        <v>137</v>
      </c>
    </row>
    <row r="3">
      <c r="A3" s="13" t="s">
        <v>138</v>
      </c>
      <c r="B3" s="13">
        <v>1.7434869811E10</v>
      </c>
      <c r="C3" s="13" t="s">
        <v>126</v>
      </c>
      <c r="D3" s="13" t="s">
        <v>139</v>
      </c>
      <c r="E3" s="13" t="s">
        <v>140</v>
      </c>
      <c r="F3" s="13" t="s">
        <v>141</v>
      </c>
      <c r="G3" s="13">
        <v>1.0</v>
      </c>
      <c r="H3" s="13" t="s">
        <v>130</v>
      </c>
      <c r="I3" s="13" t="s">
        <v>131</v>
      </c>
      <c r="J3" s="13" t="s">
        <v>132</v>
      </c>
      <c r="K3" s="13" t="s">
        <v>142</v>
      </c>
      <c r="L3" s="13" t="s">
        <v>143</v>
      </c>
      <c r="M3" s="13">
        <v>77573.0</v>
      </c>
      <c r="N3" s="13" t="s">
        <v>136</v>
      </c>
      <c r="O3" s="13">
        <v>14.89</v>
      </c>
      <c r="P3" s="13">
        <v>1.23</v>
      </c>
      <c r="Q3" s="13">
        <v>0.0</v>
      </c>
      <c r="R3" s="13">
        <v>0.0</v>
      </c>
      <c r="S3" s="13">
        <v>0.0</v>
      </c>
      <c r="T3" s="13">
        <v>0.0</v>
      </c>
      <c r="U3" s="13">
        <v>0.0</v>
      </c>
      <c r="V3" s="13">
        <v>0.0</v>
      </c>
      <c r="W3" s="13">
        <v>0.0</v>
      </c>
      <c r="X3" s="13">
        <v>0.0</v>
      </c>
      <c r="Y3" s="13">
        <v>-1.23</v>
      </c>
      <c r="Z3" s="13">
        <v>-2.23</v>
      </c>
      <c r="AA3" s="13">
        <v>-4.75</v>
      </c>
      <c r="AB3" s="13">
        <v>0.0</v>
      </c>
      <c r="AC3" s="13">
        <v>0.0</v>
      </c>
      <c r="AD3" s="13">
        <v>7.91</v>
      </c>
      <c r="AF3" s="13" t="s">
        <v>144</v>
      </c>
    </row>
    <row r="4">
      <c r="A4" s="13" t="s">
        <v>145</v>
      </c>
      <c r="B4" s="13">
        <v>1.7515232341E10</v>
      </c>
      <c r="C4" s="13" t="s">
        <v>126</v>
      </c>
      <c r="D4" s="13" t="s">
        <v>146</v>
      </c>
      <c r="E4" s="13" t="s">
        <v>140</v>
      </c>
      <c r="F4" s="13" t="s">
        <v>141</v>
      </c>
      <c r="G4" s="13">
        <v>1.0</v>
      </c>
      <c r="H4" s="13" t="s">
        <v>130</v>
      </c>
      <c r="I4" s="13" t="s">
        <v>131</v>
      </c>
      <c r="J4" s="13" t="s">
        <v>132</v>
      </c>
      <c r="K4" s="13" t="s">
        <v>147</v>
      </c>
      <c r="L4" s="13" t="s">
        <v>148</v>
      </c>
      <c r="M4" s="13">
        <v>91764.0</v>
      </c>
      <c r="N4" s="13" t="s">
        <v>136</v>
      </c>
      <c r="O4" s="13">
        <v>14.89</v>
      </c>
      <c r="P4" s="13">
        <v>1.15</v>
      </c>
      <c r="Q4" s="13">
        <v>0.0</v>
      </c>
      <c r="R4" s="13">
        <v>0.0</v>
      </c>
      <c r="S4" s="13">
        <v>0.0</v>
      </c>
      <c r="T4" s="13">
        <v>0.0</v>
      </c>
      <c r="U4" s="13">
        <v>0.0</v>
      </c>
      <c r="V4" s="13">
        <v>0.0</v>
      </c>
      <c r="W4" s="13">
        <v>0.0</v>
      </c>
      <c r="X4" s="13">
        <v>0.0</v>
      </c>
      <c r="Y4" s="13">
        <v>-1.15</v>
      </c>
      <c r="Z4" s="13">
        <v>-2.23</v>
      </c>
      <c r="AA4" s="13">
        <v>-4.75</v>
      </c>
      <c r="AB4" s="13">
        <v>0.0</v>
      </c>
      <c r="AC4" s="13">
        <v>0.0</v>
      </c>
      <c r="AD4" s="13">
        <v>7.91</v>
      </c>
      <c r="AF4" s="13" t="s">
        <v>144</v>
      </c>
    </row>
    <row r="5">
      <c r="A5" s="13" t="s">
        <v>149</v>
      </c>
      <c r="B5" s="13">
        <v>1.7515232341E10</v>
      </c>
      <c r="C5" s="13" t="s">
        <v>126</v>
      </c>
      <c r="D5" s="13" t="s">
        <v>150</v>
      </c>
      <c r="E5" s="13" t="s">
        <v>151</v>
      </c>
      <c r="F5" s="13" t="s">
        <v>152</v>
      </c>
      <c r="G5" s="13">
        <v>1.0</v>
      </c>
      <c r="H5" s="13" t="s">
        <v>130</v>
      </c>
      <c r="I5" s="13" t="s">
        <v>131</v>
      </c>
      <c r="J5" s="13" t="s">
        <v>132</v>
      </c>
      <c r="K5" s="13" t="s">
        <v>153</v>
      </c>
      <c r="L5" s="13" t="s">
        <v>154</v>
      </c>
      <c r="M5" s="13" t="s">
        <v>155</v>
      </c>
      <c r="N5" s="13" t="s">
        <v>136</v>
      </c>
      <c r="O5" s="13">
        <v>21.99</v>
      </c>
      <c r="P5" s="13">
        <v>1.73</v>
      </c>
      <c r="Q5" s="13">
        <v>6.67</v>
      </c>
      <c r="R5" s="13">
        <v>0.0</v>
      </c>
      <c r="S5" s="13">
        <v>0.0</v>
      </c>
      <c r="T5" s="13">
        <v>0.0</v>
      </c>
      <c r="U5" s="13">
        <v>0.0</v>
      </c>
      <c r="V5" s="13">
        <v>0.0</v>
      </c>
      <c r="W5" s="13">
        <v>-6.67</v>
      </c>
      <c r="X5" s="13">
        <v>0.0</v>
      </c>
      <c r="Y5" s="13">
        <v>-1.73</v>
      </c>
      <c r="Z5" s="13">
        <v>-2.64</v>
      </c>
      <c r="AA5" s="13">
        <v>-4.75</v>
      </c>
      <c r="AB5" s="13">
        <v>0.0</v>
      </c>
      <c r="AC5" s="13">
        <v>0.0</v>
      </c>
      <c r="AD5" s="13">
        <v>14.6</v>
      </c>
      <c r="AF5" s="13" t="s">
        <v>156</v>
      </c>
    </row>
    <row r="6">
      <c r="A6" s="13" t="s">
        <v>157</v>
      </c>
      <c r="B6" s="13">
        <v>1.7515232341E10</v>
      </c>
      <c r="C6" s="13" t="s">
        <v>158</v>
      </c>
      <c r="E6" s="13" t="s">
        <v>159</v>
      </c>
      <c r="F6" s="13" t="s">
        <v>160</v>
      </c>
      <c r="G6" s="13">
        <v>1.0</v>
      </c>
      <c r="I6" s="13" t="s">
        <v>131</v>
      </c>
      <c r="O6" s="13">
        <v>0.0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  <c r="U6" s="13">
        <v>0.0</v>
      </c>
      <c r="V6" s="13">
        <v>0.0</v>
      </c>
      <c r="W6" s="13">
        <v>0.0</v>
      </c>
      <c r="X6" s="13">
        <v>0.0</v>
      </c>
      <c r="Y6" s="13">
        <v>0.0</v>
      </c>
      <c r="Z6" s="13">
        <v>0.0</v>
      </c>
      <c r="AA6" s="13">
        <v>0.0</v>
      </c>
      <c r="AB6" s="13">
        <v>0.0</v>
      </c>
      <c r="AC6" s="13">
        <v>17.52</v>
      </c>
      <c r="AD6" s="13">
        <v>17.52</v>
      </c>
      <c r="AF6" s="13" t="s">
        <v>137</v>
      </c>
    </row>
    <row r="7">
      <c r="A7" s="13" t="s">
        <v>161</v>
      </c>
      <c r="B7" s="13">
        <v>1.7515232341E10</v>
      </c>
      <c r="C7" s="13" t="s">
        <v>126</v>
      </c>
      <c r="D7" s="13" t="s">
        <v>162</v>
      </c>
      <c r="E7" s="13" t="s">
        <v>163</v>
      </c>
      <c r="F7" s="13" t="s">
        <v>164</v>
      </c>
      <c r="G7" s="13">
        <v>1.0</v>
      </c>
      <c r="H7" s="13" t="s">
        <v>130</v>
      </c>
      <c r="I7" s="13" t="s">
        <v>131</v>
      </c>
      <c r="J7" s="13" t="s">
        <v>132</v>
      </c>
      <c r="K7" s="13" t="s">
        <v>165</v>
      </c>
      <c r="L7" s="13" t="s">
        <v>166</v>
      </c>
      <c r="M7" s="13" t="s">
        <v>167</v>
      </c>
      <c r="N7" s="13" t="s">
        <v>136</v>
      </c>
      <c r="O7" s="13">
        <v>21.99</v>
      </c>
      <c r="P7" s="13">
        <v>1.54</v>
      </c>
      <c r="Q7" s="13">
        <v>0.0</v>
      </c>
      <c r="R7" s="13">
        <v>0.0</v>
      </c>
      <c r="S7" s="13">
        <v>0.0</v>
      </c>
      <c r="T7" s="13">
        <v>0.0</v>
      </c>
      <c r="U7" s="13">
        <v>0.0</v>
      </c>
      <c r="V7" s="13">
        <v>0.0</v>
      </c>
      <c r="W7" s="13">
        <v>0.0</v>
      </c>
      <c r="X7" s="13">
        <v>0.0</v>
      </c>
      <c r="Y7" s="13">
        <v>-1.54</v>
      </c>
      <c r="Z7" s="13">
        <v>-3.3</v>
      </c>
      <c r="AA7" s="13">
        <v>-6.39</v>
      </c>
      <c r="AB7" s="13">
        <v>0.0</v>
      </c>
      <c r="AC7" s="13">
        <v>0.0</v>
      </c>
      <c r="AD7" s="13">
        <v>12.3</v>
      </c>
      <c r="AF7" s="13" t="s">
        <v>137</v>
      </c>
    </row>
    <row r="8">
      <c r="A8" s="13" t="s">
        <v>168</v>
      </c>
      <c r="B8" s="13">
        <v>1.7515232341E10</v>
      </c>
      <c r="C8" s="13" t="s">
        <v>126</v>
      </c>
      <c r="D8" s="13" t="s">
        <v>169</v>
      </c>
      <c r="E8" s="13" t="s">
        <v>163</v>
      </c>
      <c r="F8" s="13" t="s">
        <v>164</v>
      </c>
      <c r="G8" s="13">
        <v>1.0</v>
      </c>
      <c r="H8" s="13" t="s">
        <v>130</v>
      </c>
      <c r="I8" s="13" t="s">
        <v>131</v>
      </c>
      <c r="J8" s="13" t="s">
        <v>132</v>
      </c>
      <c r="K8" s="13" t="s">
        <v>170</v>
      </c>
      <c r="L8" s="13" t="s">
        <v>171</v>
      </c>
      <c r="M8" s="13" t="s">
        <v>172</v>
      </c>
      <c r="N8" s="13" t="s">
        <v>136</v>
      </c>
      <c r="O8" s="13">
        <v>21.99</v>
      </c>
      <c r="P8" s="13">
        <v>1.37</v>
      </c>
      <c r="Q8" s="13">
        <v>5.99</v>
      </c>
      <c r="R8" s="13">
        <v>0.0</v>
      </c>
      <c r="S8" s="13">
        <v>0.0</v>
      </c>
      <c r="T8" s="13">
        <v>0.0</v>
      </c>
      <c r="U8" s="13">
        <v>0.0</v>
      </c>
      <c r="V8" s="13">
        <v>0.0</v>
      </c>
      <c r="W8" s="13">
        <v>0.0</v>
      </c>
      <c r="X8" s="13">
        <v>0.0</v>
      </c>
      <c r="Y8" s="13">
        <v>-1.37</v>
      </c>
      <c r="Z8" s="13">
        <v>-3.3</v>
      </c>
      <c r="AA8" s="13">
        <v>-12.38</v>
      </c>
      <c r="AB8" s="13">
        <v>0.0</v>
      </c>
      <c r="AC8" s="13">
        <v>0.0</v>
      </c>
      <c r="AD8" s="13">
        <v>12.3</v>
      </c>
      <c r="AF8" s="13" t="s">
        <v>137</v>
      </c>
    </row>
    <row r="9">
      <c r="A9" s="13" t="s">
        <v>173</v>
      </c>
      <c r="B9" s="13">
        <v>1.7515232341E10</v>
      </c>
      <c r="C9" s="13" t="s">
        <v>126</v>
      </c>
      <c r="D9" s="13" t="s">
        <v>174</v>
      </c>
      <c r="E9" s="13" t="s">
        <v>159</v>
      </c>
      <c r="F9" s="13" t="s">
        <v>175</v>
      </c>
      <c r="G9" s="13">
        <v>1.0</v>
      </c>
      <c r="H9" s="13" t="s">
        <v>130</v>
      </c>
      <c r="I9" s="13" t="s">
        <v>131</v>
      </c>
      <c r="J9" s="13" t="s">
        <v>132</v>
      </c>
      <c r="K9" s="13" t="s">
        <v>176</v>
      </c>
      <c r="L9" s="13" t="s">
        <v>177</v>
      </c>
      <c r="M9" s="13" t="s">
        <v>178</v>
      </c>
      <c r="N9" s="13" t="s">
        <v>136</v>
      </c>
      <c r="O9" s="13">
        <v>29.99</v>
      </c>
      <c r="P9" s="13">
        <v>2.66</v>
      </c>
      <c r="Q9" s="13">
        <v>7.97</v>
      </c>
      <c r="R9" s="13">
        <v>0.0</v>
      </c>
      <c r="S9" s="13">
        <v>0.0</v>
      </c>
      <c r="T9" s="13">
        <v>0.0</v>
      </c>
      <c r="U9" s="13">
        <v>0.0</v>
      </c>
      <c r="V9" s="13">
        <v>0.0</v>
      </c>
      <c r="W9" s="13">
        <v>-7.97</v>
      </c>
      <c r="X9" s="13">
        <v>0.0</v>
      </c>
      <c r="Y9" s="13">
        <v>-2.66</v>
      </c>
      <c r="Z9" s="13">
        <v>-4.5</v>
      </c>
      <c r="AA9" s="13">
        <v>-7.97</v>
      </c>
      <c r="AB9" s="13">
        <v>0.0</v>
      </c>
      <c r="AC9" s="13">
        <v>0.0</v>
      </c>
      <c r="AD9" s="13">
        <v>17.52</v>
      </c>
      <c r="AF9" s="13" t="s">
        <v>137</v>
      </c>
    </row>
    <row r="10">
      <c r="A10" s="13" t="s">
        <v>179</v>
      </c>
      <c r="B10" s="13">
        <v>1.7515232341E10</v>
      </c>
      <c r="C10" s="13" t="s">
        <v>180</v>
      </c>
      <c r="D10" s="13" t="s">
        <v>181</v>
      </c>
      <c r="E10" s="13" t="s">
        <v>163</v>
      </c>
      <c r="F10" s="13" t="s">
        <v>164</v>
      </c>
      <c r="G10" s="13">
        <v>1.0</v>
      </c>
      <c r="H10" s="13" t="s">
        <v>130</v>
      </c>
      <c r="I10" s="13" t="s">
        <v>131</v>
      </c>
      <c r="J10" s="13" t="s">
        <v>132</v>
      </c>
      <c r="K10" s="13" t="s">
        <v>182</v>
      </c>
      <c r="L10" s="13" t="s">
        <v>166</v>
      </c>
      <c r="M10" s="13" t="s">
        <v>183</v>
      </c>
      <c r="N10" s="13" t="s">
        <v>136</v>
      </c>
      <c r="O10" s="13">
        <v>-21.99</v>
      </c>
      <c r="P10" s="13">
        <v>-1.43</v>
      </c>
      <c r="Q10" s="13">
        <v>0.0</v>
      </c>
      <c r="R10" s="13">
        <v>0.0</v>
      </c>
      <c r="S10" s="13">
        <v>0.0</v>
      </c>
      <c r="T10" s="13">
        <v>0.0</v>
      </c>
      <c r="U10" s="13">
        <v>0.0</v>
      </c>
      <c r="V10" s="13">
        <v>0.0</v>
      </c>
      <c r="W10" s="13">
        <v>0.0</v>
      </c>
      <c r="X10" s="13">
        <v>0.0</v>
      </c>
      <c r="Y10" s="13">
        <v>1.43</v>
      </c>
      <c r="Z10" s="13">
        <v>2.64</v>
      </c>
      <c r="AA10" s="13">
        <v>0.0</v>
      </c>
      <c r="AB10" s="13">
        <v>0.0</v>
      </c>
      <c r="AC10" s="13">
        <v>0.0</v>
      </c>
      <c r="AD10" s="13">
        <v>-19.35</v>
      </c>
      <c r="AF10" s="13" t="s">
        <v>137</v>
      </c>
    </row>
    <row r="11">
      <c r="A11" s="13" t="s">
        <v>184</v>
      </c>
      <c r="B11" s="13">
        <v>1.7515232341E10</v>
      </c>
      <c r="C11" s="13" t="s">
        <v>180</v>
      </c>
      <c r="D11" s="13" t="s">
        <v>185</v>
      </c>
      <c r="E11" s="13" t="s">
        <v>163</v>
      </c>
      <c r="F11" s="13" t="s">
        <v>164</v>
      </c>
      <c r="G11" s="13">
        <v>1.0</v>
      </c>
      <c r="H11" s="13" t="s">
        <v>130</v>
      </c>
      <c r="I11" s="13" t="s">
        <v>131</v>
      </c>
      <c r="J11" s="13" t="s">
        <v>132</v>
      </c>
      <c r="K11" s="13" t="s">
        <v>186</v>
      </c>
      <c r="L11" s="13" t="s">
        <v>187</v>
      </c>
      <c r="M11" s="13" t="s">
        <v>188</v>
      </c>
      <c r="N11" s="13" t="s">
        <v>136</v>
      </c>
      <c r="O11" s="13">
        <v>-21.99</v>
      </c>
      <c r="P11" s="13">
        <v>-1.87</v>
      </c>
      <c r="Q11" s="13">
        <v>0.0</v>
      </c>
      <c r="R11" s="13">
        <v>0.0</v>
      </c>
      <c r="S11" s="13">
        <v>0.0</v>
      </c>
      <c r="T11" s="13">
        <v>0.0</v>
      </c>
      <c r="U11" s="13">
        <v>0.0</v>
      </c>
      <c r="V11" s="13">
        <v>0.0</v>
      </c>
      <c r="W11" s="13">
        <v>0.0</v>
      </c>
      <c r="X11" s="13">
        <v>0.0</v>
      </c>
      <c r="Y11" s="13">
        <v>1.87</v>
      </c>
      <c r="Z11" s="13">
        <v>2.64</v>
      </c>
      <c r="AA11" s="13">
        <v>0.0</v>
      </c>
      <c r="AB11" s="13">
        <v>0.0</v>
      </c>
      <c r="AC11" s="13">
        <v>0.0</v>
      </c>
      <c r="AD11" s="13">
        <v>-19.35</v>
      </c>
      <c r="AF11" s="13" t="s">
        <v>137</v>
      </c>
    </row>
    <row r="12">
      <c r="A12" s="13" t="s">
        <v>189</v>
      </c>
      <c r="B12" s="13">
        <v>1.7515232341E10</v>
      </c>
      <c r="C12" s="13" t="s">
        <v>126</v>
      </c>
      <c r="D12" s="13" t="s">
        <v>190</v>
      </c>
      <c r="E12" s="13" t="s">
        <v>140</v>
      </c>
      <c r="F12" s="13" t="s">
        <v>141</v>
      </c>
      <c r="G12" s="13">
        <v>1.0</v>
      </c>
      <c r="H12" s="13" t="s">
        <v>130</v>
      </c>
      <c r="I12" s="13" t="s">
        <v>131</v>
      </c>
      <c r="J12" s="13" t="s">
        <v>132</v>
      </c>
      <c r="K12" s="13" t="s">
        <v>191</v>
      </c>
      <c r="L12" s="13" t="s">
        <v>192</v>
      </c>
      <c r="M12" s="13" t="s">
        <v>193</v>
      </c>
      <c r="N12" s="13" t="s">
        <v>136</v>
      </c>
      <c r="O12" s="13">
        <v>14.89</v>
      </c>
      <c r="P12" s="13">
        <v>1.19</v>
      </c>
      <c r="Q12" s="13">
        <v>0.0</v>
      </c>
      <c r="R12" s="13">
        <v>0.0</v>
      </c>
      <c r="S12" s="13">
        <v>0.0</v>
      </c>
      <c r="T12" s="13">
        <v>0.0</v>
      </c>
      <c r="U12" s="13">
        <v>0.0</v>
      </c>
      <c r="V12" s="13">
        <v>0.0</v>
      </c>
      <c r="W12" s="13">
        <v>0.0</v>
      </c>
      <c r="X12" s="13">
        <v>0.0</v>
      </c>
      <c r="Y12" s="13">
        <v>-1.19</v>
      </c>
      <c r="Z12" s="13">
        <v>-2.23</v>
      </c>
      <c r="AA12" s="13">
        <v>-3.58</v>
      </c>
      <c r="AB12" s="13">
        <v>0.0</v>
      </c>
      <c r="AC12" s="13">
        <v>0.0</v>
      </c>
      <c r="AD12" s="13">
        <v>9.08</v>
      </c>
      <c r="AF12" s="13" t="s">
        <v>144</v>
      </c>
    </row>
    <row r="13">
      <c r="A13" s="13" t="s">
        <v>194</v>
      </c>
      <c r="B13" s="13">
        <v>1.7515232341E10</v>
      </c>
      <c r="C13" s="13" t="s">
        <v>126</v>
      </c>
      <c r="D13" s="13" t="s">
        <v>195</v>
      </c>
      <c r="E13" s="13" t="s">
        <v>163</v>
      </c>
      <c r="F13" s="13" t="s">
        <v>164</v>
      </c>
      <c r="G13" s="13">
        <v>1.0</v>
      </c>
      <c r="H13" s="13" t="s">
        <v>130</v>
      </c>
      <c r="I13" s="13" t="s">
        <v>131</v>
      </c>
      <c r="J13" s="13" t="s">
        <v>132</v>
      </c>
      <c r="K13" s="13" t="s">
        <v>196</v>
      </c>
      <c r="L13" s="13" t="s">
        <v>143</v>
      </c>
      <c r="M13" s="13" t="s">
        <v>197</v>
      </c>
      <c r="N13" s="13" t="s">
        <v>136</v>
      </c>
      <c r="O13" s="13">
        <v>21.99</v>
      </c>
      <c r="P13" s="13">
        <v>1.81</v>
      </c>
      <c r="Q13" s="13">
        <v>0.0</v>
      </c>
      <c r="R13" s="13">
        <v>0.0</v>
      </c>
      <c r="S13" s="13">
        <v>0.0</v>
      </c>
      <c r="T13" s="13">
        <v>0.0</v>
      </c>
      <c r="U13" s="13">
        <v>0.0</v>
      </c>
      <c r="V13" s="13">
        <v>0.0</v>
      </c>
      <c r="W13" s="13">
        <v>0.0</v>
      </c>
      <c r="X13" s="13">
        <v>0.0</v>
      </c>
      <c r="Y13" s="13">
        <v>-1.81</v>
      </c>
      <c r="Z13" s="13">
        <v>-3.3</v>
      </c>
      <c r="AA13" s="13">
        <v>-6.39</v>
      </c>
      <c r="AB13" s="13">
        <v>0.0</v>
      </c>
      <c r="AC13" s="13">
        <v>0.0</v>
      </c>
      <c r="AD13" s="13">
        <v>12.3</v>
      </c>
      <c r="AF13" s="13" t="s">
        <v>137</v>
      </c>
    </row>
    <row r="14">
      <c r="A14" s="13" t="s">
        <v>198</v>
      </c>
      <c r="B14" s="13">
        <v>1.7515232341E10</v>
      </c>
      <c r="C14" s="13" t="s">
        <v>126</v>
      </c>
      <c r="D14" s="13" t="s">
        <v>199</v>
      </c>
      <c r="E14" s="13" t="s">
        <v>163</v>
      </c>
      <c r="F14" s="13" t="s">
        <v>164</v>
      </c>
      <c r="G14" s="13">
        <v>1.0</v>
      </c>
      <c r="H14" s="13" t="s">
        <v>130</v>
      </c>
      <c r="I14" s="13" t="s">
        <v>131</v>
      </c>
      <c r="J14" s="13" t="s">
        <v>132</v>
      </c>
      <c r="K14" s="13" t="s">
        <v>200</v>
      </c>
      <c r="L14" s="13" t="s">
        <v>201</v>
      </c>
      <c r="M14" s="13" t="s">
        <v>202</v>
      </c>
      <c r="N14" s="13" t="s">
        <v>136</v>
      </c>
      <c r="O14" s="13">
        <v>0.0</v>
      </c>
      <c r="P14" s="13">
        <v>0.0</v>
      </c>
      <c r="Q14" s="13">
        <v>0.0</v>
      </c>
      <c r="R14" s="13">
        <v>0.0</v>
      </c>
      <c r="S14" s="13">
        <v>0.0</v>
      </c>
      <c r="T14" s="13">
        <v>0.0</v>
      </c>
      <c r="U14" s="13">
        <v>0.0</v>
      </c>
      <c r="V14" s="13">
        <v>0.0</v>
      </c>
      <c r="W14" s="13">
        <v>0.0</v>
      </c>
      <c r="X14" s="13">
        <v>0.0</v>
      </c>
      <c r="Y14" s="13">
        <v>0.0</v>
      </c>
      <c r="Z14" s="13">
        <v>0.0</v>
      </c>
      <c r="AA14" s="13">
        <v>0.0</v>
      </c>
      <c r="AB14" s="13">
        <v>0.0</v>
      </c>
      <c r="AC14" s="13">
        <v>0.0</v>
      </c>
      <c r="AD14" s="13">
        <v>0.0</v>
      </c>
      <c r="AF14" s="13" t="s">
        <v>137</v>
      </c>
    </row>
    <row r="15">
      <c r="A15" s="13" t="s">
        <v>203</v>
      </c>
      <c r="B15" s="13">
        <v>1.7515232341E10</v>
      </c>
      <c r="C15" s="13" t="s">
        <v>126</v>
      </c>
      <c r="D15" s="13" t="s">
        <v>204</v>
      </c>
      <c r="E15" s="13" t="s">
        <v>140</v>
      </c>
      <c r="F15" s="13" t="s">
        <v>141</v>
      </c>
      <c r="G15" s="13">
        <v>1.0</v>
      </c>
      <c r="H15" s="13" t="s">
        <v>130</v>
      </c>
      <c r="I15" s="13" t="s">
        <v>131</v>
      </c>
      <c r="J15" s="13" t="s">
        <v>132</v>
      </c>
      <c r="K15" s="13" t="s">
        <v>205</v>
      </c>
      <c r="L15" s="13" t="s">
        <v>206</v>
      </c>
      <c r="M15" s="13">
        <v>45054.0</v>
      </c>
      <c r="N15" s="13" t="s">
        <v>136</v>
      </c>
      <c r="O15" s="13">
        <v>14.89</v>
      </c>
      <c r="P15" s="13">
        <v>1.01</v>
      </c>
      <c r="Q15" s="13">
        <v>0.0</v>
      </c>
      <c r="R15" s="13">
        <v>0.0</v>
      </c>
      <c r="S15" s="13">
        <v>0.0</v>
      </c>
      <c r="T15" s="13">
        <v>0.0</v>
      </c>
      <c r="U15" s="13">
        <v>0.0</v>
      </c>
      <c r="V15" s="13">
        <v>0.0</v>
      </c>
      <c r="W15" s="13">
        <v>0.0</v>
      </c>
      <c r="X15" s="13">
        <v>0.0</v>
      </c>
      <c r="Y15" s="13">
        <v>-1.01</v>
      </c>
      <c r="Z15" s="13">
        <v>-2.23</v>
      </c>
      <c r="AA15" s="13">
        <v>-3.58</v>
      </c>
      <c r="AB15" s="13">
        <v>0.0</v>
      </c>
      <c r="AC15" s="13">
        <v>0.0</v>
      </c>
      <c r="AD15" s="13">
        <v>9.08</v>
      </c>
      <c r="AF15" s="13" t="s">
        <v>144</v>
      </c>
    </row>
    <row r="16">
      <c r="A16" s="13" t="s">
        <v>207</v>
      </c>
      <c r="B16" s="13">
        <v>1.7515232341E10</v>
      </c>
      <c r="C16" s="13" t="s">
        <v>126</v>
      </c>
      <c r="D16" s="13" t="s">
        <v>208</v>
      </c>
      <c r="E16" s="13" t="s">
        <v>209</v>
      </c>
      <c r="F16" s="13" t="s">
        <v>210</v>
      </c>
      <c r="G16" s="13">
        <v>1.0</v>
      </c>
      <c r="H16" s="13" t="s">
        <v>130</v>
      </c>
      <c r="I16" s="13" t="s">
        <v>131</v>
      </c>
      <c r="J16" s="13" t="s">
        <v>132</v>
      </c>
      <c r="K16" s="13" t="s">
        <v>211</v>
      </c>
      <c r="L16" s="13" t="s">
        <v>212</v>
      </c>
      <c r="M16" s="13" t="s">
        <v>213</v>
      </c>
      <c r="N16" s="13" t="s">
        <v>136</v>
      </c>
      <c r="O16" s="13">
        <v>11.99</v>
      </c>
      <c r="P16" s="13">
        <v>0.84</v>
      </c>
      <c r="Q16" s="13">
        <v>0.0</v>
      </c>
      <c r="R16" s="13">
        <v>0.0</v>
      </c>
      <c r="S16" s="13">
        <v>0.0</v>
      </c>
      <c r="T16" s="13">
        <v>0.0</v>
      </c>
      <c r="U16" s="13">
        <v>0.0</v>
      </c>
      <c r="V16" s="13">
        <v>0.0</v>
      </c>
      <c r="W16" s="13">
        <v>0.0</v>
      </c>
      <c r="X16" s="13">
        <v>0.0</v>
      </c>
      <c r="Y16" s="13">
        <v>-0.84</v>
      </c>
      <c r="Z16" s="13">
        <v>-1.8</v>
      </c>
      <c r="AA16" s="13">
        <v>-4.68</v>
      </c>
      <c r="AB16" s="13">
        <v>0.0</v>
      </c>
      <c r="AC16" s="13">
        <v>0.0</v>
      </c>
      <c r="AD16" s="13">
        <v>5.51</v>
      </c>
      <c r="AF16" s="13" t="s">
        <v>214</v>
      </c>
    </row>
    <row r="17">
      <c r="A17" s="13" t="s">
        <v>215</v>
      </c>
      <c r="B17" s="13">
        <v>1.7515232341E10</v>
      </c>
      <c r="C17" s="13" t="s">
        <v>158</v>
      </c>
      <c r="D17" s="13" t="s">
        <v>216</v>
      </c>
      <c r="E17" s="13" t="s">
        <v>140</v>
      </c>
      <c r="F17" s="13" t="s">
        <v>217</v>
      </c>
      <c r="G17" s="13">
        <v>1.0</v>
      </c>
      <c r="I17" s="13" t="s">
        <v>131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  <c r="U17" s="13">
        <v>0.0</v>
      </c>
      <c r="V17" s="13">
        <v>0.0</v>
      </c>
      <c r="W17" s="13">
        <v>0.0</v>
      </c>
      <c r="X17" s="13">
        <v>0.0</v>
      </c>
      <c r="Y17" s="13">
        <v>0.0</v>
      </c>
      <c r="Z17" s="13">
        <v>0.0</v>
      </c>
      <c r="AA17" s="13">
        <v>0.0</v>
      </c>
      <c r="AB17" s="13">
        <v>0.0</v>
      </c>
      <c r="AC17" s="13">
        <v>9.99</v>
      </c>
      <c r="AD17" s="13">
        <v>9.99</v>
      </c>
      <c r="AF17" s="13" t="s">
        <v>144</v>
      </c>
    </row>
    <row r="18">
      <c r="A18" s="13" t="s">
        <v>218</v>
      </c>
      <c r="B18" s="13">
        <v>1.7515232341E10</v>
      </c>
      <c r="C18" s="13" t="s">
        <v>126</v>
      </c>
      <c r="D18" s="13" t="s">
        <v>219</v>
      </c>
      <c r="E18" s="13" t="s">
        <v>163</v>
      </c>
      <c r="F18" s="13" t="s">
        <v>164</v>
      </c>
      <c r="G18" s="13">
        <v>1.0</v>
      </c>
      <c r="H18" s="13" t="s">
        <v>130</v>
      </c>
      <c r="I18" s="13" t="s">
        <v>131</v>
      </c>
      <c r="J18" s="13" t="s">
        <v>132</v>
      </c>
      <c r="K18" s="13" t="s">
        <v>220</v>
      </c>
      <c r="L18" s="13" t="s">
        <v>154</v>
      </c>
      <c r="M18" s="13" t="s">
        <v>221</v>
      </c>
      <c r="N18" s="13" t="s">
        <v>136</v>
      </c>
      <c r="O18" s="13">
        <v>21.99</v>
      </c>
      <c r="P18" s="13">
        <v>1.7</v>
      </c>
      <c r="Q18" s="13">
        <v>0.0</v>
      </c>
      <c r="R18" s="13">
        <v>0.0</v>
      </c>
      <c r="S18" s="13">
        <v>0.0</v>
      </c>
      <c r="T18" s="13">
        <v>0.0</v>
      </c>
      <c r="U18" s="13">
        <v>0.0</v>
      </c>
      <c r="V18" s="13">
        <v>0.0</v>
      </c>
      <c r="W18" s="13">
        <v>0.0</v>
      </c>
      <c r="X18" s="13">
        <v>0.0</v>
      </c>
      <c r="Y18" s="13">
        <v>-1.7</v>
      </c>
      <c r="Z18" s="13">
        <v>-3.3</v>
      </c>
      <c r="AA18" s="13">
        <v>-6.39</v>
      </c>
      <c r="AB18" s="13">
        <v>0.0</v>
      </c>
      <c r="AC18" s="13">
        <v>0.0</v>
      </c>
      <c r="AD18" s="13">
        <v>12.3</v>
      </c>
      <c r="AF18" s="13" t="s">
        <v>137</v>
      </c>
    </row>
    <row r="19">
      <c r="A19" s="13" t="s">
        <v>222</v>
      </c>
      <c r="B19" s="13">
        <v>1.7515232341E10</v>
      </c>
      <c r="C19" s="13" t="s">
        <v>126</v>
      </c>
      <c r="D19" s="13" t="s">
        <v>223</v>
      </c>
      <c r="E19" s="13" t="s">
        <v>224</v>
      </c>
      <c r="F19" s="13" t="s">
        <v>225</v>
      </c>
      <c r="G19" s="13">
        <v>1.0</v>
      </c>
      <c r="H19" s="13" t="s">
        <v>130</v>
      </c>
      <c r="I19" s="13" t="s">
        <v>131</v>
      </c>
      <c r="J19" s="13" t="s">
        <v>132</v>
      </c>
      <c r="K19" s="13" t="s">
        <v>226</v>
      </c>
      <c r="L19" s="13" t="s">
        <v>227</v>
      </c>
      <c r="M19" s="13" t="s">
        <v>228</v>
      </c>
      <c r="N19" s="13" t="s">
        <v>136</v>
      </c>
      <c r="O19" s="13">
        <v>14.99</v>
      </c>
      <c r="P19" s="13">
        <v>0.99</v>
      </c>
      <c r="Q19" s="13">
        <v>0.0</v>
      </c>
      <c r="R19" s="13">
        <v>0.0</v>
      </c>
      <c r="S19" s="13">
        <v>0.0</v>
      </c>
      <c r="T19" s="13">
        <v>0.0</v>
      </c>
      <c r="U19" s="13">
        <v>0.0</v>
      </c>
      <c r="V19" s="13">
        <v>0.0</v>
      </c>
      <c r="W19" s="13">
        <v>0.0</v>
      </c>
      <c r="X19" s="13">
        <v>0.0</v>
      </c>
      <c r="Y19" s="13">
        <v>-0.99</v>
      </c>
      <c r="Z19" s="13">
        <v>-2.25</v>
      </c>
      <c r="AA19" s="13">
        <v>-5.4</v>
      </c>
      <c r="AB19" s="13">
        <v>0.0</v>
      </c>
      <c r="AC19" s="13">
        <v>0.0</v>
      </c>
      <c r="AD19" s="13">
        <v>7.34</v>
      </c>
      <c r="AF19" s="13" t="s">
        <v>137</v>
      </c>
    </row>
    <row r="20">
      <c r="A20" s="13" t="s">
        <v>229</v>
      </c>
      <c r="B20" s="13">
        <v>1.7515232341E10</v>
      </c>
      <c r="C20" s="13" t="s">
        <v>126</v>
      </c>
      <c r="D20" s="13" t="s">
        <v>230</v>
      </c>
      <c r="E20" s="13" t="s">
        <v>140</v>
      </c>
      <c r="F20" s="13" t="s">
        <v>141</v>
      </c>
      <c r="G20" s="13">
        <v>1.0</v>
      </c>
      <c r="H20" s="13" t="s">
        <v>130</v>
      </c>
      <c r="I20" s="13" t="s">
        <v>131</v>
      </c>
      <c r="J20" s="13" t="s">
        <v>132</v>
      </c>
      <c r="K20" s="13" t="s">
        <v>231</v>
      </c>
      <c r="L20" s="13" t="s">
        <v>232</v>
      </c>
      <c r="M20" s="13">
        <v>47441.0</v>
      </c>
      <c r="N20" s="13" t="s">
        <v>136</v>
      </c>
      <c r="O20" s="13">
        <v>14.89</v>
      </c>
      <c r="P20" s="13">
        <v>1.04</v>
      </c>
      <c r="Q20" s="13">
        <v>0.0</v>
      </c>
      <c r="R20" s="13">
        <v>0.0</v>
      </c>
      <c r="S20" s="13">
        <v>0.0</v>
      </c>
      <c r="T20" s="13">
        <v>0.0</v>
      </c>
      <c r="U20" s="13">
        <v>0.0</v>
      </c>
      <c r="V20" s="13">
        <v>0.0</v>
      </c>
      <c r="W20" s="13">
        <v>0.0</v>
      </c>
      <c r="X20" s="13">
        <v>0.0</v>
      </c>
      <c r="Y20" s="13">
        <v>-1.04</v>
      </c>
      <c r="Z20" s="13">
        <v>-2.23</v>
      </c>
      <c r="AA20" s="13">
        <v>-3.58</v>
      </c>
      <c r="AB20" s="13">
        <v>0.0</v>
      </c>
      <c r="AC20" s="13">
        <v>0.0</v>
      </c>
      <c r="AD20" s="13">
        <v>9.08</v>
      </c>
      <c r="AF20" s="13" t="s">
        <v>144</v>
      </c>
    </row>
    <row r="21" ht="15.75" customHeight="1">
      <c r="A21" s="13" t="s">
        <v>233</v>
      </c>
      <c r="B21" s="13">
        <v>1.7515232341E10</v>
      </c>
      <c r="C21" s="13" t="s">
        <v>126</v>
      </c>
      <c r="D21" s="13" t="s">
        <v>234</v>
      </c>
      <c r="E21" s="13" t="s">
        <v>163</v>
      </c>
      <c r="F21" s="13" t="s">
        <v>164</v>
      </c>
      <c r="G21" s="13">
        <v>1.0</v>
      </c>
      <c r="H21" s="13" t="s">
        <v>130</v>
      </c>
      <c r="I21" s="13" t="s">
        <v>131</v>
      </c>
      <c r="J21" s="13" t="s">
        <v>132</v>
      </c>
      <c r="K21" s="13" t="s">
        <v>235</v>
      </c>
      <c r="L21" s="13" t="s">
        <v>201</v>
      </c>
      <c r="M21" s="13" t="s">
        <v>236</v>
      </c>
      <c r="N21" s="13" t="s">
        <v>136</v>
      </c>
      <c r="O21" s="13">
        <v>21.99</v>
      </c>
      <c r="P21" s="13">
        <v>1.95</v>
      </c>
      <c r="Q21" s="13">
        <v>0.0</v>
      </c>
      <c r="R21" s="13">
        <v>0.0</v>
      </c>
      <c r="S21" s="13">
        <v>0.0</v>
      </c>
      <c r="T21" s="13">
        <v>0.0</v>
      </c>
      <c r="U21" s="13">
        <v>0.0</v>
      </c>
      <c r="V21" s="13">
        <v>0.0</v>
      </c>
      <c r="W21" s="13">
        <v>0.0</v>
      </c>
      <c r="X21" s="13">
        <v>0.0</v>
      </c>
      <c r="Y21" s="13">
        <v>-1.95</v>
      </c>
      <c r="Z21" s="13">
        <v>-3.3</v>
      </c>
      <c r="AA21" s="13">
        <v>-6.39</v>
      </c>
      <c r="AB21" s="13">
        <v>0.0</v>
      </c>
      <c r="AC21" s="13">
        <v>0.0</v>
      </c>
      <c r="AD21" s="13">
        <v>12.3</v>
      </c>
      <c r="AF21" s="13" t="s">
        <v>137</v>
      </c>
    </row>
    <row r="22" ht="15.75" customHeight="1">
      <c r="A22" s="13" t="s">
        <v>237</v>
      </c>
      <c r="B22" s="13">
        <v>1.7515232341E10</v>
      </c>
      <c r="C22" s="13" t="s">
        <v>126</v>
      </c>
      <c r="D22" s="13" t="s">
        <v>238</v>
      </c>
      <c r="E22" s="13" t="s">
        <v>140</v>
      </c>
      <c r="F22" s="13" t="s">
        <v>141</v>
      </c>
      <c r="G22" s="13">
        <v>1.0</v>
      </c>
      <c r="H22" s="13" t="s">
        <v>130</v>
      </c>
      <c r="I22" s="13" t="s">
        <v>131</v>
      </c>
      <c r="J22" s="13" t="s">
        <v>132</v>
      </c>
      <c r="K22" s="13" t="s">
        <v>239</v>
      </c>
      <c r="L22" s="13" t="s">
        <v>143</v>
      </c>
      <c r="M22" s="13" t="s">
        <v>240</v>
      </c>
      <c r="N22" s="13" t="s">
        <v>136</v>
      </c>
      <c r="O22" s="13">
        <v>0.0</v>
      </c>
      <c r="P22" s="13">
        <v>0.0</v>
      </c>
      <c r="Q22" s="13">
        <v>0.0</v>
      </c>
      <c r="R22" s="13">
        <v>0.0</v>
      </c>
      <c r="S22" s="13">
        <v>0.0</v>
      </c>
      <c r="T22" s="13">
        <v>0.0</v>
      </c>
      <c r="U22" s="13">
        <v>0.0</v>
      </c>
      <c r="V22" s="13">
        <v>0.0</v>
      </c>
      <c r="W22" s="13">
        <v>0.0</v>
      </c>
      <c r="X22" s="13">
        <v>0.0</v>
      </c>
      <c r="Y22" s="13">
        <v>0.0</v>
      </c>
      <c r="Z22" s="13">
        <v>0.0</v>
      </c>
      <c r="AA22" s="13">
        <v>0.0</v>
      </c>
      <c r="AB22" s="13">
        <v>0.0</v>
      </c>
      <c r="AC22" s="13">
        <v>0.0</v>
      </c>
      <c r="AD22" s="13">
        <v>0.0</v>
      </c>
      <c r="AF22" s="13" t="s">
        <v>144</v>
      </c>
    </row>
    <row r="23" ht="15.75" customHeight="1">
      <c r="A23" s="13" t="s">
        <v>241</v>
      </c>
      <c r="B23" s="13">
        <v>1.7515232341E10</v>
      </c>
      <c r="C23" s="13" t="s">
        <v>126</v>
      </c>
      <c r="D23" s="13" t="s">
        <v>242</v>
      </c>
      <c r="E23" s="13" t="s">
        <v>243</v>
      </c>
      <c r="F23" s="13" t="s">
        <v>244</v>
      </c>
      <c r="G23" s="13">
        <v>1.0</v>
      </c>
      <c r="H23" s="13" t="s">
        <v>130</v>
      </c>
      <c r="I23" s="13" t="s">
        <v>131</v>
      </c>
      <c r="J23" s="13" t="s">
        <v>132</v>
      </c>
      <c r="K23" s="13" t="s">
        <v>245</v>
      </c>
      <c r="L23" s="13" t="s">
        <v>246</v>
      </c>
      <c r="M23" s="13" t="s">
        <v>247</v>
      </c>
      <c r="N23" s="13" t="s">
        <v>136</v>
      </c>
      <c r="O23" s="13">
        <v>19.99</v>
      </c>
      <c r="P23" s="13">
        <v>1.1</v>
      </c>
      <c r="Q23" s="13">
        <v>5.99</v>
      </c>
      <c r="R23" s="13">
        <v>0.0</v>
      </c>
      <c r="S23" s="13">
        <v>0.0</v>
      </c>
      <c r="T23" s="13">
        <v>0.0</v>
      </c>
      <c r="U23" s="13">
        <v>0.0</v>
      </c>
      <c r="V23" s="13">
        <v>0.0</v>
      </c>
      <c r="W23" s="13">
        <v>-5.99</v>
      </c>
      <c r="X23" s="13">
        <v>0.0</v>
      </c>
      <c r="Y23" s="13">
        <v>-1.1</v>
      </c>
      <c r="Z23" s="13">
        <v>-3.0</v>
      </c>
      <c r="AA23" s="13">
        <v>-5.69</v>
      </c>
      <c r="AB23" s="13">
        <v>0.0</v>
      </c>
      <c r="AC23" s="13">
        <v>0.0</v>
      </c>
      <c r="AD23" s="13">
        <v>11.3</v>
      </c>
      <c r="AF23" s="13" t="s">
        <v>144</v>
      </c>
    </row>
    <row r="24" ht="15.75" customHeight="1">
      <c r="A24" s="13" t="s">
        <v>248</v>
      </c>
      <c r="B24" s="13">
        <v>1.7515232341E10</v>
      </c>
      <c r="C24" s="13" t="s">
        <v>126</v>
      </c>
      <c r="D24" s="13" t="s">
        <v>249</v>
      </c>
      <c r="E24" s="13" t="s">
        <v>163</v>
      </c>
      <c r="F24" s="13" t="s">
        <v>164</v>
      </c>
      <c r="G24" s="13">
        <v>1.0</v>
      </c>
      <c r="H24" s="13" t="s">
        <v>130</v>
      </c>
      <c r="I24" s="13" t="s">
        <v>131</v>
      </c>
      <c r="J24" s="13" t="s">
        <v>132</v>
      </c>
      <c r="K24" s="13" t="s">
        <v>250</v>
      </c>
      <c r="L24" s="13" t="s">
        <v>154</v>
      </c>
      <c r="M24" s="13" t="s">
        <v>251</v>
      </c>
      <c r="N24" s="13" t="s">
        <v>136</v>
      </c>
      <c r="O24" s="13">
        <v>21.99</v>
      </c>
      <c r="P24" s="13">
        <v>1.7</v>
      </c>
      <c r="Q24" s="13">
        <v>0.0</v>
      </c>
      <c r="R24" s="13">
        <v>0.0</v>
      </c>
      <c r="S24" s="13">
        <v>0.0</v>
      </c>
      <c r="T24" s="13">
        <v>0.0</v>
      </c>
      <c r="U24" s="13">
        <v>0.0</v>
      </c>
      <c r="V24" s="13">
        <v>0.0</v>
      </c>
      <c r="W24" s="13">
        <v>0.0</v>
      </c>
      <c r="X24" s="13">
        <v>0.0</v>
      </c>
      <c r="Y24" s="13">
        <v>-1.7</v>
      </c>
      <c r="Z24" s="13">
        <v>-3.3</v>
      </c>
      <c r="AA24" s="13">
        <v>-6.39</v>
      </c>
      <c r="AB24" s="13">
        <v>0.0</v>
      </c>
      <c r="AC24" s="13">
        <v>0.0</v>
      </c>
      <c r="AD24" s="13">
        <v>12.3</v>
      </c>
      <c r="AF24" s="13" t="s">
        <v>137</v>
      </c>
    </row>
    <row r="25" ht="15.75" customHeight="1">
      <c r="A25" s="13" t="s">
        <v>252</v>
      </c>
      <c r="B25" s="13">
        <v>1.7515232341E10</v>
      </c>
      <c r="C25" s="13" t="s">
        <v>126</v>
      </c>
      <c r="D25" s="13" t="s">
        <v>253</v>
      </c>
      <c r="E25" s="13" t="s">
        <v>140</v>
      </c>
      <c r="F25" s="13" t="s">
        <v>141</v>
      </c>
      <c r="G25" s="13">
        <v>1.0</v>
      </c>
      <c r="H25" s="13" t="s">
        <v>130</v>
      </c>
      <c r="I25" s="13" t="s">
        <v>131</v>
      </c>
      <c r="J25" s="13" t="s">
        <v>132</v>
      </c>
      <c r="K25" s="13" t="s">
        <v>254</v>
      </c>
      <c r="L25" s="13" t="s">
        <v>171</v>
      </c>
      <c r="M25" s="13" t="s">
        <v>255</v>
      </c>
      <c r="N25" s="13" t="s">
        <v>136</v>
      </c>
      <c r="O25" s="13">
        <v>14.89</v>
      </c>
      <c r="P25" s="13">
        <v>0.93</v>
      </c>
      <c r="Q25" s="13">
        <v>0.0</v>
      </c>
      <c r="R25" s="13">
        <v>0.0</v>
      </c>
      <c r="S25" s="13">
        <v>0.0</v>
      </c>
      <c r="T25" s="13">
        <v>0.0</v>
      </c>
      <c r="U25" s="13">
        <v>0.0</v>
      </c>
      <c r="V25" s="13">
        <v>0.0</v>
      </c>
      <c r="W25" s="13">
        <v>0.0</v>
      </c>
      <c r="X25" s="13">
        <v>0.0</v>
      </c>
      <c r="Y25" s="13">
        <v>-0.93</v>
      </c>
      <c r="Z25" s="13">
        <v>-2.23</v>
      </c>
      <c r="AA25" s="13">
        <v>-3.58</v>
      </c>
      <c r="AB25" s="13">
        <v>0.0</v>
      </c>
      <c r="AC25" s="13">
        <v>0.0</v>
      </c>
      <c r="AD25" s="13">
        <v>9.08</v>
      </c>
      <c r="AF25" s="13" t="s">
        <v>144</v>
      </c>
    </row>
    <row r="26" ht="15.75" customHeight="1">
      <c r="A26" s="13" t="s">
        <v>256</v>
      </c>
      <c r="B26" s="13">
        <v>1.7515232341E10</v>
      </c>
      <c r="C26" s="13" t="s">
        <v>126</v>
      </c>
      <c r="D26" s="13" t="s">
        <v>257</v>
      </c>
      <c r="E26" s="13" t="s">
        <v>163</v>
      </c>
      <c r="F26" s="13" t="s">
        <v>164</v>
      </c>
      <c r="G26" s="13">
        <v>1.0</v>
      </c>
      <c r="H26" s="13" t="s">
        <v>130</v>
      </c>
      <c r="I26" s="13" t="s">
        <v>131</v>
      </c>
      <c r="J26" s="13" t="s">
        <v>132</v>
      </c>
      <c r="K26" s="13" t="s">
        <v>258</v>
      </c>
      <c r="L26" s="13" t="s">
        <v>227</v>
      </c>
      <c r="M26" s="13" t="s">
        <v>259</v>
      </c>
      <c r="N26" s="13" t="s">
        <v>136</v>
      </c>
      <c r="O26" s="13">
        <v>21.99</v>
      </c>
      <c r="P26" s="13">
        <v>1.46</v>
      </c>
      <c r="Q26" s="13">
        <v>0.0</v>
      </c>
      <c r="R26" s="13">
        <v>0.0</v>
      </c>
      <c r="S26" s="13">
        <v>0.0</v>
      </c>
      <c r="T26" s="13">
        <v>0.0</v>
      </c>
      <c r="U26" s="13">
        <v>0.0</v>
      </c>
      <c r="V26" s="13">
        <v>0.0</v>
      </c>
      <c r="W26" s="13">
        <v>0.0</v>
      </c>
      <c r="X26" s="13">
        <v>0.0</v>
      </c>
      <c r="Y26" s="13">
        <v>-1.46</v>
      </c>
      <c r="Z26" s="13">
        <v>-3.3</v>
      </c>
      <c r="AA26" s="13">
        <v>-6.39</v>
      </c>
      <c r="AB26" s="13">
        <v>0.0</v>
      </c>
      <c r="AC26" s="13">
        <v>0.0</v>
      </c>
      <c r="AD26" s="13">
        <v>12.3</v>
      </c>
      <c r="AF26" s="13" t="s">
        <v>137</v>
      </c>
    </row>
    <row r="27" ht="15.75" customHeight="1">
      <c r="A27" s="13" t="s">
        <v>260</v>
      </c>
      <c r="B27" s="13">
        <v>1.7515232341E10</v>
      </c>
      <c r="C27" s="13" t="s">
        <v>126</v>
      </c>
      <c r="D27" s="13" t="s">
        <v>261</v>
      </c>
      <c r="E27" s="13" t="s">
        <v>262</v>
      </c>
      <c r="F27" s="13" t="s">
        <v>263</v>
      </c>
      <c r="G27" s="13">
        <v>1.0</v>
      </c>
      <c r="H27" s="13" t="s">
        <v>130</v>
      </c>
      <c r="I27" s="13" t="s">
        <v>131</v>
      </c>
      <c r="J27" s="13" t="s">
        <v>132</v>
      </c>
      <c r="K27" s="13" t="s">
        <v>264</v>
      </c>
      <c r="L27" s="13" t="s">
        <v>265</v>
      </c>
      <c r="M27" s="13" t="s">
        <v>266</v>
      </c>
      <c r="O27" s="13">
        <v>17.99</v>
      </c>
      <c r="P27" s="13">
        <v>0.0</v>
      </c>
      <c r="Q27" s="13">
        <v>2.48</v>
      </c>
      <c r="R27" s="13">
        <v>0.0</v>
      </c>
      <c r="S27" s="13">
        <v>0.0</v>
      </c>
      <c r="T27" s="13">
        <v>0.0</v>
      </c>
      <c r="U27" s="13">
        <v>0.0</v>
      </c>
      <c r="V27" s="13">
        <v>0.0</v>
      </c>
      <c r="W27" s="13">
        <v>-2.48</v>
      </c>
      <c r="X27" s="13">
        <v>0.0</v>
      </c>
      <c r="Y27" s="13">
        <v>0.0</v>
      </c>
      <c r="Z27" s="13">
        <v>-2.7</v>
      </c>
      <c r="AA27" s="13">
        <v>-5.4</v>
      </c>
      <c r="AB27" s="13">
        <v>0.0</v>
      </c>
      <c r="AC27" s="13">
        <v>0.0</v>
      </c>
      <c r="AD27" s="13">
        <v>9.89</v>
      </c>
      <c r="AF27" s="13" t="s">
        <v>144</v>
      </c>
    </row>
    <row r="28" ht="15.75" customHeight="1">
      <c r="A28" s="13" t="s">
        <v>267</v>
      </c>
      <c r="B28" s="13">
        <v>1.7515232341E10</v>
      </c>
      <c r="C28" s="13" t="s">
        <v>126</v>
      </c>
      <c r="D28" s="13" t="s">
        <v>268</v>
      </c>
      <c r="E28" s="13" t="s">
        <v>269</v>
      </c>
      <c r="F28" s="13" t="s">
        <v>270</v>
      </c>
      <c r="G28" s="13">
        <v>1.0</v>
      </c>
      <c r="H28" s="13" t="s">
        <v>130</v>
      </c>
      <c r="I28" s="13" t="s">
        <v>131</v>
      </c>
      <c r="J28" s="13" t="s">
        <v>132</v>
      </c>
      <c r="K28" s="13" t="s">
        <v>271</v>
      </c>
      <c r="L28" s="13" t="s">
        <v>143</v>
      </c>
      <c r="M28" s="13" t="s">
        <v>272</v>
      </c>
      <c r="N28" s="13" t="s">
        <v>136</v>
      </c>
      <c r="O28" s="13">
        <v>10.99</v>
      </c>
      <c r="P28" s="13">
        <v>0.91</v>
      </c>
      <c r="Q28" s="13">
        <v>0.0</v>
      </c>
      <c r="R28" s="13">
        <v>0.0</v>
      </c>
      <c r="S28" s="13">
        <v>0.0</v>
      </c>
      <c r="T28" s="13">
        <v>0.0</v>
      </c>
      <c r="U28" s="13">
        <v>0.0</v>
      </c>
      <c r="V28" s="13">
        <v>0.0</v>
      </c>
      <c r="W28" s="13">
        <v>0.0</v>
      </c>
      <c r="X28" s="13">
        <v>0.0</v>
      </c>
      <c r="Y28" s="13">
        <v>-0.91</v>
      </c>
      <c r="Z28" s="13">
        <v>-1.65</v>
      </c>
      <c r="AA28" s="13">
        <v>-3.77</v>
      </c>
      <c r="AB28" s="13">
        <v>0.0</v>
      </c>
      <c r="AC28" s="13">
        <v>0.0</v>
      </c>
      <c r="AD28" s="13">
        <v>5.57</v>
      </c>
      <c r="AF28" s="13" t="s">
        <v>214</v>
      </c>
    </row>
    <row r="29" ht="15.75" customHeight="1">
      <c r="A29" s="13" t="s">
        <v>273</v>
      </c>
      <c r="B29" s="13">
        <v>1.7515232341E10</v>
      </c>
      <c r="C29" s="13" t="s">
        <v>126</v>
      </c>
      <c r="D29" s="13" t="s">
        <v>274</v>
      </c>
      <c r="E29" s="13" t="s">
        <v>243</v>
      </c>
      <c r="F29" s="13" t="s">
        <v>244</v>
      </c>
      <c r="G29" s="13">
        <v>1.0</v>
      </c>
      <c r="H29" s="13" t="s">
        <v>130</v>
      </c>
      <c r="I29" s="13" t="s">
        <v>131</v>
      </c>
      <c r="J29" s="13" t="s">
        <v>132</v>
      </c>
      <c r="K29" s="13" t="s">
        <v>275</v>
      </c>
      <c r="L29" s="13" t="s">
        <v>276</v>
      </c>
      <c r="M29" s="13" t="s">
        <v>277</v>
      </c>
      <c r="N29" s="13" t="s">
        <v>136</v>
      </c>
      <c r="O29" s="13">
        <v>19.99</v>
      </c>
      <c r="P29" s="13">
        <v>1.06</v>
      </c>
      <c r="Q29" s="13">
        <v>0.0</v>
      </c>
      <c r="R29" s="13">
        <v>0.0</v>
      </c>
      <c r="S29" s="13">
        <v>0.0</v>
      </c>
      <c r="T29" s="13">
        <v>0.0</v>
      </c>
      <c r="U29" s="13">
        <v>0.0</v>
      </c>
      <c r="V29" s="13">
        <v>0.0</v>
      </c>
      <c r="W29" s="13">
        <v>0.0</v>
      </c>
      <c r="X29" s="13">
        <v>0.0</v>
      </c>
      <c r="Y29" s="13">
        <v>-1.06</v>
      </c>
      <c r="Z29" s="13">
        <v>-3.0</v>
      </c>
      <c r="AA29" s="13">
        <v>-5.69</v>
      </c>
      <c r="AB29" s="13">
        <v>0.0</v>
      </c>
      <c r="AC29" s="13">
        <v>0.0</v>
      </c>
      <c r="AD29" s="13">
        <v>11.3</v>
      </c>
      <c r="AF29" s="13" t="s">
        <v>144</v>
      </c>
    </row>
    <row r="30" ht="15.75" customHeight="1">
      <c r="A30" s="13" t="s">
        <v>278</v>
      </c>
      <c r="B30" s="13">
        <v>1.7515232341E10</v>
      </c>
      <c r="C30" s="13" t="s">
        <v>126</v>
      </c>
      <c r="D30" s="13" t="s">
        <v>279</v>
      </c>
      <c r="E30" s="13" t="s">
        <v>140</v>
      </c>
      <c r="F30" s="13" t="s">
        <v>141</v>
      </c>
      <c r="G30" s="13">
        <v>1.0</v>
      </c>
      <c r="H30" s="13" t="s">
        <v>130</v>
      </c>
      <c r="I30" s="13" t="s">
        <v>131</v>
      </c>
      <c r="J30" s="13" t="s">
        <v>132</v>
      </c>
      <c r="K30" s="13" t="s">
        <v>280</v>
      </c>
      <c r="L30" s="13" t="s">
        <v>212</v>
      </c>
      <c r="M30" s="13" t="s">
        <v>281</v>
      </c>
      <c r="N30" s="13" t="s">
        <v>136</v>
      </c>
      <c r="O30" s="13">
        <v>11.99</v>
      </c>
      <c r="P30" s="13">
        <v>0.87</v>
      </c>
      <c r="Q30" s="13">
        <v>0.0</v>
      </c>
      <c r="R30" s="13">
        <v>0.0</v>
      </c>
      <c r="S30" s="13">
        <v>0.0</v>
      </c>
      <c r="T30" s="13">
        <v>0.0</v>
      </c>
      <c r="U30" s="13">
        <v>0.0</v>
      </c>
      <c r="V30" s="13">
        <v>0.0</v>
      </c>
      <c r="W30" s="13">
        <v>0.0</v>
      </c>
      <c r="X30" s="13">
        <v>0.0</v>
      </c>
      <c r="Y30" s="13">
        <v>-0.87</v>
      </c>
      <c r="Z30" s="13">
        <v>-1.8</v>
      </c>
      <c r="AA30" s="13">
        <v>-2.61</v>
      </c>
      <c r="AB30" s="13">
        <v>0.0</v>
      </c>
      <c r="AC30" s="13">
        <v>0.0</v>
      </c>
      <c r="AD30" s="13">
        <v>7.58</v>
      </c>
      <c r="AF30" s="13" t="s">
        <v>144</v>
      </c>
    </row>
    <row r="31" ht="15.75" customHeight="1">
      <c r="A31" s="13" t="s">
        <v>282</v>
      </c>
      <c r="B31" s="13">
        <v>1.7515232341E10</v>
      </c>
      <c r="C31" s="13" t="s">
        <v>126</v>
      </c>
      <c r="D31" s="13" t="s">
        <v>283</v>
      </c>
      <c r="E31" s="13" t="s">
        <v>284</v>
      </c>
      <c r="F31" s="13" t="s">
        <v>141</v>
      </c>
      <c r="G31" s="13">
        <v>1.0</v>
      </c>
      <c r="H31" s="13" t="s">
        <v>130</v>
      </c>
      <c r="I31" s="13" t="s">
        <v>131</v>
      </c>
      <c r="J31" s="13" t="s">
        <v>132</v>
      </c>
      <c r="K31" s="13" t="s">
        <v>285</v>
      </c>
      <c r="L31" s="13" t="s">
        <v>201</v>
      </c>
      <c r="M31" s="13" t="s">
        <v>286</v>
      </c>
      <c r="N31" s="13" t="s">
        <v>136</v>
      </c>
      <c r="O31" s="13">
        <v>8.99</v>
      </c>
      <c r="P31" s="13">
        <v>0.71</v>
      </c>
      <c r="Q31" s="13">
        <v>0.0</v>
      </c>
      <c r="R31" s="13">
        <v>0.0</v>
      </c>
      <c r="S31" s="13">
        <v>0.0</v>
      </c>
      <c r="T31" s="13">
        <v>0.0</v>
      </c>
      <c r="U31" s="13">
        <v>0.0</v>
      </c>
      <c r="V31" s="13">
        <v>0.0</v>
      </c>
      <c r="W31" s="13">
        <v>0.0</v>
      </c>
      <c r="X31" s="13">
        <v>0.0</v>
      </c>
      <c r="Y31" s="13">
        <v>-0.71</v>
      </c>
      <c r="Z31" s="13">
        <v>-1.35</v>
      </c>
      <c r="AA31" s="13">
        <v>-2.54</v>
      </c>
      <c r="AB31" s="13">
        <v>0.0</v>
      </c>
      <c r="AC31" s="13">
        <v>0.0</v>
      </c>
      <c r="AD31" s="13">
        <v>5.1</v>
      </c>
      <c r="AF31" s="13" t="s">
        <v>144</v>
      </c>
    </row>
    <row r="32" ht="15.75" customHeight="1">
      <c r="A32" s="13" t="s">
        <v>287</v>
      </c>
      <c r="B32" s="13">
        <v>1.7515232341E10</v>
      </c>
      <c r="C32" s="13" t="s">
        <v>126</v>
      </c>
      <c r="D32" s="13" t="s">
        <v>288</v>
      </c>
      <c r="E32" s="13" t="s">
        <v>140</v>
      </c>
      <c r="F32" s="13" t="s">
        <v>141</v>
      </c>
      <c r="G32" s="13">
        <v>1.0</v>
      </c>
      <c r="H32" s="13" t="s">
        <v>130</v>
      </c>
      <c r="I32" s="13" t="s">
        <v>131</v>
      </c>
      <c r="J32" s="13" t="s">
        <v>132</v>
      </c>
      <c r="K32" s="13" t="s">
        <v>289</v>
      </c>
      <c r="L32" s="13" t="s">
        <v>290</v>
      </c>
      <c r="M32" s="13" t="s">
        <v>291</v>
      </c>
      <c r="O32" s="13">
        <v>11.99</v>
      </c>
      <c r="P32" s="13">
        <v>0.0</v>
      </c>
      <c r="Q32" s="13">
        <v>0.0</v>
      </c>
      <c r="R32" s="13">
        <v>0.0</v>
      </c>
      <c r="S32" s="13">
        <v>0.0</v>
      </c>
      <c r="T32" s="13">
        <v>0.0</v>
      </c>
      <c r="U32" s="13">
        <v>0.0</v>
      </c>
      <c r="V32" s="13">
        <v>0.0</v>
      </c>
      <c r="W32" s="13">
        <v>0.0</v>
      </c>
      <c r="X32" s="13">
        <v>0.0</v>
      </c>
      <c r="Y32" s="13">
        <v>0.0</v>
      </c>
      <c r="Z32" s="13">
        <v>-1.8</v>
      </c>
      <c r="AA32" s="13">
        <v>-2.61</v>
      </c>
      <c r="AB32" s="13">
        <v>0.0</v>
      </c>
      <c r="AC32" s="13">
        <v>0.0</v>
      </c>
      <c r="AD32" s="13">
        <v>7.58</v>
      </c>
      <c r="AF32" s="13" t="s">
        <v>144</v>
      </c>
    </row>
    <row r="33" ht="15.75" customHeight="1">
      <c r="A33" s="13" t="s">
        <v>292</v>
      </c>
      <c r="B33" s="13">
        <v>1.7515232341E10</v>
      </c>
      <c r="C33" s="13" t="s">
        <v>126</v>
      </c>
      <c r="D33" s="13" t="s">
        <v>293</v>
      </c>
      <c r="E33" s="13" t="s">
        <v>163</v>
      </c>
      <c r="F33" s="13" t="s">
        <v>164</v>
      </c>
      <c r="G33" s="13">
        <v>1.0</v>
      </c>
      <c r="H33" s="13" t="s">
        <v>130</v>
      </c>
      <c r="I33" s="13" t="s">
        <v>131</v>
      </c>
      <c r="J33" s="13" t="s">
        <v>132</v>
      </c>
      <c r="K33" s="13" t="s">
        <v>294</v>
      </c>
      <c r="L33" s="13" t="s">
        <v>295</v>
      </c>
      <c r="M33" s="13" t="s">
        <v>296</v>
      </c>
      <c r="N33" s="13" t="s">
        <v>136</v>
      </c>
      <c r="O33" s="13">
        <v>21.99</v>
      </c>
      <c r="P33" s="13">
        <v>1.78</v>
      </c>
      <c r="Q33" s="13">
        <v>0.0</v>
      </c>
      <c r="R33" s="13">
        <v>0.0</v>
      </c>
      <c r="S33" s="13">
        <v>0.0</v>
      </c>
      <c r="T33" s="13">
        <v>0.0</v>
      </c>
      <c r="U33" s="13">
        <v>0.0</v>
      </c>
      <c r="V33" s="13">
        <v>0.0</v>
      </c>
      <c r="W33" s="13">
        <v>0.0</v>
      </c>
      <c r="X33" s="13">
        <v>0.0</v>
      </c>
      <c r="Y33" s="13">
        <v>-1.78</v>
      </c>
      <c r="Z33" s="13">
        <v>-3.3</v>
      </c>
      <c r="AA33" s="13">
        <v>0.0</v>
      </c>
      <c r="AB33" s="13">
        <v>0.0</v>
      </c>
      <c r="AC33" s="13">
        <v>0.0</v>
      </c>
      <c r="AD33" s="13">
        <v>18.69</v>
      </c>
      <c r="AF33" s="13" t="s">
        <v>137</v>
      </c>
    </row>
    <row r="34" ht="15.75" customHeight="1">
      <c r="A34" s="13" t="s">
        <v>297</v>
      </c>
      <c r="B34" s="13">
        <v>1.7515232341E10</v>
      </c>
      <c r="C34" s="13" t="s">
        <v>126</v>
      </c>
      <c r="D34" s="13" t="s">
        <v>298</v>
      </c>
      <c r="E34" s="13" t="s">
        <v>243</v>
      </c>
      <c r="F34" s="13" t="s">
        <v>244</v>
      </c>
      <c r="G34" s="13">
        <v>1.0</v>
      </c>
      <c r="H34" s="13" t="s">
        <v>130</v>
      </c>
      <c r="I34" s="13" t="s">
        <v>131</v>
      </c>
      <c r="J34" s="13" t="s">
        <v>132</v>
      </c>
      <c r="K34" s="13" t="s">
        <v>299</v>
      </c>
      <c r="L34" s="13" t="s">
        <v>300</v>
      </c>
      <c r="M34" s="13" t="s">
        <v>301</v>
      </c>
      <c r="N34" s="13" t="s">
        <v>136</v>
      </c>
      <c r="O34" s="13">
        <v>19.99</v>
      </c>
      <c r="P34" s="13">
        <v>1.45</v>
      </c>
      <c r="Q34" s="13">
        <v>0.0</v>
      </c>
      <c r="R34" s="13">
        <v>0.0</v>
      </c>
      <c r="S34" s="13">
        <v>0.0</v>
      </c>
      <c r="T34" s="13">
        <v>0.0</v>
      </c>
      <c r="U34" s="13">
        <v>0.0</v>
      </c>
      <c r="V34" s="13">
        <v>0.0</v>
      </c>
      <c r="W34" s="13">
        <v>0.0</v>
      </c>
      <c r="X34" s="13">
        <v>0.0</v>
      </c>
      <c r="Y34" s="13">
        <v>-1.45</v>
      </c>
      <c r="Z34" s="13">
        <v>-3.0</v>
      </c>
      <c r="AA34" s="13">
        <v>-5.69</v>
      </c>
      <c r="AB34" s="13">
        <v>0.0</v>
      </c>
      <c r="AC34" s="13">
        <v>0.0</v>
      </c>
      <c r="AD34" s="13">
        <v>11.3</v>
      </c>
      <c r="AF34" s="13" t="s">
        <v>144</v>
      </c>
    </row>
    <row r="35" ht="15.75" customHeight="1">
      <c r="A35" s="13" t="s">
        <v>302</v>
      </c>
      <c r="B35" s="13">
        <v>1.7515232341E10</v>
      </c>
      <c r="C35" s="13" t="s">
        <v>126</v>
      </c>
      <c r="D35" s="13" t="s">
        <v>303</v>
      </c>
      <c r="E35" s="13" t="s">
        <v>140</v>
      </c>
      <c r="F35" s="13" t="s">
        <v>141</v>
      </c>
      <c r="G35" s="13">
        <v>1.0</v>
      </c>
      <c r="H35" s="13" t="s">
        <v>130</v>
      </c>
      <c r="I35" s="13" t="s">
        <v>131</v>
      </c>
      <c r="J35" s="13" t="s">
        <v>132</v>
      </c>
      <c r="K35" s="13" t="s">
        <v>304</v>
      </c>
      <c r="L35" s="13" t="s">
        <v>305</v>
      </c>
      <c r="M35" s="13" t="s">
        <v>306</v>
      </c>
      <c r="N35" s="13" t="s">
        <v>136</v>
      </c>
      <c r="O35" s="13">
        <v>11.99</v>
      </c>
      <c r="P35" s="13">
        <v>0.72</v>
      </c>
      <c r="Q35" s="13">
        <v>0.0</v>
      </c>
      <c r="R35" s="13">
        <v>0.0</v>
      </c>
      <c r="S35" s="13">
        <v>0.0</v>
      </c>
      <c r="T35" s="13">
        <v>0.0</v>
      </c>
      <c r="U35" s="13">
        <v>0.0</v>
      </c>
      <c r="V35" s="13">
        <v>0.0</v>
      </c>
      <c r="W35" s="13">
        <v>0.0</v>
      </c>
      <c r="X35" s="13">
        <v>0.0</v>
      </c>
      <c r="Y35" s="13">
        <v>-0.72</v>
      </c>
      <c r="Z35" s="13">
        <v>-1.8</v>
      </c>
      <c r="AA35" s="13">
        <v>-2.61</v>
      </c>
      <c r="AB35" s="13">
        <v>0.0</v>
      </c>
      <c r="AC35" s="13">
        <v>0.0</v>
      </c>
      <c r="AD35" s="13">
        <v>7.58</v>
      </c>
      <c r="AF35" s="13" t="s">
        <v>144</v>
      </c>
    </row>
    <row r="36" ht="15.75" customHeight="1">
      <c r="A36" s="13" t="s">
        <v>307</v>
      </c>
      <c r="B36" s="13">
        <v>1.7515232341E10</v>
      </c>
      <c r="C36" s="13" t="s">
        <v>126</v>
      </c>
      <c r="D36" s="13" t="s">
        <v>308</v>
      </c>
      <c r="E36" s="13" t="s">
        <v>163</v>
      </c>
      <c r="F36" s="13" t="s">
        <v>164</v>
      </c>
      <c r="G36" s="13">
        <v>1.0</v>
      </c>
      <c r="H36" s="13" t="s">
        <v>130</v>
      </c>
      <c r="I36" s="13" t="s">
        <v>131</v>
      </c>
      <c r="J36" s="13" t="s">
        <v>132</v>
      </c>
      <c r="K36" s="13" t="s">
        <v>309</v>
      </c>
      <c r="L36" s="13" t="s">
        <v>143</v>
      </c>
      <c r="M36" s="13" t="s">
        <v>310</v>
      </c>
      <c r="N36" s="13" t="s">
        <v>136</v>
      </c>
      <c r="O36" s="13">
        <v>21.99</v>
      </c>
      <c r="P36" s="13">
        <v>1.81</v>
      </c>
      <c r="Q36" s="13">
        <v>0.0</v>
      </c>
      <c r="R36" s="13">
        <v>0.0</v>
      </c>
      <c r="S36" s="13">
        <v>0.0</v>
      </c>
      <c r="T36" s="13">
        <v>0.0</v>
      </c>
      <c r="U36" s="13">
        <v>0.0</v>
      </c>
      <c r="V36" s="13">
        <v>0.0</v>
      </c>
      <c r="W36" s="13">
        <v>0.0</v>
      </c>
      <c r="X36" s="13">
        <v>0.0</v>
      </c>
      <c r="Y36" s="13">
        <v>-1.81</v>
      </c>
      <c r="Z36" s="13">
        <v>-3.3</v>
      </c>
      <c r="AA36" s="13">
        <v>-1.26</v>
      </c>
      <c r="AB36" s="13">
        <v>0.0</v>
      </c>
      <c r="AC36" s="13">
        <v>0.0</v>
      </c>
      <c r="AD36" s="13">
        <v>17.43</v>
      </c>
      <c r="AF36" s="13" t="s">
        <v>137</v>
      </c>
    </row>
    <row r="37" ht="15.75" customHeight="1">
      <c r="A37" s="13" t="s">
        <v>311</v>
      </c>
      <c r="B37" s="13">
        <v>1.7515232341E10</v>
      </c>
      <c r="C37" s="13" t="s">
        <v>126</v>
      </c>
      <c r="D37" s="13" t="s">
        <v>312</v>
      </c>
      <c r="E37" s="13" t="s">
        <v>243</v>
      </c>
      <c r="F37" s="13" t="s">
        <v>244</v>
      </c>
      <c r="G37" s="13">
        <v>1.0</v>
      </c>
      <c r="H37" s="13" t="s">
        <v>130</v>
      </c>
      <c r="I37" s="13" t="s">
        <v>131</v>
      </c>
      <c r="J37" s="13" t="s">
        <v>132</v>
      </c>
      <c r="K37" s="13" t="s">
        <v>313</v>
      </c>
      <c r="L37" s="13" t="s">
        <v>314</v>
      </c>
      <c r="M37" s="13" t="s">
        <v>315</v>
      </c>
      <c r="O37" s="13">
        <v>19.99</v>
      </c>
      <c r="P37" s="13">
        <v>0.0</v>
      </c>
      <c r="Q37" s="13">
        <v>0.0</v>
      </c>
      <c r="R37" s="13">
        <v>0.0</v>
      </c>
      <c r="S37" s="13">
        <v>0.0</v>
      </c>
      <c r="T37" s="13">
        <v>0.0</v>
      </c>
      <c r="U37" s="13">
        <v>0.0</v>
      </c>
      <c r="V37" s="13">
        <v>0.0</v>
      </c>
      <c r="W37" s="13">
        <v>0.0</v>
      </c>
      <c r="X37" s="13">
        <v>0.0</v>
      </c>
      <c r="Y37" s="13">
        <v>0.0</v>
      </c>
      <c r="Z37" s="13">
        <v>-3.0</v>
      </c>
      <c r="AA37" s="13">
        <v>-5.69</v>
      </c>
      <c r="AB37" s="13">
        <v>0.0</v>
      </c>
      <c r="AC37" s="13">
        <v>0.0</v>
      </c>
      <c r="AD37" s="13">
        <v>11.3</v>
      </c>
      <c r="AF37" s="13" t="s">
        <v>144</v>
      </c>
    </row>
    <row r="38" ht="15.75" customHeight="1">
      <c r="A38" s="13" t="s">
        <v>316</v>
      </c>
      <c r="B38" s="13">
        <v>1.7515232341E10</v>
      </c>
      <c r="C38" s="13" t="s">
        <v>126</v>
      </c>
      <c r="D38" s="13" t="s">
        <v>317</v>
      </c>
      <c r="E38" s="13" t="s">
        <v>140</v>
      </c>
      <c r="F38" s="13" t="s">
        <v>141</v>
      </c>
      <c r="G38" s="13">
        <v>1.0</v>
      </c>
      <c r="H38" s="13" t="s">
        <v>130</v>
      </c>
      <c r="I38" s="13" t="s">
        <v>131</v>
      </c>
      <c r="J38" s="13" t="s">
        <v>132</v>
      </c>
      <c r="K38" s="13" t="s">
        <v>318</v>
      </c>
      <c r="L38" s="13" t="s">
        <v>319</v>
      </c>
      <c r="M38" s="13" t="s">
        <v>320</v>
      </c>
      <c r="N38" s="13" t="s">
        <v>136</v>
      </c>
      <c r="O38" s="13">
        <v>14.89</v>
      </c>
      <c r="P38" s="13">
        <v>1.38</v>
      </c>
      <c r="Q38" s="13">
        <v>0.0</v>
      </c>
      <c r="R38" s="13">
        <v>0.0</v>
      </c>
      <c r="S38" s="13">
        <v>0.0</v>
      </c>
      <c r="T38" s="13">
        <v>0.0</v>
      </c>
      <c r="U38" s="13">
        <v>0.0</v>
      </c>
      <c r="V38" s="13">
        <v>0.0</v>
      </c>
      <c r="W38" s="13">
        <v>0.0</v>
      </c>
      <c r="X38" s="13">
        <v>0.0</v>
      </c>
      <c r="Y38" s="13">
        <v>-1.38</v>
      </c>
      <c r="Z38" s="13">
        <v>-2.23</v>
      </c>
      <c r="AA38" s="13">
        <v>-3.58</v>
      </c>
      <c r="AB38" s="13">
        <v>0.0</v>
      </c>
      <c r="AC38" s="13">
        <v>0.0</v>
      </c>
      <c r="AD38" s="13">
        <v>9.08</v>
      </c>
      <c r="AF38" s="13" t="s">
        <v>144</v>
      </c>
    </row>
    <row r="39" ht="15.75" customHeight="1">
      <c r="A39" s="13" t="s">
        <v>321</v>
      </c>
      <c r="B39" s="13">
        <v>1.7515232341E10</v>
      </c>
      <c r="C39" s="13" t="s">
        <v>126</v>
      </c>
      <c r="D39" s="13" t="s">
        <v>322</v>
      </c>
      <c r="E39" s="13" t="s">
        <v>140</v>
      </c>
      <c r="F39" s="13" t="s">
        <v>141</v>
      </c>
      <c r="G39" s="13">
        <v>1.0</v>
      </c>
      <c r="H39" s="13" t="s">
        <v>130</v>
      </c>
      <c r="I39" s="13" t="s">
        <v>131</v>
      </c>
      <c r="J39" s="13" t="s">
        <v>132</v>
      </c>
      <c r="K39" s="13" t="s">
        <v>323</v>
      </c>
      <c r="L39" s="13" t="s">
        <v>324</v>
      </c>
      <c r="M39" s="13" t="s">
        <v>325</v>
      </c>
      <c r="N39" s="13" t="s">
        <v>136</v>
      </c>
      <c r="O39" s="13">
        <v>14.89</v>
      </c>
      <c r="P39" s="13">
        <v>0.89</v>
      </c>
      <c r="Q39" s="13">
        <v>0.0</v>
      </c>
      <c r="R39" s="13">
        <v>0.0</v>
      </c>
      <c r="S39" s="13">
        <v>0.0</v>
      </c>
      <c r="T39" s="13">
        <v>0.0</v>
      </c>
      <c r="U39" s="13">
        <v>0.0</v>
      </c>
      <c r="V39" s="13">
        <v>0.0</v>
      </c>
      <c r="W39" s="13">
        <v>0.0</v>
      </c>
      <c r="X39" s="13">
        <v>0.0</v>
      </c>
      <c r="Y39" s="13">
        <v>-0.89</v>
      </c>
      <c r="Z39" s="13">
        <v>-2.23</v>
      </c>
      <c r="AA39" s="13">
        <v>-3.58</v>
      </c>
      <c r="AB39" s="13">
        <v>0.0</v>
      </c>
      <c r="AC39" s="13">
        <v>0.0</v>
      </c>
      <c r="AD39" s="13">
        <v>9.08</v>
      </c>
      <c r="AF39" s="13" t="s">
        <v>144</v>
      </c>
    </row>
    <row r="40" ht="15.75" customHeight="1">
      <c r="A40" s="13" t="s">
        <v>326</v>
      </c>
      <c r="B40" s="13">
        <v>1.7515232341E10</v>
      </c>
      <c r="C40" s="13" t="s">
        <v>126</v>
      </c>
      <c r="D40" s="13" t="s">
        <v>327</v>
      </c>
      <c r="E40" s="13" t="s">
        <v>128</v>
      </c>
      <c r="F40" s="13" t="s">
        <v>129</v>
      </c>
      <c r="G40" s="13">
        <v>1.0</v>
      </c>
      <c r="H40" s="13" t="s">
        <v>130</v>
      </c>
      <c r="I40" s="13" t="s">
        <v>131</v>
      </c>
      <c r="J40" s="13" t="s">
        <v>132</v>
      </c>
      <c r="K40" s="13" t="s">
        <v>328</v>
      </c>
      <c r="L40" s="13" t="s">
        <v>276</v>
      </c>
      <c r="M40" s="13" t="s">
        <v>329</v>
      </c>
      <c r="N40" s="13" t="s">
        <v>136</v>
      </c>
      <c r="O40" s="13">
        <v>11.99</v>
      </c>
      <c r="P40" s="13">
        <v>0.72</v>
      </c>
      <c r="Q40" s="13">
        <v>5.99</v>
      </c>
      <c r="R40" s="13">
        <v>0.0</v>
      </c>
      <c r="S40" s="13">
        <v>0.0</v>
      </c>
      <c r="T40" s="13">
        <v>0.0</v>
      </c>
      <c r="U40" s="13">
        <v>0.0</v>
      </c>
      <c r="V40" s="13">
        <v>0.0</v>
      </c>
      <c r="W40" s="13">
        <v>-5.99</v>
      </c>
      <c r="X40" s="13">
        <v>0.0</v>
      </c>
      <c r="Y40" s="13">
        <v>-0.72</v>
      </c>
      <c r="Z40" s="13">
        <v>-1.8</v>
      </c>
      <c r="AA40" s="13">
        <v>-3.77</v>
      </c>
      <c r="AB40" s="13">
        <v>0.0</v>
      </c>
      <c r="AC40" s="13">
        <v>0.0</v>
      </c>
      <c r="AD40" s="13">
        <v>6.42</v>
      </c>
      <c r="AF40" s="13" t="s">
        <v>137</v>
      </c>
    </row>
    <row r="41" ht="15.75" customHeight="1">
      <c r="A41" s="13" t="s">
        <v>330</v>
      </c>
      <c r="B41" s="13">
        <v>1.7515232341E10</v>
      </c>
      <c r="C41" s="13" t="s">
        <v>126</v>
      </c>
      <c r="D41" s="13" t="s">
        <v>331</v>
      </c>
      <c r="E41" s="13" t="s">
        <v>262</v>
      </c>
      <c r="F41" s="13" t="s">
        <v>263</v>
      </c>
      <c r="G41" s="13">
        <v>1.0</v>
      </c>
      <c r="H41" s="13" t="s">
        <v>130</v>
      </c>
      <c r="I41" s="13" t="s">
        <v>131</v>
      </c>
      <c r="J41" s="13" t="s">
        <v>132</v>
      </c>
      <c r="K41" s="13" t="s">
        <v>332</v>
      </c>
      <c r="L41" s="13" t="s">
        <v>333</v>
      </c>
      <c r="M41" s="13" t="s">
        <v>334</v>
      </c>
      <c r="N41" s="13" t="s">
        <v>136</v>
      </c>
      <c r="O41" s="13">
        <v>17.99</v>
      </c>
      <c r="P41" s="13">
        <v>1.3</v>
      </c>
      <c r="Q41" s="13">
        <v>0.0</v>
      </c>
      <c r="R41" s="13">
        <v>0.0</v>
      </c>
      <c r="S41" s="13">
        <v>0.0</v>
      </c>
      <c r="T41" s="13">
        <v>0.0</v>
      </c>
      <c r="U41" s="13">
        <v>0.0</v>
      </c>
      <c r="V41" s="13">
        <v>0.0</v>
      </c>
      <c r="W41" s="13">
        <v>0.0</v>
      </c>
      <c r="X41" s="13">
        <v>0.0</v>
      </c>
      <c r="Y41" s="13">
        <v>-1.3</v>
      </c>
      <c r="Z41" s="13">
        <v>-2.7</v>
      </c>
      <c r="AA41" s="13">
        <v>-5.4</v>
      </c>
      <c r="AB41" s="13">
        <v>0.0</v>
      </c>
      <c r="AC41" s="13">
        <v>0.0</v>
      </c>
      <c r="AD41" s="13">
        <v>9.89</v>
      </c>
      <c r="AF41" s="13" t="s">
        <v>144</v>
      </c>
    </row>
    <row r="42" ht="15.75" customHeight="1">
      <c r="A42" s="13" t="s">
        <v>335</v>
      </c>
      <c r="B42" s="13">
        <v>1.7515232341E10</v>
      </c>
      <c r="C42" s="13" t="s">
        <v>126</v>
      </c>
      <c r="D42" s="13" t="s">
        <v>336</v>
      </c>
      <c r="E42" s="13" t="s">
        <v>151</v>
      </c>
      <c r="F42" s="13" t="s">
        <v>152</v>
      </c>
      <c r="G42" s="13">
        <v>1.0</v>
      </c>
      <c r="H42" s="13" t="s">
        <v>130</v>
      </c>
      <c r="I42" s="13" t="s">
        <v>131</v>
      </c>
      <c r="J42" s="13" t="s">
        <v>132</v>
      </c>
      <c r="K42" s="13" t="s">
        <v>337</v>
      </c>
      <c r="L42" s="13" t="s">
        <v>319</v>
      </c>
      <c r="M42" s="13" t="s">
        <v>338</v>
      </c>
      <c r="N42" s="13" t="s">
        <v>136</v>
      </c>
      <c r="O42" s="13">
        <v>19.79</v>
      </c>
      <c r="P42" s="13">
        <v>1.93</v>
      </c>
      <c r="Q42" s="13">
        <v>0.0</v>
      </c>
      <c r="R42" s="13">
        <v>0.0</v>
      </c>
      <c r="S42" s="13">
        <v>0.0</v>
      </c>
      <c r="T42" s="13">
        <v>0.0</v>
      </c>
      <c r="U42" s="13">
        <v>0.0</v>
      </c>
      <c r="V42" s="13">
        <v>0.0</v>
      </c>
      <c r="W42" s="13">
        <v>0.0</v>
      </c>
      <c r="X42" s="13">
        <v>0.0</v>
      </c>
      <c r="Y42" s="13">
        <v>-1.93</v>
      </c>
      <c r="Z42" s="13">
        <v>-2.37</v>
      </c>
      <c r="AA42" s="13">
        <v>0.0</v>
      </c>
      <c r="AB42" s="13">
        <v>0.0</v>
      </c>
      <c r="AC42" s="13">
        <v>0.0</v>
      </c>
      <c r="AD42" s="13">
        <v>17.42</v>
      </c>
      <c r="AF42" s="13" t="s">
        <v>156</v>
      </c>
    </row>
    <row r="43" ht="15.75" customHeight="1">
      <c r="A43" s="13" t="s">
        <v>339</v>
      </c>
      <c r="B43" s="13">
        <v>1.7515232341E10</v>
      </c>
      <c r="C43" s="13" t="s">
        <v>126</v>
      </c>
      <c r="D43" s="13" t="s">
        <v>340</v>
      </c>
      <c r="E43" s="13" t="s">
        <v>163</v>
      </c>
      <c r="F43" s="13" t="s">
        <v>164</v>
      </c>
      <c r="G43" s="13">
        <v>1.0</v>
      </c>
      <c r="H43" s="13" t="s">
        <v>130</v>
      </c>
      <c r="I43" s="13" t="s">
        <v>131</v>
      </c>
      <c r="J43" s="13" t="s">
        <v>132</v>
      </c>
      <c r="K43" s="13" t="s">
        <v>341</v>
      </c>
      <c r="L43" s="13" t="s">
        <v>177</v>
      </c>
      <c r="M43" s="13" t="s">
        <v>342</v>
      </c>
      <c r="N43" s="13" t="s">
        <v>136</v>
      </c>
      <c r="O43" s="13">
        <v>21.99</v>
      </c>
      <c r="P43" s="13">
        <v>1.95</v>
      </c>
      <c r="Q43" s="13">
        <v>0.0</v>
      </c>
      <c r="R43" s="13">
        <v>0.0</v>
      </c>
      <c r="S43" s="13">
        <v>0.0</v>
      </c>
      <c r="T43" s="13">
        <v>0.0</v>
      </c>
      <c r="U43" s="13">
        <v>0.0</v>
      </c>
      <c r="V43" s="13">
        <v>0.0</v>
      </c>
      <c r="W43" s="13">
        <v>0.0</v>
      </c>
      <c r="X43" s="13">
        <v>0.0</v>
      </c>
      <c r="Y43" s="13">
        <v>-1.95</v>
      </c>
      <c r="Z43" s="13">
        <v>-3.3</v>
      </c>
      <c r="AA43" s="13">
        <v>-6.39</v>
      </c>
      <c r="AB43" s="13">
        <v>0.0</v>
      </c>
      <c r="AC43" s="13">
        <v>0.0</v>
      </c>
      <c r="AD43" s="13">
        <v>12.3</v>
      </c>
      <c r="AF43" s="13" t="s">
        <v>137</v>
      </c>
    </row>
    <row r="44" ht="15.75" customHeight="1">
      <c r="A44" s="13" t="s">
        <v>343</v>
      </c>
      <c r="B44" s="13">
        <v>1.7515232341E10</v>
      </c>
      <c r="C44" s="13" t="s">
        <v>126</v>
      </c>
      <c r="D44" s="13" t="s">
        <v>344</v>
      </c>
      <c r="E44" s="13" t="s">
        <v>163</v>
      </c>
      <c r="F44" s="13" t="s">
        <v>164</v>
      </c>
      <c r="G44" s="13">
        <v>1.0</v>
      </c>
      <c r="H44" s="13" t="s">
        <v>130</v>
      </c>
      <c r="I44" s="13" t="s">
        <v>131</v>
      </c>
      <c r="J44" s="13" t="s">
        <v>132</v>
      </c>
      <c r="K44" s="13" t="s">
        <v>341</v>
      </c>
      <c r="L44" s="13" t="s">
        <v>177</v>
      </c>
      <c r="M44" s="13" t="s">
        <v>345</v>
      </c>
      <c r="N44" s="13" t="s">
        <v>136</v>
      </c>
      <c r="O44" s="13">
        <v>21.99</v>
      </c>
      <c r="P44" s="13">
        <v>1.95</v>
      </c>
      <c r="Q44" s="13">
        <v>0.0</v>
      </c>
      <c r="R44" s="13">
        <v>0.0</v>
      </c>
      <c r="S44" s="13">
        <v>0.0</v>
      </c>
      <c r="T44" s="13">
        <v>0.0</v>
      </c>
      <c r="U44" s="13">
        <v>0.0</v>
      </c>
      <c r="V44" s="13">
        <v>0.0</v>
      </c>
      <c r="W44" s="13">
        <v>0.0</v>
      </c>
      <c r="X44" s="13">
        <v>0.0</v>
      </c>
      <c r="Y44" s="13">
        <v>-1.95</v>
      </c>
      <c r="Z44" s="13">
        <v>-3.3</v>
      </c>
      <c r="AA44" s="13">
        <v>-6.39</v>
      </c>
      <c r="AB44" s="13">
        <v>0.0</v>
      </c>
      <c r="AC44" s="13">
        <v>0.0</v>
      </c>
      <c r="AD44" s="13">
        <v>12.3</v>
      </c>
      <c r="AF44" s="13" t="s">
        <v>137</v>
      </c>
    </row>
    <row r="45" ht="15.75" customHeight="1">
      <c r="A45" s="13" t="s">
        <v>346</v>
      </c>
      <c r="B45" s="13">
        <v>1.7515232341E10</v>
      </c>
      <c r="C45" s="13" t="s">
        <v>126</v>
      </c>
      <c r="D45" s="13" t="s">
        <v>347</v>
      </c>
      <c r="E45" s="13" t="s">
        <v>140</v>
      </c>
      <c r="F45" s="13" t="s">
        <v>141</v>
      </c>
      <c r="G45" s="13">
        <v>1.0</v>
      </c>
      <c r="H45" s="13" t="s">
        <v>130</v>
      </c>
      <c r="I45" s="13" t="s">
        <v>131</v>
      </c>
      <c r="J45" s="13" t="s">
        <v>132</v>
      </c>
      <c r="K45" s="13" t="s">
        <v>348</v>
      </c>
      <c r="L45" s="13" t="s">
        <v>276</v>
      </c>
      <c r="M45" s="13" t="s">
        <v>349</v>
      </c>
      <c r="N45" s="13" t="s">
        <v>136</v>
      </c>
      <c r="O45" s="13">
        <v>14.89</v>
      </c>
      <c r="P45" s="13">
        <v>0.79</v>
      </c>
      <c r="Q45" s="13">
        <v>0.0</v>
      </c>
      <c r="R45" s="13">
        <v>0.0</v>
      </c>
      <c r="S45" s="13">
        <v>0.0</v>
      </c>
      <c r="T45" s="13">
        <v>0.0</v>
      </c>
      <c r="U45" s="13">
        <v>0.0</v>
      </c>
      <c r="V45" s="13">
        <v>0.0</v>
      </c>
      <c r="W45" s="13">
        <v>0.0</v>
      </c>
      <c r="X45" s="13">
        <v>0.0</v>
      </c>
      <c r="Y45" s="13">
        <v>-0.79</v>
      </c>
      <c r="Z45" s="13">
        <v>-2.23</v>
      </c>
      <c r="AA45" s="13">
        <v>-3.58</v>
      </c>
      <c r="AB45" s="13">
        <v>0.0</v>
      </c>
      <c r="AC45" s="13">
        <v>0.0</v>
      </c>
      <c r="AD45" s="13">
        <v>9.08</v>
      </c>
      <c r="AF45" s="13" t="s">
        <v>144</v>
      </c>
    </row>
    <row r="46" ht="15.75" customHeight="1">
      <c r="A46" s="13" t="s">
        <v>350</v>
      </c>
      <c r="B46" s="13">
        <v>1.7515232341E10</v>
      </c>
      <c r="C46" s="13" t="s">
        <v>126</v>
      </c>
      <c r="D46" s="13" t="s">
        <v>351</v>
      </c>
      <c r="E46" s="13" t="s">
        <v>224</v>
      </c>
      <c r="F46" s="13" t="s">
        <v>225</v>
      </c>
      <c r="G46" s="13">
        <v>1.0</v>
      </c>
      <c r="H46" s="13" t="s">
        <v>130</v>
      </c>
      <c r="I46" s="13" t="s">
        <v>131</v>
      </c>
      <c r="J46" s="13" t="s">
        <v>132</v>
      </c>
      <c r="K46" s="13" t="s">
        <v>352</v>
      </c>
      <c r="L46" s="13" t="s">
        <v>314</v>
      </c>
      <c r="M46" s="13" t="s">
        <v>353</v>
      </c>
      <c r="O46" s="13">
        <v>13.99</v>
      </c>
      <c r="P46" s="13">
        <v>0.0</v>
      </c>
      <c r="Q46" s="13">
        <v>0.0</v>
      </c>
      <c r="R46" s="13">
        <v>0.0</v>
      </c>
      <c r="S46" s="13">
        <v>0.0</v>
      </c>
      <c r="T46" s="13">
        <v>0.0</v>
      </c>
      <c r="U46" s="13">
        <v>0.0</v>
      </c>
      <c r="V46" s="13">
        <v>0.0</v>
      </c>
      <c r="W46" s="13">
        <v>0.0</v>
      </c>
      <c r="X46" s="13">
        <v>0.0</v>
      </c>
      <c r="Y46" s="13">
        <v>0.0</v>
      </c>
      <c r="Z46" s="13">
        <v>-2.1</v>
      </c>
      <c r="AA46" s="13">
        <v>-5.4</v>
      </c>
      <c r="AB46" s="13">
        <v>0.0</v>
      </c>
      <c r="AC46" s="13">
        <v>0.0</v>
      </c>
      <c r="AD46" s="13">
        <v>6.49</v>
      </c>
      <c r="AF46" s="13" t="s">
        <v>137</v>
      </c>
    </row>
    <row r="47" ht="15.75" customHeight="1">
      <c r="A47" s="13" t="s">
        <v>354</v>
      </c>
      <c r="B47" s="13">
        <v>1.7515232341E10</v>
      </c>
      <c r="C47" s="13" t="s">
        <v>126</v>
      </c>
      <c r="D47" s="13" t="s">
        <v>355</v>
      </c>
      <c r="E47" s="13" t="s">
        <v>140</v>
      </c>
      <c r="F47" s="13" t="s">
        <v>141</v>
      </c>
      <c r="G47" s="13">
        <v>1.0</v>
      </c>
      <c r="H47" s="13" t="s">
        <v>130</v>
      </c>
      <c r="I47" s="13" t="s">
        <v>131</v>
      </c>
      <c r="J47" s="13" t="s">
        <v>132</v>
      </c>
      <c r="K47" s="13" t="s">
        <v>356</v>
      </c>
      <c r="L47" s="13" t="s">
        <v>154</v>
      </c>
      <c r="M47" s="13" t="s">
        <v>357</v>
      </c>
      <c r="N47" s="13" t="s">
        <v>136</v>
      </c>
      <c r="O47" s="13">
        <v>0.0</v>
      </c>
      <c r="P47" s="13">
        <v>0.0</v>
      </c>
      <c r="Q47" s="13">
        <v>0.0</v>
      </c>
      <c r="R47" s="13">
        <v>0.0</v>
      </c>
      <c r="S47" s="13">
        <v>0.0</v>
      </c>
      <c r="T47" s="13">
        <v>0.0</v>
      </c>
      <c r="U47" s="13">
        <v>0.0</v>
      </c>
      <c r="V47" s="13">
        <v>0.0</v>
      </c>
      <c r="W47" s="13">
        <v>0.0</v>
      </c>
      <c r="X47" s="13">
        <v>0.0</v>
      </c>
      <c r="Y47" s="13">
        <v>0.0</v>
      </c>
      <c r="Z47" s="13">
        <v>0.0</v>
      </c>
      <c r="AA47" s="13">
        <v>0.0</v>
      </c>
      <c r="AB47" s="13">
        <v>0.0</v>
      </c>
      <c r="AC47" s="13">
        <v>0.0</v>
      </c>
      <c r="AD47" s="13">
        <v>0.0</v>
      </c>
      <c r="AF47" s="13" t="s">
        <v>144</v>
      </c>
    </row>
    <row r="48" ht="15.75" customHeight="1">
      <c r="A48" s="13" t="s">
        <v>358</v>
      </c>
      <c r="B48" s="13">
        <v>1.7515232341E10</v>
      </c>
      <c r="C48" s="13" t="s">
        <v>126</v>
      </c>
      <c r="D48" s="13" t="s">
        <v>359</v>
      </c>
      <c r="E48" s="13" t="s">
        <v>140</v>
      </c>
      <c r="F48" s="13" t="s">
        <v>141</v>
      </c>
      <c r="G48" s="13">
        <v>1.0</v>
      </c>
      <c r="H48" s="13" t="s">
        <v>130</v>
      </c>
      <c r="I48" s="13" t="s">
        <v>131</v>
      </c>
      <c r="J48" s="13" t="s">
        <v>132</v>
      </c>
      <c r="K48" s="13" t="s">
        <v>360</v>
      </c>
      <c r="L48" s="13" t="s">
        <v>295</v>
      </c>
      <c r="M48" s="13" t="s">
        <v>361</v>
      </c>
      <c r="N48" s="13" t="s">
        <v>136</v>
      </c>
      <c r="O48" s="13">
        <v>11.99</v>
      </c>
      <c r="P48" s="13">
        <v>1.13</v>
      </c>
      <c r="Q48" s="13">
        <v>0.0</v>
      </c>
      <c r="R48" s="13">
        <v>0.0</v>
      </c>
      <c r="S48" s="13">
        <v>0.0</v>
      </c>
      <c r="T48" s="13">
        <v>0.0</v>
      </c>
      <c r="U48" s="13">
        <v>0.0</v>
      </c>
      <c r="V48" s="13">
        <v>0.0</v>
      </c>
      <c r="W48" s="13">
        <v>0.0</v>
      </c>
      <c r="X48" s="13">
        <v>0.0</v>
      </c>
      <c r="Y48" s="13">
        <v>-1.13</v>
      </c>
      <c r="Z48" s="13">
        <v>-1.8</v>
      </c>
      <c r="AA48" s="13">
        <v>-2.61</v>
      </c>
      <c r="AB48" s="13">
        <v>0.0</v>
      </c>
      <c r="AC48" s="13">
        <v>0.0</v>
      </c>
      <c r="AD48" s="13">
        <v>7.58</v>
      </c>
      <c r="AF48" s="13" t="s">
        <v>144</v>
      </c>
    </row>
    <row r="49" ht="15.75" customHeight="1">
      <c r="A49" s="13" t="s">
        <v>362</v>
      </c>
      <c r="B49" s="13">
        <v>1.7515232341E10</v>
      </c>
      <c r="C49" s="13" t="s">
        <v>126</v>
      </c>
      <c r="D49" s="13" t="s">
        <v>363</v>
      </c>
      <c r="E49" s="13" t="s">
        <v>163</v>
      </c>
      <c r="F49" s="13" t="s">
        <v>164</v>
      </c>
      <c r="G49" s="13">
        <v>1.0</v>
      </c>
      <c r="H49" s="13" t="s">
        <v>130</v>
      </c>
      <c r="I49" s="13" t="s">
        <v>131</v>
      </c>
      <c r="J49" s="13" t="s">
        <v>132</v>
      </c>
      <c r="K49" s="13" t="s">
        <v>176</v>
      </c>
      <c r="L49" s="13" t="s">
        <v>177</v>
      </c>
      <c r="M49" s="13" t="s">
        <v>364</v>
      </c>
      <c r="N49" s="13" t="s">
        <v>136</v>
      </c>
      <c r="O49" s="13">
        <v>21.99</v>
      </c>
      <c r="P49" s="13">
        <v>1.95</v>
      </c>
      <c r="Q49" s="13">
        <v>0.0</v>
      </c>
      <c r="R49" s="13">
        <v>0.0</v>
      </c>
      <c r="S49" s="13">
        <v>0.0</v>
      </c>
      <c r="T49" s="13">
        <v>0.0</v>
      </c>
      <c r="U49" s="13">
        <v>0.0</v>
      </c>
      <c r="V49" s="13">
        <v>0.0</v>
      </c>
      <c r="W49" s="13">
        <v>0.0</v>
      </c>
      <c r="X49" s="13">
        <v>0.0</v>
      </c>
      <c r="Y49" s="13">
        <v>-1.95</v>
      </c>
      <c r="Z49" s="13">
        <v>-3.3</v>
      </c>
      <c r="AA49" s="13">
        <v>-6.39</v>
      </c>
      <c r="AB49" s="13">
        <v>0.0</v>
      </c>
      <c r="AC49" s="13">
        <v>0.0</v>
      </c>
      <c r="AD49" s="13">
        <v>12.3</v>
      </c>
      <c r="AF49" s="13" t="s">
        <v>137</v>
      </c>
    </row>
    <row r="50" ht="15.75" customHeight="1">
      <c r="A50" s="13" t="s">
        <v>365</v>
      </c>
      <c r="B50" s="13">
        <v>1.7515232341E10</v>
      </c>
      <c r="C50" s="13" t="s">
        <v>126</v>
      </c>
      <c r="D50" s="13" t="s">
        <v>366</v>
      </c>
      <c r="E50" s="13" t="s">
        <v>140</v>
      </c>
      <c r="F50" s="13" t="s">
        <v>141</v>
      </c>
      <c r="G50" s="13">
        <v>1.0</v>
      </c>
      <c r="H50" s="13" t="s">
        <v>130</v>
      </c>
      <c r="I50" s="13" t="s">
        <v>131</v>
      </c>
      <c r="J50" s="13" t="s">
        <v>132</v>
      </c>
      <c r="K50" s="13" t="s">
        <v>367</v>
      </c>
      <c r="L50" s="13" t="s">
        <v>368</v>
      </c>
      <c r="M50" s="13">
        <v>15236.0</v>
      </c>
      <c r="N50" s="13" t="s">
        <v>136</v>
      </c>
      <c r="O50" s="13">
        <v>11.99</v>
      </c>
      <c r="P50" s="13">
        <v>0.72</v>
      </c>
      <c r="Q50" s="13">
        <v>0.0</v>
      </c>
      <c r="R50" s="13">
        <v>0.0</v>
      </c>
      <c r="S50" s="13">
        <v>0.0</v>
      </c>
      <c r="T50" s="13">
        <v>0.0</v>
      </c>
      <c r="U50" s="13">
        <v>0.0</v>
      </c>
      <c r="V50" s="13">
        <v>0.0</v>
      </c>
      <c r="W50" s="13">
        <v>0.0</v>
      </c>
      <c r="X50" s="13">
        <v>0.0</v>
      </c>
      <c r="Y50" s="13">
        <v>-0.72</v>
      </c>
      <c r="Z50" s="13">
        <v>-1.8</v>
      </c>
      <c r="AA50" s="13">
        <v>-2.61</v>
      </c>
      <c r="AB50" s="13">
        <v>0.0</v>
      </c>
      <c r="AC50" s="13">
        <v>0.0</v>
      </c>
      <c r="AD50" s="13">
        <v>7.58</v>
      </c>
      <c r="AF50" s="13" t="s">
        <v>144</v>
      </c>
    </row>
    <row r="51" ht="15.75" customHeight="1">
      <c r="A51" s="13" t="s">
        <v>369</v>
      </c>
      <c r="B51" s="13">
        <v>1.7515232341E10</v>
      </c>
      <c r="C51" s="13" t="s">
        <v>126</v>
      </c>
      <c r="D51" s="13" t="s">
        <v>370</v>
      </c>
      <c r="E51" s="13" t="s">
        <v>140</v>
      </c>
      <c r="F51" s="13" t="s">
        <v>141</v>
      </c>
      <c r="G51" s="13">
        <v>1.0</v>
      </c>
      <c r="H51" s="13" t="s">
        <v>130</v>
      </c>
      <c r="I51" s="13" t="s">
        <v>131</v>
      </c>
      <c r="J51" s="13" t="s">
        <v>132</v>
      </c>
      <c r="K51" s="13" t="s">
        <v>371</v>
      </c>
      <c r="L51" s="13" t="s">
        <v>295</v>
      </c>
      <c r="M51" s="13" t="s">
        <v>372</v>
      </c>
      <c r="N51" s="13" t="s">
        <v>136</v>
      </c>
      <c r="O51" s="13">
        <v>11.99</v>
      </c>
      <c r="P51" s="13">
        <v>0.97</v>
      </c>
      <c r="Q51" s="13">
        <v>0.0</v>
      </c>
      <c r="R51" s="13">
        <v>0.0</v>
      </c>
      <c r="S51" s="13">
        <v>0.0</v>
      </c>
      <c r="T51" s="13">
        <v>0.0</v>
      </c>
      <c r="U51" s="13">
        <v>0.0</v>
      </c>
      <c r="V51" s="13">
        <v>0.0</v>
      </c>
      <c r="W51" s="13">
        <v>0.0</v>
      </c>
      <c r="X51" s="13">
        <v>0.0</v>
      </c>
      <c r="Y51" s="13">
        <v>-0.97</v>
      </c>
      <c r="Z51" s="13">
        <v>-1.8</v>
      </c>
      <c r="AA51" s="13">
        <v>-2.61</v>
      </c>
      <c r="AB51" s="13">
        <v>0.0</v>
      </c>
      <c r="AC51" s="13">
        <v>0.0</v>
      </c>
      <c r="AD51" s="13">
        <v>7.58</v>
      </c>
      <c r="AF51" s="13" t="s">
        <v>144</v>
      </c>
    </row>
    <row r="52" ht="15.75" customHeight="1">
      <c r="A52" s="13" t="s">
        <v>373</v>
      </c>
      <c r="B52" s="13">
        <v>1.7515232341E10</v>
      </c>
      <c r="C52" s="13" t="s">
        <v>126</v>
      </c>
      <c r="D52" s="13" t="s">
        <v>374</v>
      </c>
      <c r="E52" s="13" t="s">
        <v>163</v>
      </c>
      <c r="F52" s="13" t="s">
        <v>164</v>
      </c>
      <c r="G52" s="13">
        <v>1.0</v>
      </c>
      <c r="H52" s="13" t="s">
        <v>130</v>
      </c>
      <c r="I52" s="13" t="s">
        <v>131</v>
      </c>
      <c r="J52" s="13" t="s">
        <v>132</v>
      </c>
      <c r="K52" s="13" t="s">
        <v>375</v>
      </c>
      <c r="L52" s="13" t="s">
        <v>376</v>
      </c>
      <c r="M52" s="13" t="s">
        <v>377</v>
      </c>
      <c r="N52" s="13" t="s">
        <v>136</v>
      </c>
      <c r="O52" s="13">
        <v>21.99</v>
      </c>
      <c r="P52" s="13">
        <v>1.76</v>
      </c>
      <c r="Q52" s="13">
        <v>0.0</v>
      </c>
      <c r="R52" s="13">
        <v>0.0</v>
      </c>
      <c r="S52" s="13">
        <v>0.0</v>
      </c>
      <c r="T52" s="13">
        <v>0.0</v>
      </c>
      <c r="U52" s="13">
        <v>0.0</v>
      </c>
      <c r="V52" s="13">
        <v>0.0</v>
      </c>
      <c r="W52" s="13">
        <v>0.0</v>
      </c>
      <c r="X52" s="13">
        <v>0.0</v>
      </c>
      <c r="Y52" s="13">
        <v>-1.76</v>
      </c>
      <c r="Z52" s="13">
        <v>-3.3</v>
      </c>
      <c r="AA52" s="13">
        <v>-6.39</v>
      </c>
      <c r="AB52" s="13">
        <v>0.0</v>
      </c>
      <c r="AC52" s="13">
        <v>0.0</v>
      </c>
      <c r="AD52" s="13">
        <v>12.3</v>
      </c>
      <c r="AF52" s="13" t="s">
        <v>137</v>
      </c>
    </row>
    <row r="53" ht="15.75" customHeight="1">
      <c r="A53" s="13" t="s">
        <v>378</v>
      </c>
      <c r="B53" s="13">
        <v>1.7515232341E10</v>
      </c>
      <c r="C53" s="13" t="s">
        <v>126</v>
      </c>
      <c r="D53" s="13" t="s">
        <v>379</v>
      </c>
      <c r="E53" s="13" t="s">
        <v>163</v>
      </c>
      <c r="F53" s="13" t="s">
        <v>164</v>
      </c>
      <c r="G53" s="13">
        <v>1.0</v>
      </c>
      <c r="H53" s="13" t="s">
        <v>130</v>
      </c>
      <c r="I53" s="13" t="s">
        <v>131</v>
      </c>
      <c r="J53" s="13" t="s">
        <v>132</v>
      </c>
      <c r="K53" s="13" t="s">
        <v>380</v>
      </c>
      <c r="L53" s="13" t="s">
        <v>333</v>
      </c>
      <c r="M53" s="13" t="s">
        <v>381</v>
      </c>
      <c r="N53" s="13" t="s">
        <v>136</v>
      </c>
      <c r="O53" s="13">
        <v>21.99</v>
      </c>
      <c r="P53" s="13">
        <v>1.54</v>
      </c>
      <c r="Q53" s="13">
        <v>5.99</v>
      </c>
      <c r="R53" s="13">
        <v>0.0</v>
      </c>
      <c r="S53" s="13">
        <v>0.0</v>
      </c>
      <c r="T53" s="13">
        <v>0.0</v>
      </c>
      <c r="U53" s="13">
        <v>0.0</v>
      </c>
      <c r="V53" s="13">
        <v>0.0</v>
      </c>
      <c r="W53" s="13">
        <v>0.0</v>
      </c>
      <c r="X53" s="13">
        <v>0.0</v>
      </c>
      <c r="Y53" s="13">
        <v>-1.54</v>
      </c>
      <c r="Z53" s="13">
        <v>-3.3</v>
      </c>
      <c r="AA53" s="13">
        <v>-12.38</v>
      </c>
      <c r="AB53" s="13">
        <v>0.0</v>
      </c>
      <c r="AC53" s="13">
        <v>0.0</v>
      </c>
      <c r="AD53" s="13">
        <v>12.3</v>
      </c>
      <c r="AF53" s="13" t="s">
        <v>137</v>
      </c>
    </row>
    <row r="54" ht="15.75" customHeight="1">
      <c r="A54" s="13" t="s">
        <v>382</v>
      </c>
      <c r="B54" s="13">
        <v>1.7515232341E10</v>
      </c>
      <c r="C54" s="13" t="s">
        <v>126</v>
      </c>
      <c r="D54" s="13" t="s">
        <v>383</v>
      </c>
      <c r="E54" s="13" t="s">
        <v>140</v>
      </c>
      <c r="F54" s="13" t="s">
        <v>141</v>
      </c>
      <c r="G54" s="13">
        <v>1.0</v>
      </c>
      <c r="H54" s="13" t="s">
        <v>130</v>
      </c>
      <c r="I54" s="13" t="s">
        <v>131</v>
      </c>
      <c r="J54" s="13" t="s">
        <v>132</v>
      </c>
      <c r="K54" s="13" t="s">
        <v>384</v>
      </c>
      <c r="L54" s="13" t="s">
        <v>300</v>
      </c>
      <c r="M54" s="13" t="s">
        <v>385</v>
      </c>
      <c r="N54" s="13" t="s">
        <v>136</v>
      </c>
      <c r="O54" s="13">
        <v>11.99</v>
      </c>
      <c r="P54" s="13">
        <v>0.9</v>
      </c>
      <c r="Q54" s="13">
        <v>0.0</v>
      </c>
      <c r="R54" s="13">
        <v>0.0</v>
      </c>
      <c r="S54" s="13">
        <v>0.0</v>
      </c>
      <c r="T54" s="13">
        <v>0.0</v>
      </c>
      <c r="U54" s="13">
        <v>0.0</v>
      </c>
      <c r="V54" s="13">
        <v>0.0</v>
      </c>
      <c r="W54" s="13">
        <v>0.0</v>
      </c>
      <c r="X54" s="13">
        <v>0.0</v>
      </c>
      <c r="Y54" s="13">
        <v>-0.9</v>
      </c>
      <c r="Z54" s="13">
        <v>-1.8</v>
      </c>
      <c r="AA54" s="13">
        <v>-2.61</v>
      </c>
      <c r="AB54" s="13">
        <v>0.0</v>
      </c>
      <c r="AC54" s="13">
        <v>0.0</v>
      </c>
      <c r="AD54" s="13">
        <v>7.58</v>
      </c>
      <c r="AF54" s="13" t="s">
        <v>144</v>
      </c>
    </row>
    <row r="55" ht="15.75" customHeight="1">
      <c r="A55" s="13" t="s">
        <v>386</v>
      </c>
      <c r="B55" s="13">
        <v>1.7515232341E10</v>
      </c>
      <c r="C55" s="13" t="s">
        <v>126</v>
      </c>
      <c r="D55" s="13" t="s">
        <v>387</v>
      </c>
      <c r="E55" s="13" t="s">
        <v>163</v>
      </c>
      <c r="F55" s="13" t="s">
        <v>164</v>
      </c>
      <c r="G55" s="13">
        <v>1.0</v>
      </c>
      <c r="H55" s="13" t="s">
        <v>130</v>
      </c>
      <c r="I55" s="13" t="s">
        <v>131</v>
      </c>
      <c r="J55" s="13" t="s">
        <v>132</v>
      </c>
      <c r="K55" s="13" t="s">
        <v>196</v>
      </c>
      <c r="L55" s="13" t="s">
        <v>143</v>
      </c>
      <c r="M55" s="13" t="s">
        <v>388</v>
      </c>
      <c r="N55" s="13" t="s">
        <v>136</v>
      </c>
      <c r="O55" s="13">
        <v>21.99</v>
      </c>
      <c r="P55" s="13">
        <v>1.81</v>
      </c>
      <c r="Q55" s="13">
        <v>0.0</v>
      </c>
      <c r="R55" s="13">
        <v>0.0</v>
      </c>
      <c r="S55" s="13">
        <v>0.0</v>
      </c>
      <c r="T55" s="13">
        <v>0.0</v>
      </c>
      <c r="U55" s="13">
        <v>0.0</v>
      </c>
      <c r="V55" s="13">
        <v>0.0</v>
      </c>
      <c r="W55" s="13">
        <v>0.0</v>
      </c>
      <c r="X55" s="13">
        <v>0.0</v>
      </c>
      <c r="Y55" s="13">
        <v>-1.81</v>
      </c>
      <c r="Z55" s="13">
        <v>-3.3</v>
      </c>
      <c r="AA55" s="13">
        <v>-6.39</v>
      </c>
      <c r="AB55" s="13">
        <v>0.0</v>
      </c>
      <c r="AC55" s="13">
        <v>0.0</v>
      </c>
      <c r="AD55" s="13">
        <v>12.3</v>
      </c>
      <c r="AF55" s="13" t="s">
        <v>137</v>
      </c>
    </row>
    <row r="56" ht="15.75" customHeight="1">
      <c r="A56" s="13" t="s">
        <v>389</v>
      </c>
      <c r="B56" s="13">
        <v>1.7515232341E10</v>
      </c>
      <c r="C56" s="13" t="s">
        <v>126</v>
      </c>
      <c r="D56" s="13" t="s">
        <v>390</v>
      </c>
      <c r="E56" s="13" t="s">
        <v>140</v>
      </c>
      <c r="F56" s="13" t="s">
        <v>141</v>
      </c>
      <c r="G56" s="13">
        <v>1.0</v>
      </c>
      <c r="H56" s="13" t="s">
        <v>130</v>
      </c>
      <c r="I56" s="13" t="s">
        <v>131</v>
      </c>
      <c r="J56" s="13" t="s">
        <v>132</v>
      </c>
      <c r="K56" s="13" t="s">
        <v>391</v>
      </c>
      <c r="L56" s="13" t="s">
        <v>166</v>
      </c>
      <c r="M56" s="13" t="s">
        <v>392</v>
      </c>
      <c r="N56" s="13" t="s">
        <v>136</v>
      </c>
      <c r="O56" s="13">
        <v>11.99</v>
      </c>
      <c r="P56" s="13">
        <v>0.84</v>
      </c>
      <c r="Q56" s="13">
        <v>0.0</v>
      </c>
      <c r="R56" s="13">
        <v>0.0</v>
      </c>
      <c r="S56" s="13">
        <v>0.0</v>
      </c>
      <c r="T56" s="13">
        <v>0.0</v>
      </c>
      <c r="U56" s="13">
        <v>0.0</v>
      </c>
      <c r="V56" s="13">
        <v>0.0</v>
      </c>
      <c r="W56" s="13">
        <v>0.0</v>
      </c>
      <c r="X56" s="13">
        <v>0.0</v>
      </c>
      <c r="Y56" s="13">
        <v>-0.84</v>
      </c>
      <c r="Z56" s="13">
        <v>-1.8</v>
      </c>
      <c r="AA56" s="13">
        <v>-2.61</v>
      </c>
      <c r="AB56" s="13">
        <v>0.0</v>
      </c>
      <c r="AC56" s="13">
        <v>0.0</v>
      </c>
      <c r="AD56" s="13">
        <v>7.58</v>
      </c>
      <c r="AF56" s="13" t="s">
        <v>144</v>
      </c>
    </row>
    <row r="57" ht="15.75" customHeight="1">
      <c r="A57" s="13" t="s">
        <v>393</v>
      </c>
      <c r="B57" s="13">
        <v>1.7515232341E10</v>
      </c>
      <c r="C57" s="13" t="s">
        <v>126</v>
      </c>
      <c r="D57" s="13" t="s">
        <v>394</v>
      </c>
      <c r="E57" s="13" t="s">
        <v>140</v>
      </c>
      <c r="F57" s="13" t="s">
        <v>141</v>
      </c>
      <c r="G57" s="13">
        <v>1.0</v>
      </c>
      <c r="H57" s="13" t="s">
        <v>130</v>
      </c>
      <c r="I57" s="13" t="s">
        <v>131</v>
      </c>
      <c r="J57" s="13" t="s">
        <v>132</v>
      </c>
      <c r="K57" s="13" t="s">
        <v>395</v>
      </c>
      <c r="L57" s="13" t="s">
        <v>396</v>
      </c>
      <c r="M57" s="13" t="s">
        <v>397</v>
      </c>
      <c r="N57" s="13" t="s">
        <v>136</v>
      </c>
      <c r="O57" s="13">
        <v>11.99</v>
      </c>
      <c r="P57" s="13">
        <v>0.84</v>
      </c>
      <c r="Q57" s="13">
        <v>0.0</v>
      </c>
      <c r="R57" s="13">
        <v>0.0</v>
      </c>
      <c r="S57" s="13">
        <v>0.0</v>
      </c>
      <c r="T57" s="13">
        <v>0.0</v>
      </c>
      <c r="U57" s="13">
        <v>0.0</v>
      </c>
      <c r="V57" s="13">
        <v>0.0</v>
      </c>
      <c r="W57" s="13">
        <v>0.0</v>
      </c>
      <c r="X57" s="13">
        <v>0.0</v>
      </c>
      <c r="Y57" s="13">
        <v>-0.84</v>
      </c>
      <c r="Z57" s="13">
        <v>-1.8</v>
      </c>
      <c r="AA57" s="13">
        <v>-2.61</v>
      </c>
      <c r="AB57" s="13">
        <v>0.0</v>
      </c>
      <c r="AC57" s="13">
        <v>0.0</v>
      </c>
      <c r="AD57" s="13">
        <v>7.58</v>
      </c>
      <c r="AF57" s="13" t="s">
        <v>144</v>
      </c>
    </row>
    <row r="58" ht="15.75" customHeight="1">
      <c r="A58" s="13" t="s">
        <v>398</v>
      </c>
      <c r="B58" s="13">
        <v>1.7515232341E10</v>
      </c>
      <c r="C58" s="13" t="s">
        <v>126</v>
      </c>
      <c r="D58" s="13" t="s">
        <v>399</v>
      </c>
      <c r="E58" s="13" t="s">
        <v>140</v>
      </c>
      <c r="F58" s="13" t="s">
        <v>141</v>
      </c>
      <c r="G58" s="13">
        <v>1.0</v>
      </c>
      <c r="H58" s="13" t="s">
        <v>130</v>
      </c>
      <c r="I58" s="13" t="s">
        <v>131</v>
      </c>
      <c r="J58" s="13" t="s">
        <v>132</v>
      </c>
      <c r="K58" s="13" t="s">
        <v>400</v>
      </c>
      <c r="L58" s="13" t="s">
        <v>401</v>
      </c>
      <c r="M58" s="13" t="s">
        <v>402</v>
      </c>
      <c r="N58" s="13" t="s">
        <v>136</v>
      </c>
      <c r="O58" s="13">
        <v>14.89</v>
      </c>
      <c r="P58" s="13">
        <v>1.1</v>
      </c>
      <c r="Q58" s="13">
        <v>0.0</v>
      </c>
      <c r="R58" s="13">
        <v>0.0</v>
      </c>
      <c r="S58" s="13">
        <v>0.0</v>
      </c>
      <c r="T58" s="13">
        <v>0.0</v>
      </c>
      <c r="U58" s="13">
        <v>0.0</v>
      </c>
      <c r="V58" s="13">
        <v>0.0</v>
      </c>
      <c r="W58" s="13">
        <v>0.0</v>
      </c>
      <c r="X58" s="13">
        <v>0.0</v>
      </c>
      <c r="Y58" s="13">
        <v>-1.1</v>
      </c>
      <c r="Z58" s="13">
        <v>-2.23</v>
      </c>
      <c r="AA58" s="13">
        <v>-3.58</v>
      </c>
      <c r="AB58" s="13">
        <v>0.0</v>
      </c>
      <c r="AC58" s="13">
        <v>0.0</v>
      </c>
      <c r="AD58" s="13">
        <v>9.08</v>
      </c>
      <c r="AF58" s="13" t="s">
        <v>144</v>
      </c>
    </row>
    <row r="59" ht="15.75" customHeight="1">
      <c r="A59" s="13" t="s">
        <v>403</v>
      </c>
      <c r="B59" s="13">
        <v>1.7515232341E10</v>
      </c>
      <c r="C59" s="13" t="s">
        <v>126</v>
      </c>
      <c r="D59" s="13" t="s">
        <v>404</v>
      </c>
      <c r="E59" s="13" t="s">
        <v>140</v>
      </c>
      <c r="F59" s="13" t="s">
        <v>141</v>
      </c>
      <c r="G59" s="13">
        <v>1.0</v>
      </c>
      <c r="H59" s="13" t="s">
        <v>130</v>
      </c>
      <c r="I59" s="13" t="s">
        <v>131</v>
      </c>
      <c r="J59" s="13" t="s">
        <v>132</v>
      </c>
      <c r="K59" s="13" t="s">
        <v>405</v>
      </c>
      <c r="L59" s="13" t="s">
        <v>406</v>
      </c>
      <c r="M59" s="13">
        <v>65804.0</v>
      </c>
      <c r="N59" s="13" t="s">
        <v>136</v>
      </c>
      <c r="O59" s="13">
        <v>0.0</v>
      </c>
      <c r="P59" s="13">
        <v>0.0</v>
      </c>
      <c r="Q59" s="13">
        <v>0.0</v>
      </c>
      <c r="R59" s="13">
        <v>0.0</v>
      </c>
      <c r="S59" s="13">
        <v>0.0</v>
      </c>
      <c r="T59" s="13">
        <v>0.0</v>
      </c>
      <c r="U59" s="13">
        <v>0.0</v>
      </c>
      <c r="V59" s="13">
        <v>0.0</v>
      </c>
      <c r="W59" s="13">
        <v>0.0</v>
      </c>
      <c r="X59" s="13">
        <v>0.0</v>
      </c>
      <c r="Y59" s="13">
        <v>0.0</v>
      </c>
      <c r="Z59" s="13">
        <v>0.0</v>
      </c>
      <c r="AA59" s="13">
        <v>0.0</v>
      </c>
      <c r="AB59" s="13">
        <v>0.0</v>
      </c>
      <c r="AC59" s="13">
        <v>0.0</v>
      </c>
      <c r="AD59" s="13">
        <v>0.0</v>
      </c>
      <c r="AF59" s="13" t="s">
        <v>144</v>
      </c>
    </row>
    <row r="60" ht="15.75" customHeight="1">
      <c r="A60" s="13" t="s">
        <v>407</v>
      </c>
      <c r="B60" s="13">
        <v>1.7515232341E10</v>
      </c>
      <c r="C60" s="13" t="s">
        <v>126</v>
      </c>
      <c r="D60" s="13" t="s">
        <v>408</v>
      </c>
      <c r="E60" s="13" t="s">
        <v>140</v>
      </c>
      <c r="F60" s="13" t="s">
        <v>141</v>
      </c>
      <c r="G60" s="13">
        <v>1.0</v>
      </c>
      <c r="H60" s="13" t="s">
        <v>130</v>
      </c>
      <c r="I60" s="13" t="s">
        <v>131</v>
      </c>
      <c r="J60" s="13" t="s">
        <v>132</v>
      </c>
      <c r="K60" s="13" t="s">
        <v>409</v>
      </c>
      <c r="L60" s="13" t="s">
        <v>154</v>
      </c>
      <c r="M60" s="13" t="s">
        <v>410</v>
      </c>
      <c r="N60" s="13" t="s">
        <v>136</v>
      </c>
      <c r="O60" s="13">
        <v>11.99</v>
      </c>
      <c r="P60" s="13">
        <v>1.23</v>
      </c>
      <c r="Q60" s="13">
        <v>0.0</v>
      </c>
      <c r="R60" s="13">
        <v>0.0</v>
      </c>
      <c r="S60" s="13">
        <v>0.0</v>
      </c>
      <c r="T60" s="13">
        <v>0.0</v>
      </c>
      <c r="U60" s="13">
        <v>0.0</v>
      </c>
      <c r="V60" s="13">
        <v>0.0</v>
      </c>
      <c r="W60" s="13">
        <v>0.0</v>
      </c>
      <c r="X60" s="13">
        <v>0.0</v>
      </c>
      <c r="Y60" s="13">
        <v>-1.23</v>
      </c>
      <c r="Z60" s="13">
        <v>-1.8</v>
      </c>
      <c r="AA60" s="13">
        <v>-2.61</v>
      </c>
      <c r="AB60" s="13">
        <v>0.0</v>
      </c>
      <c r="AC60" s="13">
        <v>0.0</v>
      </c>
      <c r="AD60" s="13">
        <v>7.58</v>
      </c>
      <c r="AF60" s="13" t="s">
        <v>144</v>
      </c>
    </row>
    <row r="61" ht="15.75" customHeight="1">
      <c r="A61" s="13" t="s">
        <v>411</v>
      </c>
      <c r="B61" s="13">
        <v>1.7515232341E10</v>
      </c>
      <c r="C61" s="13" t="s">
        <v>126</v>
      </c>
      <c r="D61" s="13" t="s">
        <v>412</v>
      </c>
      <c r="E61" s="13" t="s">
        <v>224</v>
      </c>
      <c r="F61" s="13" t="s">
        <v>225</v>
      </c>
      <c r="G61" s="13">
        <v>1.0</v>
      </c>
      <c r="H61" s="13" t="s">
        <v>130</v>
      </c>
      <c r="I61" s="13" t="s">
        <v>131</v>
      </c>
      <c r="J61" s="13" t="s">
        <v>132</v>
      </c>
      <c r="K61" s="13" t="s">
        <v>413</v>
      </c>
      <c r="L61" s="13" t="s">
        <v>414</v>
      </c>
      <c r="M61" s="13">
        <v>27502.0</v>
      </c>
      <c r="N61" s="13" t="s">
        <v>136</v>
      </c>
      <c r="O61" s="13">
        <v>14.99</v>
      </c>
      <c r="P61" s="13">
        <v>1.09</v>
      </c>
      <c r="Q61" s="13">
        <v>0.0</v>
      </c>
      <c r="R61" s="13">
        <v>0.0</v>
      </c>
      <c r="S61" s="13">
        <v>0.0</v>
      </c>
      <c r="T61" s="13">
        <v>0.0</v>
      </c>
      <c r="U61" s="13">
        <v>0.0</v>
      </c>
      <c r="V61" s="13">
        <v>0.0</v>
      </c>
      <c r="W61" s="13">
        <v>0.0</v>
      </c>
      <c r="X61" s="13">
        <v>0.0</v>
      </c>
      <c r="Y61" s="13">
        <v>-1.09</v>
      </c>
      <c r="Z61" s="13">
        <v>-2.25</v>
      </c>
      <c r="AA61" s="13">
        <v>-5.4</v>
      </c>
      <c r="AB61" s="13">
        <v>0.0</v>
      </c>
      <c r="AC61" s="13">
        <v>0.0</v>
      </c>
      <c r="AD61" s="13">
        <v>7.34</v>
      </c>
      <c r="AF61" s="13" t="s">
        <v>137</v>
      </c>
    </row>
    <row r="62" ht="15.75" customHeight="1">
      <c r="A62" s="13" t="s">
        <v>415</v>
      </c>
      <c r="B62" s="13">
        <v>1.7515232341E10</v>
      </c>
      <c r="C62" s="13" t="s">
        <v>126</v>
      </c>
      <c r="D62" s="13" t="s">
        <v>416</v>
      </c>
      <c r="E62" s="13" t="s">
        <v>163</v>
      </c>
      <c r="F62" s="13" t="s">
        <v>164</v>
      </c>
      <c r="G62" s="13">
        <v>1.0</v>
      </c>
      <c r="H62" s="13" t="s">
        <v>130</v>
      </c>
      <c r="I62" s="13" t="s">
        <v>131</v>
      </c>
      <c r="J62" s="13" t="s">
        <v>132</v>
      </c>
      <c r="K62" s="13" t="s">
        <v>417</v>
      </c>
      <c r="L62" s="13" t="s">
        <v>154</v>
      </c>
      <c r="M62" s="13" t="s">
        <v>418</v>
      </c>
      <c r="N62" s="13" t="s">
        <v>136</v>
      </c>
      <c r="O62" s="13">
        <v>21.99</v>
      </c>
      <c r="P62" s="13">
        <v>2.25</v>
      </c>
      <c r="Q62" s="13">
        <v>9.99</v>
      </c>
      <c r="R62" s="13">
        <v>1.02</v>
      </c>
      <c r="S62" s="13">
        <v>0.0</v>
      </c>
      <c r="T62" s="13">
        <v>0.0</v>
      </c>
      <c r="U62" s="13">
        <v>0.0</v>
      </c>
      <c r="V62" s="13">
        <v>0.0</v>
      </c>
      <c r="W62" s="13">
        <v>0.0</v>
      </c>
      <c r="X62" s="13">
        <v>0.0</v>
      </c>
      <c r="Y62" s="13">
        <v>-3.27</v>
      </c>
      <c r="Z62" s="13">
        <v>-3.3</v>
      </c>
      <c r="AA62" s="13">
        <v>-16.38</v>
      </c>
      <c r="AB62" s="13">
        <v>0.0</v>
      </c>
      <c r="AC62" s="13">
        <v>0.0</v>
      </c>
      <c r="AD62" s="13">
        <v>12.3</v>
      </c>
      <c r="AF62" s="13" t="s">
        <v>137</v>
      </c>
    </row>
    <row r="63" ht="15.75" customHeight="1">
      <c r="A63" s="13" t="s">
        <v>419</v>
      </c>
      <c r="B63" s="13">
        <v>1.7515232341E10</v>
      </c>
      <c r="C63" s="13" t="s">
        <v>126</v>
      </c>
      <c r="D63" s="13" t="s">
        <v>420</v>
      </c>
      <c r="E63" s="13" t="s">
        <v>140</v>
      </c>
      <c r="F63" s="13" t="s">
        <v>141</v>
      </c>
      <c r="G63" s="13">
        <v>1.0</v>
      </c>
      <c r="H63" s="13" t="s">
        <v>130</v>
      </c>
      <c r="I63" s="13" t="s">
        <v>131</v>
      </c>
      <c r="J63" s="13" t="s">
        <v>132</v>
      </c>
      <c r="K63" s="13" t="s">
        <v>421</v>
      </c>
      <c r="L63" s="13" t="s">
        <v>422</v>
      </c>
      <c r="M63" s="13" t="s">
        <v>423</v>
      </c>
      <c r="N63" s="13" t="s">
        <v>136</v>
      </c>
      <c r="O63" s="13">
        <v>14.89</v>
      </c>
      <c r="P63" s="13">
        <v>1.12</v>
      </c>
      <c r="Q63" s="13">
        <v>0.0</v>
      </c>
      <c r="R63" s="13">
        <v>0.0</v>
      </c>
      <c r="S63" s="13">
        <v>0.0</v>
      </c>
      <c r="T63" s="13">
        <v>0.0</v>
      </c>
      <c r="U63" s="13">
        <v>0.0</v>
      </c>
      <c r="V63" s="13">
        <v>0.0</v>
      </c>
      <c r="W63" s="13">
        <v>0.0</v>
      </c>
      <c r="X63" s="13">
        <v>0.0</v>
      </c>
      <c r="Y63" s="13">
        <v>-1.12</v>
      </c>
      <c r="Z63" s="13">
        <v>-2.23</v>
      </c>
      <c r="AA63" s="13">
        <v>-3.58</v>
      </c>
      <c r="AB63" s="13">
        <v>0.0</v>
      </c>
      <c r="AC63" s="13">
        <v>0.0</v>
      </c>
      <c r="AD63" s="13">
        <v>9.08</v>
      </c>
      <c r="AF63" s="13" t="s">
        <v>144</v>
      </c>
    </row>
    <row r="64" ht="15.75" customHeight="1">
      <c r="A64" s="13" t="s">
        <v>424</v>
      </c>
      <c r="B64" s="13">
        <v>1.7515232341E10</v>
      </c>
      <c r="C64" s="13" t="s">
        <v>126</v>
      </c>
      <c r="D64" s="13" t="s">
        <v>425</v>
      </c>
      <c r="E64" s="13" t="s">
        <v>163</v>
      </c>
      <c r="F64" s="13" t="s">
        <v>164</v>
      </c>
      <c r="G64" s="13">
        <v>1.0</v>
      </c>
      <c r="H64" s="13" t="s">
        <v>130</v>
      </c>
      <c r="I64" s="13" t="s">
        <v>131</v>
      </c>
      <c r="J64" s="13" t="s">
        <v>132</v>
      </c>
      <c r="K64" s="13" t="s">
        <v>426</v>
      </c>
      <c r="L64" s="13" t="s">
        <v>212</v>
      </c>
      <c r="M64" s="13" t="s">
        <v>427</v>
      </c>
      <c r="N64" s="13" t="s">
        <v>136</v>
      </c>
      <c r="O64" s="13">
        <v>0.0</v>
      </c>
      <c r="P64" s="13">
        <v>0.0</v>
      </c>
      <c r="Q64" s="13">
        <v>0.0</v>
      </c>
      <c r="R64" s="13">
        <v>0.0</v>
      </c>
      <c r="S64" s="13">
        <v>0.0</v>
      </c>
      <c r="T64" s="13">
        <v>0.0</v>
      </c>
      <c r="U64" s="13">
        <v>0.0</v>
      </c>
      <c r="V64" s="13">
        <v>0.0</v>
      </c>
      <c r="W64" s="13">
        <v>0.0</v>
      </c>
      <c r="X64" s="13">
        <v>0.0</v>
      </c>
      <c r="Y64" s="13">
        <v>0.0</v>
      </c>
      <c r="Z64" s="13">
        <v>0.0</v>
      </c>
      <c r="AA64" s="13">
        <v>0.0</v>
      </c>
      <c r="AB64" s="13">
        <v>0.0</v>
      </c>
      <c r="AC64" s="13">
        <v>0.0</v>
      </c>
      <c r="AD64" s="13">
        <v>0.0</v>
      </c>
      <c r="AF64" s="13" t="s">
        <v>137</v>
      </c>
    </row>
    <row r="65" ht="15.75" customHeight="1">
      <c r="A65" s="13" t="s">
        <v>428</v>
      </c>
      <c r="B65" s="13">
        <v>1.7515232341E10</v>
      </c>
      <c r="C65" s="13" t="s">
        <v>126</v>
      </c>
      <c r="D65" s="13" t="s">
        <v>429</v>
      </c>
      <c r="E65" s="13" t="s">
        <v>430</v>
      </c>
      <c r="F65" s="13" t="s">
        <v>431</v>
      </c>
      <c r="G65" s="13">
        <v>1.0</v>
      </c>
      <c r="H65" s="13" t="s">
        <v>130</v>
      </c>
      <c r="I65" s="13" t="s">
        <v>131</v>
      </c>
      <c r="J65" s="13" t="s">
        <v>132</v>
      </c>
      <c r="K65" s="13" t="s">
        <v>432</v>
      </c>
      <c r="L65" s="13" t="s">
        <v>433</v>
      </c>
      <c r="M65" s="13" t="s">
        <v>434</v>
      </c>
      <c r="N65" s="13" t="s">
        <v>136</v>
      </c>
      <c r="O65" s="13">
        <v>11.99</v>
      </c>
      <c r="P65" s="13">
        <v>0.76</v>
      </c>
      <c r="Q65" s="13">
        <v>0.0</v>
      </c>
      <c r="R65" s="13">
        <v>0.0</v>
      </c>
      <c r="S65" s="13">
        <v>0.0</v>
      </c>
      <c r="T65" s="13">
        <v>0.0</v>
      </c>
      <c r="U65" s="13">
        <v>0.0</v>
      </c>
      <c r="V65" s="13">
        <v>0.0</v>
      </c>
      <c r="W65" s="13">
        <v>0.0</v>
      </c>
      <c r="X65" s="13">
        <v>0.0</v>
      </c>
      <c r="Y65" s="13">
        <v>-0.76</v>
      </c>
      <c r="Z65" s="13">
        <v>-1.8</v>
      </c>
      <c r="AA65" s="13">
        <v>-2.54</v>
      </c>
      <c r="AB65" s="13">
        <v>0.0</v>
      </c>
      <c r="AC65" s="13">
        <v>0.0</v>
      </c>
      <c r="AD65" s="13">
        <v>7.65</v>
      </c>
      <c r="AF65" s="13" t="s">
        <v>137</v>
      </c>
    </row>
    <row r="66" ht="15.75" customHeight="1">
      <c r="A66" s="13" t="s">
        <v>435</v>
      </c>
      <c r="B66" s="13">
        <v>1.7515232341E10</v>
      </c>
      <c r="C66" s="13" t="s">
        <v>126</v>
      </c>
      <c r="D66" s="13" t="s">
        <v>436</v>
      </c>
      <c r="E66" s="13" t="s">
        <v>209</v>
      </c>
      <c r="F66" s="13" t="s">
        <v>210</v>
      </c>
      <c r="G66" s="13">
        <v>1.0</v>
      </c>
      <c r="H66" s="13" t="s">
        <v>130</v>
      </c>
      <c r="I66" s="13" t="s">
        <v>131</v>
      </c>
      <c r="J66" s="13" t="s">
        <v>132</v>
      </c>
      <c r="K66" s="13" t="s">
        <v>437</v>
      </c>
      <c r="L66" s="13" t="s">
        <v>438</v>
      </c>
      <c r="M66" s="13">
        <v>101111.0</v>
      </c>
      <c r="O66" s="13">
        <v>11.99</v>
      </c>
      <c r="P66" s="13">
        <v>0.0</v>
      </c>
      <c r="Q66" s="13">
        <v>6.08</v>
      </c>
      <c r="R66" s="13">
        <v>0.0</v>
      </c>
      <c r="S66" s="13">
        <v>0.0</v>
      </c>
      <c r="T66" s="13">
        <v>0.0</v>
      </c>
      <c r="U66" s="13">
        <v>0.0</v>
      </c>
      <c r="V66" s="13">
        <v>0.0</v>
      </c>
      <c r="W66" s="13">
        <v>-6.08</v>
      </c>
      <c r="X66" s="13">
        <v>0.0</v>
      </c>
      <c r="Y66" s="13">
        <v>0.0</v>
      </c>
      <c r="Z66" s="13">
        <v>-1.8</v>
      </c>
      <c r="AA66" s="13">
        <v>-4.68</v>
      </c>
      <c r="AB66" s="13">
        <v>0.0</v>
      </c>
      <c r="AC66" s="13">
        <v>0.0</v>
      </c>
      <c r="AD66" s="13">
        <v>5.51</v>
      </c>
      <c r="AF66" s="13" t="s">
        <v>214</v>
      </c>
    </row>
    <row r="67" ht="15.75" customHeight="1">
      <c r="A67" s="13" t="s">
        <v>439</v>
      </c>
      <c r="B67" s="13">
        <v>1.7515232341E10</v>
      </c>
      <c r="C67" s="13" t="s">
        <v>126</v>
      </c>
      <c r="D67" s="13" t="s">
        <v>440</v>
      </c>
      <c r="E67" s="13" t="s">
        <v>128</v>
      </c>
      <c r="F67" s="13" t="s">
        <v>129</v>
      </c>
      <c r="G67" s="13">
        <v>1.0</v>
      </c>
      <c r="H67" s="13" t="s">
        <v>130</v>
      </c>
      <c r="I67" s="13" t="s">
        <v>131</v>
      </c>
      <c r="J67" s="13" t="s">
        <v>132</v>
      </c>
      <c r="K67" s="13" t="s">
        <v>367</v>
      </c>
      <c r="L67" s="13" t="s">
        <v>441</v>
      </c>
      <c r="M67" s="13" t="s">
        <v>442</v>
      </c>
      <c r="N67" s="13" t="s">
        <v>136</v>
      </c>
      <c r="O67" s="13">
        <v>11.99</v>
      </c>
      <c r="P67" s="13">
        <v>0.72</v>
      </c>
      <c r="Q67" s="13">
        <v>0.0</v>
      </c>
      <c r="R67" s="13">
        <v>0.0</v>
      </c>
      <c r="S67" s="13">
        <v>0.0</v>
      </c>
      <c r="T67" s="13">
        <v>0.0</v>
      </c>
      <c r="U67" s="13">
        <v>0.0</v>
      </c>
      <c r="V67" s="13">
        <v>0.0</v>
      </c>
      <c r="W67" s="13">
        <v>0.0</v>
      </c>
      <c r="X67" s="13">
        <v>0.0</v>
      </c>
      <c r="Y67" s="13">
        <v>-0.72</v>
      </c>
      <c r="Z67" s="13">
        <v>-1.8</v>
      </c>
      <c r="AA67" s="13">
        <v>-3.77</v>
      </c>
      <c r="AB67" s="13">
        <v>0.0</v>
      </c>
      <c r="AC67" s="13">
        <v>0.0</v>
      </c>
      <c r="AD67" s="13">
        <v>6.42</v>
      </c>
      <c r="AF67" s="13" t="s">
        <v>137</v>
      </c>
    </row>
    <row r="68" ht="15.75" customHeight="1">
      <c r="A68" s="13" t="s">
        <v>443</v>
      </c>
      <c r="B68" s="13">
        <v>1.7515232341E10</v>
      </c>
      <c r="C68" s="13" t="s">
        <v>126</v>
      </c>
      <c r="D68" s="13" t="s">
        <v>444</v>
      </c>
      <c r="E68" s="13" t="s">
        <v>140</v>
      </c>
      <c r="F68" s="13" t="s">
        <v>141</v>
      </c>
      <c r="G68" s="13">
        <v>1.0</v>
      </c>
      <c r="H68" s="13" t="s">
        <v>130</v>
      </c>
      <c r="I68" s="13" t="s">
        <v>131</v>
      </c>
      <c r="J68" s="13" t="s">
        <v>132</v>
      </c>
      <c r="K68" s="13" t="s">
        <v>409</v>
      </c>
      <c r="L68" s="13" t="s">
        <v>154</v>
      </c>
      <c r="M68" s="13" t="s">
        <v>445</v>
      </c>
      <c r="N68" s="13" t="s">
        <v>136</v>
      </c>
      <c r="O68" s="13">
        <v>11.99</v>
      </c>
      <c r="P68" s="13">
        <v>1.23</v>
      </c>
      <c r="Q68" s="13">
        <v>0.0</v>
      </c>
      <c r="R68" s="13">
        <v>0.0</v>
      </c>
      <c r="S68" s="13">
        <v>0.0</v>
      </c>
      <c r="T68" s="13">
        <v>0.0</v>
      </c>
      <c r="U68" s="13">
        <v>0.0</v>
      </c>
      <c r="V68" s="13">
        <v>0.0</v>
      </c>
      <c r="W68" s="13">
        <v>0.0</v>
      </c>
      <c r="X68" s="13">
        <v>0.0</v>
      </c>
      <c r="Y68" s="13">
        <v>-1.23</v>
      </c>
      <c r="Z68" s="13">
        <v>-1.8</v>
      </c>
      <c r="AA68" s="13">
        <v>-2.61</v>
      </c>
      <c r="AB68" s="13">
        <v>0.0</v>
      </c>
      <c r="AC68" s="13">
        <v>0.0</v>
      </c>
      <c r="AD68" s="13">
        <v>7.58</v>
      </c>
      <c r="AF68" s="13" t="s">
        <v>144</v>
      </c>
    </row>
    <row r="69" ht="15.75" customHeight="1">
      <c r="A69" s="13" t="s">
        <v>446</v>
      </c>
      <c r="B69" s="13">
        <v>1.7515232341E10</v>
      </c>
      <c r="C69" s="13" t="s">
        <v>126</v>
      </c>
      <c r="D69" s="13" t="s">
        <v>447</v>
      </c>
      <c r="E69" s="13" t="s">
        <v>140</v>
      </c>
      <c r="F69" s="13" t="s">
        <v>141</v>
      </c>
      <c r="G69" s="13">
        <v>1.0</v>
      </c>
      <c r="H69" s="13" t="s">
        <v>130</v>
      </c>
      <c r="I69" s="13" t="s">
        <v>131</v>
      </c>
      <c r="J69" s="13" t="s">
        <v>132</v>
      </c>
      <c r="K69" s="13" t="s">
        <v>448</v>
      </c>
      <c r="L69" s="13" t="s">
        <v>449</v>
      </c>
      <c r="M69" s="13" t="s">
        <v>450</v>
      </c>
      <c r="O69" s="13">
        <v>11.99</v>
      </c>
      <c r="P69" s="13">
        <v>0.0</v>
      </c>
      <c r="Q69" s="13">
        <v>0.0</v>
      </c>
      <c r="R69" s="13">
        <v>0.0</v>
      </c>
      <c r="S69" s="13">
        <v>0.0</v>
      </c>
      <c r="T69" s="13">
        <v>0.0</v>
      </c>
      <c r="U69" s="13">
        <v>0.0</v>
      </c>
      <c r="V69" s="13">
        <v>0.0</v>
      </c>
      <c r="W69" s="13">
        <v>0.0</v>
      </c>
      <c r="X69" s="13">
        <v>0.0</v>
      </c>
      <c r="Y69" s="13">
        <v>0.0</v>
      </c>
      <c r="Z69" s="13">
        <v>-1.8</v>
      </c>
      <c r="AA69" s="13">
        <v>-2.61</v>
      </c>
      <c r="AB69" s="13">
        <v>0.0</v>
      </c>
      <c r="AC69" s="13">
        <v>0.0</v>
      </c>
      <c r="AD69" s="13">
        <v>7.58</v>
      </c>
      <c r="AF69" s="13" t="s">
        <v>144</v>
      </c>
    </row>
    <row r="70" ht="15.75" customHeight="1">
      <c r="A70" s="13" t="s">
        <v>451</v>
      </c>
      <c r="B70" s="13">
        <v>1.7515232341E10</v>
      </c>
      <c r="C70" s="13" t="s">
        <v>126</v>
      </c>
      <c r="D70" s="13" t="s">
        <v>452</v>
      </c>
      <c r="E70" s="13" t="s">
        <v>163</v>
      </c>
      <c r="F70" s="13" t="s">
        <v>164</v>
      </c>
      <c r="G70" s="13">
        <v>1.0</v>
      </c>
      <c r="H70" s="13" t="s">
        <v>130</v>
      </c>
      <c r="I70" s="13" t="s">
        <v>131</v>
      </c>
      <c r="J70" s="13" t="s">
        <v>132</v>
      </c>
      <c r="K70" s="13" t="s">
        <v>453</v>
      </c>
      <c r="L70" s="13" t="s">
        <v>433</v>
      </c>
      <c r="M70" s="13" t="s">
        <v>454</v>
      </c>
      <c r="N70" s="13" t="s">
        <v>136</v>
      </c>
      <c r="O70" s="13">
        <v>21.99</v>
      </c>
      <c r="P70" s="13">
        <v>1.4</v>
      </c>
      <c r="Q70" s="13">
        <v>5.99</v>
      </c>
      <c r="R70" s="13">
        <v>0.38</v>
      </c>
      <c r="S70" s="13">
        <v>0.0</v>
      </c>
      <c r="T70" s="13">
        <v>0.0</v>
      </c>
      <c r="U70" s="13">
        <v>0.0</v>
      </c>
      <c r="V70" s="13">
        <v>0.0</v>
      </c>
      <c r="W70" s="13">
        <v>0.0</v>
      </c>
      <c r="X70" s="13">
        <v>0.0</v>
      </c>
      <c r="Y70" s="13">
        <v>-1.78</v>
      </c>
      <c r="Z70" s="13">
        <v>-3.3</v>
      </c>
      <c r="AA70" s="13">
        <v>-12.38</v>
      </c>
      <c r="AB70" s="13">
        <v>0.0</v>
      </c>
      <c r="AC70" s="13">
        <v>0.0</v>
      </c>
      <c r="AD70" s="13">
        <v>12.3</v>
      </c>
      <c r="AF70" s="13" t="s">
        <v>137</v>
      </c>
    </row>
    <row r="71" ht="15.75" customHeight="1">
      <c r="A71" s="13" t="s">
        <v>455</v>
      </c>
      <c r="B71" s="13">
        <v>1.7515232341E10</v>
      </c>
      <c r="C71" s="13" t="s">
        <v>126</v>
      </c>
      <c r="D71" s="13" t="s">
        <v>456</v>
      </c>
      <c r="E71" s="13" t="s">
        <v>128</v>
      </c>
      <c r="F71" s="13" t="s">
        <v>129</v>
      </c>
      <c r="G71" s="13">
        <v>1.0</v>
      </c>
      <c r="H71" s="13" t="s">
        <v>130</v>
      </c>
      <c r="I71" s="13" t="s">
        <v>131</v>
      </c>
      <c r="J71" s="13" t="s">
        <v>132</v>
      </c>
      <c r="K71" s="13" t="s">
        <v>457</v>
      </c>
      <c r="L71" s="13" t="s">
        <v>143</v>
      </c>
      <c r="M71" s="13" t="s">
        <v>458</v>
      </c>
      <c r="N71" s="13" t="s">
        <v>136</v>
      </c>
      <c r="O71" s="13">
        <v>11.99</v>
      </c>
      <c r="P71" s="13">
        <v>0.99</v>
      </c>
      <c r="Q71" s="13">
        <v>0.0</v>
      </c>
      <c r="R71" s="13">
        <v>0.0</v>
      </c>
      <c r="S71" s="13">
        <v>0.0</v>
      </c>
      <c r="T71" s="13">
        <v>0.0</v>
      </c>
      <c r="U71" s="13">
        <v>0.0</v>
      </c>
      <c r="V71" s="13">
        <v>0.0</v>
      </c>
      <c r="W71" s="13">
        <v>0.0</v>
      </c>
      <c r="X71" s="13">
        <v>0.0</v>
      </c>
      <c r="Y71" s="13">
        <v>-0.99</v>
      </c>
      <c r="Z71" s="13">
        <v>-1.8</v>
      </c>
      <c r="AA71" s="13">
        <v>-3.77</v>
      </c>
      <c r="AB71" s="13">
        <v>0.0</v>
      </c>
      <c r="AC71" s="13">
        <v>0.0</v>
      </c>
      <c r="AD71" s="13">
        <v>6.42</v>
      </c>
      <c r="AF71" s="13" t="s">
        <v>137</v>
      </c>
    </row>
    <row r="72" ht="15.75" customHeight="1">
      <c r="A72" s="13" t="s">
        <v>459</v>
      </c>
      <c r="B72" s="13">
        <v>1.7515232341E10</v>
      </c>
      <c r="C72" s="13" t="s">
        <v>126</v>
      </c>
      <c r="D72" s="13" t="s">
        <v>460</v>
      </c>
      <c r="E72" s="13" t="s">
        <v>159</v>
      </c>
      <c r="F72" s="13" t="s">
        <v>175</v>
      </c>
      <c r="G72" s="13">
        <v>1.0</v>
      </c>
      <c r="H72" s="13" t="s">
        <v>130</v>
      </c>
      <c r="I72" s="13" t="s">
        <v>131</v>
      </c>
      <c r="J72" s="13" t="s">
        <v>132</v>
      </c>
      <c r="K72" s="13" t="s">
        <v>461</v>
      </c>
      <c r="L72" s="13" t="s">
        <v>276</v>
      </c>
      <c r="M72" s="13" t="s">
        <v>462</v>
      </c>
      <c r="N72" s="13" t="s">
        <v>136</v>
      </c>
      <c r="O72" s="13">
        <v>29.99</v>
      </c>
      <c r="P72" s="13">
        <v>1.8</v>
      </c>
      <c r="Q72" s="13">
        <v>0.0</v>
      </c>
      <c r="R72" s="13">
        <v>0.0</v>
      </c>
      <c r="S72" s="13">
        <v>0.0</v>
      </c>
      <c r="T72" s="13">
        <v>0.0</v>
      </c>
      <c r="U72" s="13">
        <v>0.0</v>
      </c>
      <c r="V72" s="13">
        <v>0.0</v>
      </c>
      <c r="W72" s="13">
        <v>0.0</v>
      </c>
      <c r="X72" s="13">
        <v>0.0</v>
      </c>
      <c r="Y72" s="13">
        <v>-1.8</v>
      </c>
      <c r="Z72" s="13">
        <v>-4.5</v>
      </c>
      <c r="AA72" s="13">
        <v>-7.97</v>
      </c>
      <c r="AB72" s="13">
        <v>0.0</v>
      </c>
      <c r="AC72" s="13">
        <v>0.0</v>
      </c>
      <c r="AD72" s="13">
        <v>17.52</v>
      </c>
      <c r="AF72" s="13" t="s">
        <v>137</v>
      </c>
    </row>
    <row r="73" ht="15.75" customHeight="1">
      <c r="A73" s="13" t="s">
        <v>463</v>
      </c>
      <c r="B73" s="13">
        <v>1.7515232341E10</v>
      </c>
      <c r="C73" s="13" t="s">
        <v>126</v>
      </c>
      <c r="D73" s="13" t="s">
        <v>464</v>
      </c>
      <c r="E73" s="13" t="s">
        <v>140</v>
      </c>
      <c r="F73" s="13" t="s">
        <v>141</v>
      </c>
      <c r="G73" s="13">
        <v>1.0</v>
      </c>
      <c r="H73" s="13" t="s">
        <v>130</v>
      </c>
      <c r="I73" s="13" t="s">
        <v>131</v>
      </c>
      <c r="J73" s="13" t="s">
        <v>132</v>
      </c>
      <c r="K73" s="13" t="s">
        <v>465</v>
      </c>
      <c r="L73" s="13" t="s">
        <v>295</v>
      </c>
      <c r="M73" s="13" t="s">
        <v>466</v>
      </c>
      <c r="N73" s="13" t="s">
        <v>136</v>
      </c>
      <c r="O73" s="13">
        <v>11.99</v>
      </c>
      <c r="P73" s="13">
        <v>1.2</v>
      </c>
      <c r="Q73" s="13">
        <v>0.0</v>
      </c>
      <c r="R73" s="13">
        <v>0.0</v>
      </c>
      <c r="S73" s="13">
        <v>0.0</v>
      </c>
      <c r="T73" s="13">
        <v>0.0</v>
      </c>
      <c r="U73" s="13">
        <v>0.0</v>
      </c>
      <c r="V73" s="13">
        <v>0.0</v>
      </c>
      <c r="W73" s="13">
        <v>0.0</v>
      </c>
      <c r="X73" s="13">
        <v>0.0</v>
      </c>
      <c r="Y73" s="13">
        <v>-1.2</v>
      </c>
      <c r="Z73" s="13">
        <v>-1.8</v>
      </c>
      <c r="AA73" s="13">
        <v>-2.61</v>
      </c>
      <c r="AB73" s="13">
        <v>0.0</v>
      </c>
      <c r="AC73" s="13">
        <v>0.0</v>
      </c>
      <c r="AD73" s="13">
        <v>7.58</v>
      </c>
      <c r="AF73" s="13" t="s">
        <v>144</v>
      </c>
    </row>
    <row r="74" ht="15.75" customHeight="1">
      <c r="A74" s="13" t="s">
        <v>467</v>
      </c>
      <c r="B74" s="13">
        <v>1.7515232341E10</v>
      </c>
      <c r="C74" s="13" t="s">
        <v>126</v>
      </c>
      <c r="D74" s="13" t="s">
        <v>468</v>
      </c>
      <c r="E74" s="13" t="s">
        <v>140</v>
      </c>
      <c r="F74" s="13" t="s">
        <v>141</v>
      </c>
      <c r="G74" s="13">
        <v>1.0</v>
      </c>
      <c r="H74" s="13" t="s">
        <v>130</v>
      </c>
      <c r="I74" s="13" t="s">
        <v>131</v>
      </c>
      <c r="J74" s="13" t="s">
        <v>132</v>
      </c>
      <c r="K74" s="13" t="s">
        <v>469</v>
      </c>
      <c r="L74" s="13" t="s">
        <v>148</v>
      </c>
      <c r="M74" s="13">
        <v>91773.0</v>
      </c>
      <c r="N74" s="13" t="s">
        <v>136</v>
      </c>
      <c r="O74" s="13">
        <v>11.99</v>
      </c>
      <c r="P74" s="13">
        <v>1.14</v>
      </c>
      <c r="Q74" s="13">
        <v>0.0</v>
      </c>
      <c r="R74" s="13">
        <v>0.0</v>
      </c>
      <c r="S74" s="13">
        <v>0.0</v>
      </c>
      <c r="T74" s="13">
        <v>0.0</v>
      </c>
      <c r="U74" s="13">
        <v>0.0</v>
      </c>
      <c r="V74" s="13">
        <v>0.0</v>
      </c>
      <c r="W74" s="13">
        <v>0.0</v>
      </c>
      <c r="X74" s="13">
        <v>0.0</v>
      </c>
      <c r="Y74" s="13">
        <v>-1.14</v>
      </c>
      <c r="Z74" s="13">
        <v>-1.8</v>
      </c>
      <c r="AA74" s="13">
        <v>-2.61</v>
      </c>
      <c r="AB74" s="13">
        <v>0.0</v>
      </c>
      <c r="AC74" s="13">
        <v>0.0</v>
      </c>
      <c r="AD74" s="13">
        <v>7.58</v>
      </c>
      <c r="AF74" s="13" t="s">
        <v>144</v>
      </c>
    </row>
    <row r="75" ht="15.75" customHeight="1">
      <c r="A75" s="13" t="s">
        <v>470</v>
      </c>
      <c r="B75" s="13">
        <v>1.7515232341E10</v>
      </c>
      <c r="C75" s="13" t="s">
        <v>126</v>
      </c>
      <c r="D75" s="13" t="s">
        <v>471</v>
      </c>
      <c r="E75" s="13" t="s">
        <v>224</v>
      </c>
      <c r="F75" s="13" t="s">
        <v>225</v>
      </c>
      <c r="G75" s="13">
        <v>1.0</v>
      </c>
      <c r="H75" s="13" t="s">
        <v>130</v>
      </c>
      <c r="I75" s="13" t="s">
        <v>131</v>
      </c>
      <c r="J75" s="13" t="s">
        <v>132</v>
      </c>
      <c r="K75" s="13" t="s">
        <v>472</v>
      </c>
      <c r="L75" s="13" t="s">
        <v>177</v>
      </c>
      <c r="M75" s="13" t="s">
        <v>473</v>
      </c>
      <c r="N75" s="13" t="s">
        <v>136</v>
      </c>
      <c r="O75" s="13">
        <v>14.99</v>
      </c>
      <c r="P75" s="13">
        <v>1.26</v>
      </c>
      <c r="Q75" s="13">
        <v>0.0</v>
      </c>
      <c r="R75" s="13">
        <v>0.0</v>
      </c>
      <c r="S75" s="13">
        <v>0.0</v>
      </c>
      <c r="T75" s="13">
        <v>0.0</v>
      </c>
      <c r="U75" s="13">
        <v>0.0</v>
      </c>
      <c r="V75" s="13">
        <v>0.0</v>
      </c>
      <c r="W75" s="13">
        <v>0.0</v>
      </c>
      <c r="X75" s="13">
        <v>0.0</v>
      </c>
      <c r="Y75" s="13">
        <v>-1.26</v>
      </c>
      <c r="Z75" s="13">
        <v>-2.25</v>
      </c>
      <c r="AA75" s="13">
        <v>-5.4</v>
      </c>
      <c r="AB75" s="13">
        <v>0.0</v>
      </c>
      <c r="AC75" s="13">
        <v>0.0</v>
      </c>
      <c r="AD75" s="13">
        <v>7.34</v>
      </c>
      <c r="AF75" s="13" t="s">
        <v>137</v>
      </c>
    </row>
    <row r="76" ht="15.75" customHeight="1">
      <c r="A76" s="13" t="s">
        <v>474</v>
      </c>
      <c r="B76" s="13">
        <v>1.7515232341E10</v>
      </c>
      <c r="C76" s="13" t="s">
        <v>126</v>
      </c>
      <c r="D76" s="13" t="s">
        <v>475</v>
      </c>
      <c r="E76" s="13" t="s">
        <v>140</v>
      </c>
      <c r="F76" s="13" t="s">
        <v>141</v>
      </c>
      <c r="G76" s="13">
        <v>1.0</v>
      </c>
      <c r="H76" s="13" t="s">
        <v>130</v>
      </c>
      <c r="I76" s="13" t="s">
        <v>131</v>
      </c>
      <c r="J76" s="13" t="s">
        <v>132</v>
      </c>
      <c r="K76" s="13" t="s">
        <v>476</v>
      </c>
      <c r="L76" s="13" t="s">
        <v>319</v>
      </c>
      <c r="M76" s="13" t="s">
        <v>477</v>
      </c>
      <c r="N76" s="13" t="s">
        <v>136</v>
      </c>
      <c r="O76" s="13">
        <v>11.99</v>
      </c>
      <c r="P76" s="13">
        <v>1.14</v>
      </c>
      <c r="Q76" s="13">
        <v>0.0</v>
      </c>
      <c r="R76" s="13">
        <v>0.0</v>
      </c>
      <c r="S76" s="13">
        <v>0.0</v>
      </c>
      <c r="T76" s="13">
        <v>0.0</v>
      </c>
      <c r="U76" s="13">
        <v>0.0</v>
      </c>
      <c r="V76" s="13">
        <v>0.0</v>
      </c>
      <c r="W76" s="13">
        <v>0.0</v>
      </c>
      <c r="X76" s="13">
        <v>0.0</v>
      </c>
      <c r="Y76" s="13">
        <v>-1.14</v>
      </c>
      <c r="Z76" s="13">
        <v>-1.8</v>
      </c>
      <c r="AA76" s="13">
        <v>-2.61</v>
      </c>
      <c r="AB76" s="13">
        <v>0.0</v>
      </c>
      <c r="AC76" s="13">
        <v>0.0</v>
      </c>
      <c r="AD76" s="13">
        <v>7.58</v>
      </c>
      <c r="AF76" s="13" t="s">
        <v>144</v>
      </c>
    </row>
    <row r="77" ht="15.75" customHeight="1">
      <c r="A77" s="13" t="s">
        <v>478</v>
      </c>
      <c r="B77" s="13">
        <v>1.7515232341E10</v>
      </c>
      <c r="C77" s="13" t="s">
        <v>126</v>
      </c>
      <c r="D77" s="13" t="s">
        <v>479</v>
      </c>
      <c r="E77" s="13" t="s">
        <v>430</v>
      </c>
      <c r="F77" s="13" t="s">
        <v>431</v>
      </c>
      <c r="G77" s="13">
        <v>1.0</v>
      </c>
      <c r="H77" s="13" t="s">
        <v>130</v>
      </c>
      <c r="I77" s="13" t="s">
        <v>131</v>
      </c>
      <c r="J77" s="13" t="s">
        <v>132</v>
      </c>
      <c r="K77" s="13" t="s">
        <v>480</v>
      </c>
      <c r="L77" s="13" t="s">
        <v>441</v>
      </c>
      <c r="M77" s="13" t="s">
        <v>481</v>
      </c>
      <c r="N77" s="13" t="s">
        <v>136</v>
      </c>
      <c r="O77" s="13">
        <v>0.0</v>
      </c>
      <c r="P77" s="13">
        <v>0.0</v>
      </c>
      <c r="Q77" s="13">
        <v>0.0</v>
      </c>
      <c r="R77" s="13">
        <v>0.0</v>
      </c>
      <c r="S77" s="13">
        <v>0.0</v>
      </c>
      <c r="T77" s="13">
        <v>0.0</v>
      </c>
      <c r="U77" s="13">
        <v>0.0</v>
      </c>
      <c r="V77" s="13">
        <v>0.0</v>
      </c>
      <c r="W77" s="13">
        <v>0.0</v>
      </c>
      <c r="X77" s="13">
        <v>0.0</v>
      </c>
      <c r="Y77" s="13">
        <v>0.0</v>
      </c>
      <c r="Z77" s="13">
        <v>0.0</v>
      </c>
      <c r="AA77" s="13">
        <v>0.0</v>
      </c>
      <c r="AB77" s="13">
        <v>0.0</v>
      </c>
      <c r="AC77" s="13">
        <v>0.0</v>
      </c>
      <c r="AD77" s="13">
        <v>0.0</v>
      </c>
      <c r="AF77" s="13" t="s">
        <v>137</v>
      </c>
    </row>
    <row r="78" ht="15.75" customHeight="1">
      <c r="A78" s="13" t="s">
        <v>482</v>
      </c>
      <c r="B78" s="13">
        <v>1.7515232341E10</v>
      </c>
      <c r="C78" s="13" t="s">
        <v>126</v>
      </c>
      <c r="D78" s="13" t="s">
        <v>483</v>
      </c>
      <c r="E78" s="13" t="s">
        <v>243</v>
      </c>
      <c r="F78" s="13" t="s">
        <v>244</v>
      </c>
      <c r="G78" s="13">
        <v>1.0</v>
      </c>
      <c r="H78" s="13" t="s">
        <v>130</v>
      </c>
      <c r="I78" s="13" t="s">
        <v>131</v>
      </c>
      <c r="J78" s="13" t="s">
        <v>132</v>
      </c>
      <c r="K78" s="13" t="s">
        <v>484</v>
      </c>
      <c r="L78" s="13" t="s">
        <v>485</v>
      </c>
      <c r="M78" s="13">
        <v>23002.0</v>
      </c>
      <c r="N78" s="13" t="s">
        <v>136</v>
      </c>
      <c r="O78" s="13">
        <v>19.99</v>
      </c>
      <c r="P78" s="13">
        <v>1.06</v>
      </c>
      <c r="Q78" s="13">
        <v>0.0</v>
      </c>
      <c r="R78" s="13">
        <v>0.0</v>
      </c>
      <c r="S78" s="13">
        <v>0.0</v>
      </c>
      <c r="T78" s="13">
        <v>0.0</v>
      </c>
      <c r="U78" s="13">
        <v>0.0</v>
      </c>
      <c r="V78" s="13">
        <v>0.0</v>
      </c>
      <c r="W78" s="13">
        <v>0.0</v>
      </c>
      <c r="X78" s="13">
        <v>0.0</v>
      </c>
      <c r="Y78" s="13">
        <v>-1.06</v>
      </c>
      <c r="Z78" s="13">
        <v>-3.0</v>
      </c>
      <c r="AA78" s="13">
        <v>-5.69</v>
      </c>
      <c r="AB78" s="13">
        <v>0.0</v>
      </c>
      <c r="AC78" s="13">
        <v>0.0</v>
      </c>
      <c r="AD78" s="13">
        <v>11.3</v>
      </c>
      <c r="AF78" s="13" t="s">
        <v>144</v>
      </c>
    </row>
    <row r="79" ht="15.75" customHeight="1">
      <c r="A79" s="13" t="s">
        <v>486</v>
      </c>
      <c r="B79" s="13">
        <v>1.7515232341E10</v>
      </c>
      <c r="C79" s="13" t="s">
        <v>180</v>
      </c>
      <c r="D79" s="13" t="s">
        <v>487</v>
      </c>
      <c r="E79" s="13" t="s">
        <v>224</v>
      </c>
      <c r="F79" s="13" t="s">
        <v>225</v>
      </c>
      <c r="G79" s="13">
        <v>1.0</v>
      </c>
      <c r="H79" s="13" t="s">
        <v>130</v>
      </c>
      <c r="I79" s="13" t="s">
        <v>131</v>
      </c>
      <c r="J79" s="13" t="s">
        <v>132</v>
      </c>
      <c r="K79" s="13" t="s">
        <v>488</v>
      </c>
      <c r="L79" s="13" t="s">
        <v>154</v>
      </c>
      <c r="M79" s="13" t="s">
        <v>489</v>
      </c>
      <c r="N79" s="13" t="s">
        <v>136</v>
      </c>
      <c r="O79" s="13">
        <v>-14.99</v>
      </c>
      <c r="P79" s="13">
        <v>-1.16</v>
      </c>
      <c r="Q79" s="13">
        <v>0.0</v>
      </c>
      <c r="R79" s="13">
        <v>0.0</v>
      </c>
      <c r="S79" s="13">
        <v>0.0</v>
      </c>
      <c r="T79" s="13">
        <v>0.0</v>
      </c>
      <c r="U79" s="13">
        <v>0.0</v>
      </c>
      <c r="V79" s="13">
        <v>0.0</v>
      </c>
      <c r="W79" s="13">
        <v>0.0</v>
      </c>
      <c r="X79" s="13">
        <v>0.0</v>
      </c>
      <c r="Y79" s="13">
        <v>1.16</v>
      </c>
      <c r="Z79" s="13">
        <v>1.8</v>
      </c>
      <c r="AA79" s="13">
        <v>0.0</v>
      </c>
      <c r="AB79" s="13">
        <v>0.0</v>
      </c>
      <c r="AC79" s="13">
        <v>0.0</v>
      </c>
      <c r="AD79" s="13">
        <v>-13.19</v>
      </c>
      <c r="AF79" s="13" t="s">
        <v>137</v>
      </c>
    </row>
    <row r="80" ht="15.75" customHeight="1">
      <c r="A80" s="13" t="s">
        <v>490</v>
      </c>
      <c r="B80" s="13">
        <v>1.7515232341E10</v>
      </c>
      <c r="C80" s="13" t="s">
        <v>126</v>
      </c>
      <c r="D80" s="13" t="s">
        <v>491</v>
      </c>
      <c r="E80" s="13" t="s">
        <v>163</v>
      </c>
      <c r="F80" s="13" t="s">
        <v>164</v>
      </c>
      <c r="G80" s="13">
        <v>1.0</v>
      </c>
      <c r="H80" s="13" t="s">
        <v>130</v>
      </c>
      <c r="I80" s="13" t="s">
        <v>131</v>
      </c>
      <c r="J80" s="13" t="s">
        <v>132</v>
      </c>
      <c r="K80" s="13" t="s">
        <v>492</v>
      </c>
      <c r="L80" s="13" t="s">
        <v>493</v>
      </c>
      <c r="M80" s="13" t="s">
        <v>494</v>
      </c>
      <c r="N80" s="13" t="s">
        <v>136</v>
      </c>
      <c r="O80" s="13">
        <v>21.99</v>
      </c>
      <c r="P80" s="13">
        <v>0.93</v>
      </c>
      <c r="Q80" s="13">
        <v>0.0</v>
      </c>
      <c r="R80" s="13">
        <v>0.0</v>
      </c>
      <c r="S80" s="13">
        <v>0.0</v>
      </c>
      <c r="T80" s="13">
        <v>0.0</v>
      </c>
      <c r="U80" s="13">
        <v>0.0</v>
      </c>
      <c r="V80" s="13">
        <v>0.0</v>
      </c>
      <c r="W80" s="13">
        <v>0.0</v>
      </c>
      <c r="X80" s="13">
        <v>0.0</v>
      </c>
      <c r="Y80" s="13">
        <v>-0.93</v>
      </c>
      <c r="Z80" s="13">
        <v>-3.3</v>
      </c>
      <c r="AA80" s="13">
        <v>-6.39</v>
      </c>
      <c r="AB80" s="13">
        <v>0.0</v>
      </c>
      <c r="AC80" s="13">
        <v>0.0</v>
      </c>
      <c r="AD80" s="13">
        <v>12.3</v>
      </c>
      <c r="AF80" s="13" t="s">
        <v>137</v>
      </c>
    </row>
    <row r="81" ht="15.75" customHeight="1">
      <c r="A81" s="13" t="s">
        <v>495</v>
      </c>
      <c r="B81" s="13">
        <v>1.7515232341E10</v>
      </c>
      <c r="C81" s="13" t="s">
        <v>126</v>
      </c>
      <c r="D81" s="13" t="s">
        <v>496</v>
      </c>
      <c r="E81" s="13" t="s">
        <v>497</v>
      </c>
      <c r="F81" s="13" t="s">
        <v>498</v>
      </c>
      <c r="G81" s="13">
        <v>1.0</v>
      </c>
      <c r="H81" s="13" t="s">
        <v>130</v>
      </c>
      <c r="I81" s="13" t="s">
        <v>131</v>
      </c>
      <c r="J81" s="13" t="s">
        <v>132</v>
      </c>
      <c r="K81" s="13" t="s">
        <v>499</v>
      </c>
      <c r="L81" s="13" t="s">
        <v>227</v>
      </c>
      <c r="M81" s="13" t="s">
        <v>500</v>
      </c>
      <c r="N81" s="13" t="s">
        <v>136</v>
      </c>
      <c r="O81" s="13">
        <v>11.99</v>
      </c>
      <c r="P81" s="13">
        <v>0.79</v>
      </c>
      <c r="Q81" s="13">
        <v>0.0</v>
      </c>
      <c r="R81" s="13">
        <v>0.0</v>
      </c>
      <c r="S81" s="13">
        <v>0.0</v>
      </c>
      <c r="T81" s="13">
        <v>0.0</v>
      </c>
      <c r="U81" s="13">
        <v>0.0</v>
      </c>
      <c r="V81" s="13">
        <v>0.0</v>
      </c>
      <c r="W81" s="13">
        <v>0.0</v>
      </c>
      <c r="X81" s="13">
        <v>0.0</v>
      </c>
      <c r="Y81" s="13">
        <v>-0.79</v>
      </c>
      <c r="Z81" s="13">
        <v>-1.8</v>
      </c>
      <c r="AA81" s="13">
        <v>-3.77</v>
      </c>
      <c r="AB81" s="13">
        <v>0.0</v>
      </c>
      <c r="AC81" s="13">
        <v>0.0</v>
      </c>
      <c r="AD81" s="13">
        <v>6.42</v>
      </c>
      <c r="AF81" s="13" t="s">
        <v>214</v>
      </c>
    </row>
    <row r="82" ht="15.75" customHeight="1">
      <c r="A82" s="13" t="s">
        <v>501</v>
      </c>
      <c r="B82" s="13">
        <v>1.7515232341E10</v>
      </c>
      <c r="C82" s="13" t="s">
        <v>126</v>
      </c>
      <c r="D82" s="13" t="s">
        <v>502</v>
      </c>
      <c r="E82" s="13" t="s">
        <v>140</v>
      </c>
      <c r="F82" s="13" t="s">
        <v>141</v>
      </c>
      <c r="G82" s="13">
        <v>1.0</v>
      </c>
      <c r="H82" s="13" t="s">
        <v>130</v>
      </c>
      <c r="I82" s="13" t="s">
        <v>131</v>
      </c>
      <c r="J82" s="13" t="s">
        <v>132</v>
      </c>
      <c r="K82" s="13" t="s">
        <v>503</v>
      </c>
      <c r="L82" s="13" t="s">
        <v>493</v>
      </c>
      <c r="M82" s="13" t="s">
        <v>504</v>
      </c>
      <c r="N82" s="13" t="s">
        <v>136</v>
      </c>
      <c r="O82" s="13">
        <v>11.99</v>
      </c>
      <c r="P82" s="13">
        <v>0.51</v>
      </c>
      <c r="Q82" s="13">
        <v>0.0</v>
      </c>
      <c r="R82" s="13">
        <v>0.0</v>
      </c>
      <c r="S82" s="13">
        <v>0.0</v>
      </c>
      <c r="T82" s="13">
        <v>0.0</v>
      </c>
      <c r="U82" s="13">
        <v>0.0</v>
      </c>
      <c r="V82" s="13">
        <v>0.0</v>
      </c>
      <c r="W82" s="13">
        <v>0.0</v>
      </c>
      <c r="X82" s="13">
        <v>0.0</v>
      </c>
      <c r="Y82" s="13">
        <v>-0.51</v>
      </c>
      <c r="Z82" s="13">
        <v>-1.8</v>
      </c>
      <c r="AA82" s="13">
        <v>-2.61</v>
      </c>
      <c r="AB82" s="13">
        <v>0.0</v>
      </c>
      <c r="AC82" s="13">
        <v>0.0</v>
      </c>
      <c r="AD82" s="13">
        <v>7.58</v>
      </c>
      <c r="AF82" s="13" t="s">
        <v>144</v>
      </c>
    </row>
    <row r="83" ht="15.75" customHeight="1">
      <c r="A83" s="13" t="s">
        <v>505</v>
      </c>
      <c r="B83" s="13">
        <v>1.7515232341E10</v>
      </c>
      <c r="C83" s="13" t="s">
        <v>126</v>
      </c>
      <c r="D83" s="13" t="s">
        <v>506</v>
      </c>
      <c r="E83" s="13" t="s">
        <v>140</v>
      </c>
      <c r="F83" s="13" t="s">
        <v>141</v>
      </c>
      <c r="G83" s="13">
        <v>1.0</v>
      </c>
      <c r="H83" s="13" t="s">
        <v>130</v>
      </c>
      <c r="I83" s="13" t="s">
        <v>131</v>
      </c>
      <c r="J83" s="13" t="s">
        <v>132</v>
      </c>
      <c r="K83" s="13" t="s">
        <v>507</v>
      </c>
      <c r="L83" s="13" t="s">
        <v>508</v>
      </c>
      <c r="M83" s="13" t="s">
        <v>509</v>
      </c>
      <c r="N83" s="13" t="s">
        <v>136</v>
      </c>
      <c r="O83" s="13">
        <v>11.99</v>
      </c>
      <c r="P83" s="13">
        <v>0.44</v>
      </c>
      <c r="Q83" s="13">
        <v>0.0</v>
      </c>
      <c r="R83" s="13">
        <v>0.0</v>
      </c>
      <c r="S83" s="13">
        <v>0.0</v>
      </c>
      <c r="T83" s="13">
        <v>0.0</v>
      </c>
      <c r="U83" s="13">
        <v>0.0</v>
      </c>
      <c r="V83" s="13">
        <v>0.0</v>
      </c>
      <c r="W83" s="13">
        <v>0.0</v>
      </c>
      <c r="X83" s="13">
        <v>0.0</v>
      </c>
      <c r="Y83" s="13">
        <v>-0.44</v>
      </c>
      <c r="Z83" s="13">
        <v>-1.8</v>
      </c>
      <c r="AA83" s="13">
        <v>-2.61</v>
      </c>
      <c r="AB83" s="13">
        <v>0.0</v>
      </c>
      <c r="AC83" s="13">
        <v>0.0</v>
      </c>
      <c r="AD83" s="13">
        <v>7.58</v>
      </c>
      <c r="AF83" s="13" t="s">
        <v>144</v>
      </c>
    </row>
    <row r="84" ht="15.75" customHeight="1">
      <c r="A84" s="13" t="s">
        <v>510</v>
      </c>
      <c r="B84" s="13">
        <v>1.7515232341E10</v>
      </c>
      <c r="C84" s="13" t="s">
        <v>126</v>
      </c>
      <c r="D84" s="13" t="s">
        <v>511</v>
      </c>
      <c r="E84" s="13" t="s">
        <v>209</v>
      </c>
      <c r="F84" s="13" t="s">
        <v>210</v>
      </c>
      <c r="G84" s="13">
        <v>1.0</v>
      </c>
      <c r="H84" s="13" t="s">
        <v>130</v>
      </c>
      <c r="I84" s="13" t="s">
        <v>131</v>
      </c>
      <c r="J84" s="13" t="s">
        <v>132</v>
      </c>
      <c r="K84" s="13" t="s">
        <v>512</v>
      </c>
      <c r="L84" s="13" t="s">
        <v>212</v>
      </c>
      <c r="M84" s="13" t="s">
        <v>513</v>
      </c>
      <c r="N84" s="13" t="s">
        <v>136</v>
      </c>
      <c r="O84" s="13">
        <v>11.99</v>
      </c>
      <c r="P84" s="13">
        <v>0.84</v>
      </c>
      <c r="Q84" s="13">
        <v>0.0</v>
      </c>
      <c r="R84" s="13">
        <v>0.0</v>
      </c>
      <c r="S84" s="13">
        <v>0.0</v>
      </c>
      <c r="T84" s="13">
        <v>0.0</v>
      </c>
      <c r="U84" s="13">
        <v>0.0</v>
      </c>
      <c r="V84" s="13">
        <v>0.0</v>
      </c>
      <c r="W84" s="13">
        <v>0.0</v>
      </c>
      <c r="X84" s="13">
        <v>0.0</v>
      </c>
      <c r="Y84" s="13">
        <v>-0.84</v>
      </c>
      <c r="Z84" s="13">
        <v>-1.8</v>
      </c>
      <c r="AA84" s="13">
        <v>-4.68</v>
      </c>
      <c r="AB84" s="13">
        <v>0.0</v>
      </c>
      <c r="AC84" s="13">
        <v>0.0</v>
      </c>
      <c r="AD84" s="13">
        <v>5.51</v>
      </c>
      <c r="AF84" s="13" t="s">
        <v>214</v>
      </c>
    </row>
    <row r="85" ht="15.75" customHeight="1">
      <c r="A85" s="13" t="s">
        <v>514</v>
      </c>
      <c r="B85" s="13">
        <v>1.7515232341E10</v>
      </c>
      <c r="C85" s="13" t="s">
        <v>126</v>
      </c>
      <c r="D85" s="13" t="s">
        <v>515</v>
      </c>
      <c r="E85" s="13" t="s">
        <v>163</v>
      </c>
      <c r="F85" s="13" t="s">
        <v>164</v>
      </c>
      <c r="G85" s="13">
        <v>1.0</v>
      </c>
      <c r="H85" s="13" t="s">
        <v>130</v>
      </c>
      <c r="I85" s="13" t="s">
        <v>131</v>
      </c>
      <c r="J85" s="13" t="s">
        <v>132</v>
      </c>
      <c r="K85" s="13" t="s">
        <v>516</v>
      </c>
      <c r="L85" s="13" t="s">
        <v>143</v>
      </c>
      <c r="M85" s="13" t="s">
        <v>517</v>
      </c>
      <c r="N85" s="13" t="s">
        <v>136</v>
      </c>
      <c r="O85" s="13">
        <v>21.99</v>
      </c>
      <c r="P85" s="13">
        <v>1.81</v>
      </c>
      <c r="Q85" s="13">
        <v>0.0</v>
      </c>
      <c r="R85" s="13">
        <v>0.0</v>
      </c>
      <c r="S85" s="13">
        <v>0.0</v>
      </c>
      <c r="T85" s="13">
        <v>0.0</v>
      </c>
      <c r="U85" s="13">
        <v>0.0</v>
      </c>
      <c r="V85" s="13">
        <v>0.0</v>
      </c>
      <c r="W85" s="13">
        <v>0.0</v>
      </c>
      <c r="X85" s="13">
        <v>0.0</v>
      </c>
      <c r="Y85" s="13">
        <v>-1.81</v>
      </c>
      <c r="Z85" s="13">
        <v>-3.3</v>
      </c>
      <c r="AA85" s="13">
        <v>-6.39</v>
      </c>
      <c r="AB85" s="13">
        <v>0.0</v>
      </c>
      <c r="AC85" s="13">
        <v>0.0</v>
      </c>
      <c r="AD85" s="13">
        <v>12.3</v>
      </c>
      <c r="AF85" s="13" t="s">
        <v>137</v>
      </c>
    </row>
    <row r="86" ht="15.75" customHeight="1">
      <c r="A86" s="13" t="s">
        <v>518</v>
      </c>
      <c r="B86" s="13">
        <v>1.7515232341E10</v>
      </c>
      <c r="C86" s="13" t="s">
        <v>126</v>
      </c>
      <c r="D86" s="13" t="s">
        <v>519</v>
      </c>
      <c r="E86" s="13" t="s">
        <v>159</v>
      </c>
      <c r="F86" s="13" t="s">
        <v>175</v>
      </c>
      <c r="G86" s="13">
        <v>1.0</v>
      </c>
      <c r="H86" s="13" t="s">
        <v>130</v>
      </c>
      <c r="I86" s="13" t="s">
        <v>131</v>
      </c>
      <c r="J86" s="13" t="s">
        <v>132</v>
      </c>
      <c r="K86" s="13" t="s">
        <v>520</v>
      </c>
      <c r="L86" s="13" t="s">
        <v>521</v>
      </c>
      <c r="M86" s="13">
        <v>32119.0</v>
      </c>
      <c r="N86" s="13" t="s">
        <v>136</v>
      </c>
      <c r="O86" s="13">
        <v>29.99</v>
      </c>
      <c r="P86" s="13">
        <v>1.95</v>
      </c>
      <c r="Q86" s="13">
        <v>0.0</v>
      </c>
      <c r="R86" s="13">
        <v>0.0</v>
      </c>
      <c r="S86" s="13">
        <v>0.0</v>
      </c>
      <c r="T86" s="13">
        <v>0.0</v>
      </c>
      <c r="U86" s="13">
        <v>0.0</v>
      </c>
      <c r="V86" s="13">
        <v>0.0</v>
      </c>
      <c r="W86" s="13">
        <v>0.0</v>
      </c>
      <c r="X86" s="13">
        <v>0.0</v>
      </c>
      <c r="Y86" s="13">
        <v>-1.95</v>
      </c>
      <c r="Z86" s="13">
        <v>-4.5</v>
      </c>
      <c r="AA86" s="13">
        <v>-7.97</v>
      </c>
      <c r="AB86" s="13">
        <v>0.0</v>
      </c>
      <c r="AC86" s="13">
        <v>0.0</v>
      </c>
      <c r="AD86" s="13">
        <v>17.52</v>
      </c>
      <c r="AF86" s="13" t="s">
        <v>137</v>
      </c>
    </row>
    <row r="87" ht="15.75" customHeight="1">
      <c r="A87" s="13" t="s">
        <v>522</v>
      </c>
      <c r="B87" s="13">
        <v>1.7515232341E10</v>
      </c>
      <c r="C87" s="13" t="s">
        <v>126</v>
      </c>
      <c r="D87" s="13" t="s">
        <v>523</v>
      </c>
      <c r="E87" s="13" t="s">
        <v>140</v>
      </c>
      <c r="F87" s="13" t="s">
        <v>141</v>
      </c>
      <c r="G87" s="13">
        <v>1.0</v>
      </c>
      <c r="H87" s="13" t="s">
        <v>130</v>
      </c>
      <c r="I87" s="13" t="s">
        <v>131</v>
      </c>
      <c r="J87" s="13" t="s">
        <v>132</v>
      </c>
      <c r="K87" s="13" t="s">
        <v>524</v>
      </c>
      <c r="L87" s="13" t="s">
        <v>441</v>
      </c>
      <c r="M87" s="13" t="s">
        <v>525</v>
      </c>
      <c r="N87" s="13" t="s">
        <v>136</v>
      </c>
      <c r="O87" s="13">
        <v>11.99</v>
      </c>
      <c r="P87" s="13">
        <v>0.72</v>
      </c>
      <c r="Q87" s="13">
        <v>5.99</v>
      </c>
      <c r="R87" s="13">
        <v>0.0</v>
      </c>
      <c r="S87" s="13">
        <v>0.0</v>
      </c>
      <c r="T87" s="13">
        <v>0.0</v>
      </c>
      <c r="U87" s="13">
        <v>0.0</v>
      </c>
      <c r="V87" s="13">
        <v>0.0</v>
      </c>
      <c r="W87" s="13">
        <v>-5.99</v>
      </c>
      <c r="X87" s="13">
        <v>0.0</v>
      </c>
      <c r="Y87" s="13">
        <v>-0.72</v>
      </c>
      <c r="Z87" s="13">
        <v>-1.8</v>
      </c>
      <c r="AA87" s="13">
        <v>-2.61</v>
      </c>
      <c r="AB87" s="13">
        <v>0.0</v>
      </c>
      <c r="AC87" s="13">
        <v>0.0</v>
      </c>
      <c r="AD87" s="13">
        <v>7.58</v>
      </c>
      <c r="AF87" s="13" t="s">
        <v>144</v>
      </c>
    </row>
    <row r="88" ht="15.75" customHeight="1">
      <c r="A88" s="13" t="s">
        <v>526</v>
      </c>
      <c r="B88" s="13">
        <v>1.7515232341E10</v>
      </c>
      <c r="C88" s="13" t="s">
        <v>158</v>
      </c>
      <c r="D88" s="13" t="s">
        <v>527</v>
      </c>
      <c r="E88" s="13" t="s">
        <v>140</v>
      </c>
      <c r="F88" s="13" t="s">
        <v>217</v>
      </c>
      <c r="G88" s="13">
        <v>1.0</v>
      </c>
      <c r="I88" s="13" t="s">
        <v>131</v>
      </c>
      <c r="O88" s="13">
        <v>0.0</v>
      </c>
      <c r="P88" s="13">
        <v>0.0</v>
      </c>
      <c r="Q88" s="13">
        <v>0.0</v>
      </c>
      <c r="R88" s="13">
        <v>0.0</v>
      </c>
      <c r="S88" s="13">
        <v>0.0</v>
      </c>
      <c r="T88" s="13">
        <v>0.0</v>
      </c>
      <c r="U88" s="13">
        <v>0.0</v>
      </c>
      <c r="V88" s="13">
        <v>0.0</v>
      </c>
      <c r="W88" s="13">
        <v>0.0</v>
      </c>
      <c r="X88" s="13">
        <v>0.0</v>
      </c>
      <c r="Y88" s="13">
        <v>0.0</v>
      </c>
      <c r="Z88" s="13">
        <v>0.0</v>
      </c>
      <c r="AA88" s="13">
        <v>0.0</v>
      </c>
      <c r="AB88" s="13">
        <v>0.0</v>
      </c>
      <c r="AC88" s="13">
        <v>7.17</v>
      </c>
      <c r="AD88" s="13">
        <v>7.17</v>
      </c>
      <c r="AF88" s="13" t="s">
        <v>144</v>
      </c>
    </row>
    <row r="89" ht="15.75" customHeight="1">
      <c r="A89" s="13" t="s">
        <v>528</v>
      </c>
      <c r="B89" s="13">
        <v>1.7515232341E10</v>
      </c>
      <c r="C89" s="13" t="s">
        <v>126</v>
      </c>
      <c r="D89" s="13" t="s">
        <v>529</v>
      </c>
      <c r="E89" s="13" t="s">
        <v>140</v>
      </c>
      <c r="F89" s="13" t="s">
        <v>141</v>
      </c>
      <c r="G89" s="13">
        <v>1.0</v>
      </c>
      <c r="H89" s="13" t="s">
        <v>130</v>
      </c>
      <c r="I89" s="13" t="s">
        <v>131</v>
      </c>
      <c r="J89" s="13" t="s">
        <v>132</v>
      </c>
      <c r="K89" s="13" t="s">
        <v>530</v>
      </c>
      <c r="L89" s="13" t="s">
        <v>314</v>
      </c>
      <c r="M89" s="13" t="s">
        <v>531</v>
      </c>
      <c r="O89" s="13">
        <v>11.99</v>
      </c>
      <c r="P89" s="13">
        <v>0.0</v>
      </c>
      <c r="Q89" s="13">
        <v>0.0</v>
      </c>
      <c r="R89" s="13">
        <v>0.0</v>
      </c>
      <c r="S89" s="13">
        <v>0.0</v>
      </c>
      <c r="T89" s="13">
        <v>0.0</v>
      </c>
      <c r="U89" s="13">
        <v>0.0</v>
      </c>
      <c r="V89" s="13">
        <v>0.0</v>
      </c>
      <c r="W89" s="13">
        <v>0.0</v>
      </c>
      <c r="X89" s="13">
        <v>0.0</v>
      </c>
      <c r="Y89" s="13">
        <v>0.0</v>
      </c>
      <c r="Z89" s="13">
        <v>-1.8</v>
      </c>
      <c r="AA89" s="13">
        <v>-2.61</v>
      </c>
      <c r="AB89" s="13">
        <v>0.0</v>
      </c>
      <c r="AC89" s="13">
        <v>0.0</v>
      </c>
      <c r="AD89" s="13">
        <v>7.58</v>
      </c>
      <c r="AF89" s="13" t="s">
        <v>144</v>
      </c>
    </row>
    <row r="90" ht="15.75" customHeight="1">
      <c r="A90" s="13" t="s">
        <v>532</v>
      </c>
      <c r="B90" s="13">
        <v>1.7515232341E10</v>
      </c>
      <c r="C90" s="13" t="s">
        <v>158</v>
      </c>
      <c r="E90" s="13" t="s">
        <v>163</v>
      </c>
      <c r="F90" s="13" t="s">
        <v>160</v>
      </c>
      <c r="G90" s="13">
        <v>2.0</v>
      </c>
      <c r="I90" s="13" t="s">
        <v>131</v>
      </c>
      <c r="O90" s="13">
        <v>0.0</v>
      </c>
      <c r="P90" s="13">
        <v>0.0</v>
      </c>
      <c r="Q90" s="13">
        <v>0.0</v>
      </c>
      <c r="R90" s="13">
        <v>0.0</v>
      </c>
      <c r="S90" s="13">
        <v>0.0</v>
      </c>
      <c r="T90" s="13">
        <v>0.0</v>
      </c>
      <c r="U90" s="13">
        <v>0.0</v>
      </c>
      <c r="V90" s="13">
        <v>0.0</v>
      </c>
      <c r="W90" s="13">
        <v>0.0</v>
      </c>
      <c r="X90" s="13">
        <v>0.0</v>
      </c>
      <c r="Y90" s="13">
        <v>0.0</v>
      </c>
      <c r="Z90" s="13">
        <v>0.0</v>
      </c>
      <c r="AA90" s="13">
        <v>0.0</v>
      </c>
      <c r="AB90" s="13">
        <v>0.0</v>
      </c>
      <c r="AC90" s="13">
        <v>23.44</v>
      </c>
      <c r="AD90" s="13">
        <v>23.44</v>
      </c>
      <c r="AF90" s="13" t="s">
        <v>137</v>
      </c>
    </row>
    <row r="91" ht="15.75" customHeight="1">
      <c r="A91" s="13" t="s">
        <v>533</v>
      </c>
      <c r="B91" s="13">
        <v>1.7515232341E10</v>
      </c>
      <c r="C91" s="13" t="s">
        <v>126</v>
      </c>
      <c r="D91" s="13" t="s">
        <v>534</v>
      </c>
      <c r="E91" s="13" t="s">
        <v>140</v>
      </c>
      <c r="F91" s="13" t="s">
        <v>141</v>
      </c>
      <c r="G91" s="13">
        <v>1.0</v>
      </c>
      <c r="H91" s="13" t="s">
        <v>130</v>
      </c>
      <c r="I91" s="13" t="s">
        <v>131</v>
      </c>
      <c r="J91" s="13" t="s">
        <v>132</v>
      </c>
      <c r="K91" s="13" t="s">
        <v>535</v>
      </c>
      <c r="L91" s="13" t="s">
        <v>536</v>
      </c>
      <c r="M91" s="13" t="s">
        <v>537</v>
      </c>
      <c r="N91" s="13" t="s">
        <v>136</v>
      </c>
      <c r="O91" s="13">
        <v>11.99</v>
      </c>
      <c r="P91" s="13">
        <v>0.84</v>
      </c>
      <c r="Q91" s="13">
        <v>0.0</v>
      </c>
      <c r="R91" s="13">
        <v>0.0</v>
      </c>
      <c r="S91" s="13">
        <v>0.0</v>
      </c>
      <c r="T91" s="13">
        <v>0.0</v>
      </c>
      <c r="U91" s="13">
        <v>0.0</v>
      </c>
      <c r="V91" s="13">
        <v>0.0</v>
      </c>
      <c r="W91" s="13">
        <v>0.0</v>
      </c>
      <c r="X91" s="13">
        <v>0.0</v>
      </c>
      <c r="Y91" s="13">
        <v>-0.84</v>
      </c>
      <c r="Z91" s="13">
        <v>-1.8</v>
      </c>
      <c r="AA91" s="13">
        <v>-2.61</v>
      </c>
      <c r="AB91" s="13">
        <v>0.0</v>
      </c>
      <c r="AC91" s="13">
        <v>0.0</v>
      </c>
      <c r="AD91" s="13">
        <v>7.58</v>
      </c>
      <c r="AF91" s="13" t="s">
        <v>144</v>
      </c>
    </row>
    <row r="92" ht="15.75" customHeight="1">
      <c r="A92" s="13" t="s">
        <v>538</v>
      </c>
      <c r="B92" s="13">
        <v>1.7515232341E10</v>
      </c>
      <c r="C92" s="13" t="s">
        <v>126</v>
      </c>
      <c r="D92" s="13" t="s">
        <v>539</v>
      </c>
      <c r="E92" s="13" t="s">
        <v>140</v>
      </c>
      <c r="F92" s="13" t="s">
        <v>141</v>
      </c>
      <c r="G92" s="13">
        <v>1.0</v>
      </c>
      <c r="H92" s="13" t="s">
        <v>130</v>
      </c>
      <c r="I92" s="13" t="s">
        <v>131</v>
      </c>
      <c r="J92" s="13" t="s">
        <v>132</v>
      </c>
      <c r="K92" s="13" t="s">
        <v>371</v>
      </c>
      <c r="L92" s="13" t="s">
        <v>295</v>
      </c>
      <c r="M92" s="13" t="s">
        <v>372</v>
      </c>
      <c r="N92" s="13" t="s">
        <v>136</v>
      </c>
      <c r="O92" s="13">
        <v>0.0</v>
      </c>
      <c r="P92" s="13">
        <v>0.0</v>
      </c>
      <c r="Q92" s="13">
        <v>0.0</v>
      </c>
      <c r="R92" s="13">
        <v>0.0</v>
      </c>
      <c r="S92" s="13">
        <v>0.0</v>
      </c>
      <c r="T92" s="13">
        <v>0.0</v>
      </c>
      <c r="U92" s="13">
        <v>0.0</v>
      </c>
      <c r="V92" s="13">
        <v>0.0</v>
      </c>
      <c r="W92" s="13">
        <v>0.0</v>
      </c>
      <c r="X92" s="13">
        <v>0.0</v>
      </c>
      <c r="Y92" s="13">
        <v>0.0</v>
      </c>
      <c r="Z92" s="13">
        <v>0.0</v>
      </c>
      <c r="AA92" s="13">
        <v>0.0</v>
      </c>
      <c r="AB92" s="13">
        <v>0.0</v>
      </c>
      <c r="AC92" s="13">
        <v>0.0</v>
      </c>
      <c r="AD92" s="13">
        <v>0.0</v>
      </c>
      <c r="AF92" s="13" t="s">
        <v>144</v>
      </c>
    </row>
    <row r="93" ht="15.75" customHeight="1">
      <c r="A93" s="13" t="s">
        <v>540</v>
      </c>
      <c r="B93" s="13">
        <v>1.7515232341E10</v>
      </c>
      <c r="C93" s="13" t="s">
        <v>126</v>
      </c>
      <c r="D93" s="13" t="s">
        <v>541</v>
      </c>
      <c r="E93" s="13" t="s">
        <v>224</v>
      </c>
      <c r="F93" s="13" t="s">
        <v>225</v>
      </c>
      <c r="G93" s="13">
        <v>1.0</v>
      </c>
      <c r="H93" s="13" t="s">
        <v>130</v>
      </c>
      <c r="I93" s="13" t="s">
        <v>131</v>
      </c>
      <c r="J93" s="13" t="s">
        <v>132</v>
      </c>
      <c r="K93" s="13" t="s">
        <v>542</v>
      </c>
      <c r="L93" s="13" t="s">
        <v>134</v>
      </c>
      <c r="M93" s="13" t="s">
        <v>543</v>
      </c>
      <c r="N93" s="13" t="s">
        <v>136</v>
      </c>
      <c r="O93" s="13">
        <v>14.99</v>
      </c>
      <c r="P93" s="13">
        <v>0.9</v>
      </c>
      <c r="Q93" s="13">
        <v>0.0</v>
      </c>
      <c r="R93" s="13">
        <v>0.0</v>
      </c>
      <c r="S93" s="13">
        <v>0.0</v>
      </c>
      <c r="T93" s="13">
        <v>0.0</v>
      </c>
      <c r="U93" s="13">
        <v>0.0</v>
      </c>
      <c r="V93" s="13">
        <v>0.0</v>
      </c>
      <c r="W93" s="13">
        <v>0.0</v>
      </c>
      <c r="X93" s="13">
        <v>0.0</v>
      </c>
      <c r="Y93" s="13">
        <v>-0.9</v>
      </c>
      <c r="Z93" s="13">
        <v>-2.25</v>
      </c>
      <c r="AA93" s="13">
        <v>-5.4</v>
      </c>
      <c r="AB93" s="13">
        <v>0.0</v>
      </c>
      <c r="AC93" s="13">
        <v>0.0</v>
      </c>
      <c r="AD93" s="13">
        <v>7.34</v>
      </c>
      <c r="AF93" s="13" t="s">
        <v>137</v>
      </c>
    </row>
    <row r="94" ht="15.75" customHeight="1">
      <c r="A94" s="13" t="s">
        <v>544</v>
      </c>
      <c r="B94" s="13">
        <v>1.7515232341E10</v>
      </c>
      <c r="C94" s="13" t="s">
        <v>126</v>
      </c>
      <c r="D94" s="13" t="s">
        <v>545</v>
      </c>
      <c r="E94" s="13" t="s">
        <v>140</v>
      </c>
      <c r="F94" s="13" t="s">
        <v>141</v>
      </c>
      <c r="G94" s="13">
        <v>1.0</v>
      </c>
      <c r="H94" s="13" t="s">
        <v>130</v>
      </c>
      <c r="I94" s="13" t="s">
        <v>131</v>
      </c>
      <c r="J94" s="13" t="s">
        <v>132</v>
      </c>
      <c r="K94" s="13" t="s">
        <v>546</v>
      </c>
      <c r="L94" s="13" t="s">
        <v>187</v>
      </c>
      <c r="M94" s="13" t="s">
        <v>547</v>
      </c>
      <c r="N94" s="13" t="s">
        <v>136</v>
      </c>
      <c r="O94" s="13">
        <v>11.99</v>
      </c>
      <c r="P94" s="13">
        <v>1.05</v>
      </c>
      <c r="Q94" s="13">
        <v>0.0</v>
      </c>
      <c r="R94" s="13">
        <v>0.0</v>
      </c>
      <c r="S94" s="13">
        <v>0.0</v>
      </c>
      <c r="T94" s="13">
        <v>0.0</v>
      </c>
      <c r="U94" s="13">
        <v>0.0</v>
      </c>
      <c r="V94" s="13">
        <v>0.0</v>
      </c>
      <c r="W94" s="13">
        <v>0.0</v>
      </c>
      <c r="X94" s="13">
        <v>0.0</v>
      </c>
      <c r="Y94" s="13">
        <v>-1.05</v>
      </c>
      <c r="Z94" s="13">
        <v>-1.8</v>
      </c>
      <c r="AA94" s="13">
        <v>-2.61</v>
      </c>
      <c r="AB94" s="13">
        <v>0.0</v>
      </c>
      <c r="AC94" s="13">
        <v>0.0</v>
      </c>
      <c r="AD94" s="13">
        <v>7.58</v>
      </c>
      <c r="AF94" s="13" t="s">
        <v>144</v>
      </c>
    </row>
    <row r="95" ht="15.75" customHeight="1">
      <c r="A95" s="13" t="s">
        <v>548</v>
      </c>
      <c r="B95" s="13">
        <v>1.7515232341E10</v>
      </c>
      <c r="C95" s="13" t="s">
        <v>126</v>
      </c>
      <c r="D95" s="13" t="s">
        <v>549</v>
      </c>
      <c r="E95" s="13" t="s">
        <v>163</v>
      </c>
      <c r="F95" s="13" t="s">
        <v>164</v>
      </c>
      <c r="G95" s="13">
        <v>1.0</v>
      </c>
      <c r="H95" s="13" t="s">
        <v>130</v>
      </c>
      <c r="I95" s="13" t="s">
        <v>131</v>
      </c>
      <c r="J95" s="13" t="s">
        <v>132</v>
      </c>
      <c r="K95" s="13" t="s">
        <v>550</v>
      </c>
      <c r="L95" s="13" t="s">
        <v>276</v>
      </c>
      <c r="M95" s="13" t="s">
        <v>551</v>
      </c>
      <c r="N95" s="13" t="s">
        <v>136</v>
      </c>
      <c r="O95" s="13">
        <v>21.99</v>
      </c>
      <c r="P95" s="13">
        <v>1.17</v>
      </c>
      <c r="Q95" s="13">
        <v>5.99</v>
      </c>
      <c r="R95" s="13">
        <v>0.32</v>
      </c>
      <c r="S95" s="13">
        <v>0.0</v>
      </c>
      <c r="T95" s="13">
        <v>0.0</v>
      </c>
      <c r="U95" s="13">
        <v>0.0</v>
      </c>
      <c r="V95" s="13">
        <v>0.0</v>
      </c>
      <c r="W95" s="13">
        <v>0.0</v>
      </c>
      <c r="X95" s="13">
        <v>0.0</v>
      </c>
      <c r="Y95" s="13">
        <v>-1.49</v>
      </c>
      <c r="Z95" s="13">
        <v>-3.3</v>
      </c>
      <c r="AA95" s="13">
        <v>-12.38</v>
      </c>
      <c r="AB95" s="13">
        <v>0.0</v>
      </c>
      <c r="AC95" s="13">
        <v>0.0</v>
      </c>
      <c r="AD95" s="13">
        <v>12.3</v>
      </c>
      <c r="AF95" s="13" t="s">
        <v>137</v>
      </c>
    </row>
    <row r="96" ht="15.75" customHeight="1">
      <c r="A96" s="13" t="s">
        <v>552</v>
      </c>
      <c r="B96" s="13">
        <v>1.7515232341E10</v>
      </c>
      <c r="C96" s="13" t="s">
        <v>126</v>
      </c>
      <c r="D96" s="13" t="s">
        <v>553</v>
      </c>
      <c r="E96" s="13" t="s">
        <v>140</v>
      </c>
      <c r="F96" s="13" t="s">
        <v>141</v>
      </c>
      <c r="G96" s="13">
        <v>1.0</v>
      </c>
      <c r="H96" s="13" t="s">
        <v>130</v>
      </c>
      <c r="I96" s="13" t="s">
        <v>131</v>
      </c>
      <c r="J96" s="13" t="s">
        <v>132</v>
      </c>
      <c r="K96" s="13" t="s">
        <v>554</v>
      </c>
      <c r="L96" s="13" t="s">
        <v>212</v>
      </c>
      <c r="M96" s="13">
        <v>27888.0</v>
      </c>
      <c r="N96" s="13" t="s">
        <v>136</v>
      </c>
      <c r="O96" s="13">
        <v>0.0</v>
      </c>
      <c r="P96" s="13">
        <v>0.0</v>
      </c>
      <c r="Q96" s="13">
        <v>0.0</v>
      </c>
      <c r="R96" s="13">
        <v>0.0</v>
      </c>
      <c r="S96" s="13">
        <v>0.0</v>
      </c>
      <c r="T96" s="13">
        <v>0.0</v>
      </c>
      <c r="U96" s="13">
        <v>0.0</v>
      </c>
      <c r="V96" s="13">
        <v>0.0</v>
      </c>
      <c r="W96" s="13">
        <v>0.0</v>
      </c>
      <c r="X96" s="13">
        <v>0.0</v>
      </c>
      <c r="Y96" s="13">
        <v>0.0</v>
      </c>
      <c r="Z96" s="13">
        <v>0.0</v>
      </c>
      <c r="AA96" s="13">
        <v>0.0</v>
      </c>
      <c r="AB96" s="13">
        <v>0.0</v>
      </c>
      <c r="AC96" s="13">
        <v>0.0</v>
      </c>
      <c r="AD96" s="13">
        <v>0.0</v>
      </c>
      <c r="AF96" s="13" t="s">
        <v>144</v>
      </c>
    </row>
    <row r="97" ht="15.75" customHeight="1">
      <c r="A97" s="13" t="s">
        <v>555</v>
      </c>
      <c r="B97" s="13">
        <v>1.7515232341E10</v>
      </c>
      <c r="C97" s="13" t="s">
        <v>126</v>
      </c>
      <c r="D97" s="13" t="s">
        <v>556</v>
      </c>
      <c r="E97" s="13" t="s">
        <v>269</v>
      </c>
      <c r="F97" s="13" t="s">
        <v>270</v>
      </c>
      <c r="G97" s="13">
        <v>1.0</v>
      </c>
      <c r="H97" s="13" t="s">
        <v>130</v>
      </c>
      <c r="I97" s="13" t="s">
        <v>131</v>
      </c>
      <c r="J97" s="13" t="s">
        <v>132</v>
      </c>
      <c r="K97" s="13" t="s">
        <v>557</v>
      </c>
      <c r="L97" s="13" t="s">
        <v>276</v>
      </c>
      <c r="M97" s="13" t="s">
        <v>558</v>
      </c>
      <c r="N97" s="13" t="s">
        <v>136</v>
      </c>
      <c r="O97" s="13">
        <v>10.99</v>
      </c>
      <c r="P97" s="13">
        <v>0.69</v>
      </c>
      <c r="Q97" s="13">
        <v>0.0</v>
      </c>
      <c r="R97" s="13">
        <v>0.0</v>
      </c>
      <c r="S97" s="13">
        <v>0.0</v>
      </c>
      <c r="T97" s="13">
        <v>0.0</v>
      </c>
      <c r="U97" s="13">
        <v>0.0</v>
      </c>
      <c r="V97" s="13">
        <v>0.0</v>
      </c>
      <c r="W97" s="13">
        <v>0.0</v>
      </c>
      <c r="X97" s="13">
        <v>0.0</v>
      </c>
      <c r="Y97" s="13">
        <v>-0.69</v>
      </c>
      <c r="Z97" s="13">
        <v>-1.65</v>
      </c>
      <c r="AA97" s="13">
        <v>-3.77</v>
      </c>
      <c r="AB97" s="13">
        <v>0.0</v>
      </c>
      <c r="AC97" s="13">
        <v>0.0</v>
      </c>
      <c r="AD97" s="13">
        <v>5.57</v>
      </c>
      <c r="AF97" s="13" t="s">
        <v>214</v>
      </c>
    </row>
    <row r="98" ht="15.75" customHeight="1">
      <c r="A98" s="13" t="s">
        <v>559</v>
      </c>
      <c r="B98" s="13">
        <v>1.7515232341E10</v>
      </c>
      <c r="C98" s="13" t="s">
        <v>126</v>
      </c>
      <c r="D98" s="13" t="s">
        <v>560</v>
      </c>
      <c r="E98" s="13" t="s">
        <v>243</v>
      </c>
      <c r="F98" s="13" t="s">
        <v>244</v>
      </c>
      <c r="G98" s="13">
        <v>1.0</v>
      </c>
      <c r="H98" s="13" t="s">
        <v>130</v>
      </c>
      <c r="I98" s="13" t="s">
        <v>131</v>
      </c>
      <c r="J98" s="13" t="s">
        <v>132</v>
      </c>
      <c r="K98" s="13" t="s">
        <v>561</v>
      </c>
      <c r="L98" s="13" t="s">
        <v>401</v>
      </c>
      <c r="M98" s="13" t="s">
        <v>562</v>
      </c>
      <c r="N98" s="13" t="s">
        <v>136</v>
      </c>
      <c r="O98" s="13">
        <v>19.99</v>
      </c>
      <c r="P98" s="13">
        <v>1.42</v>
      </c>
      <c r="Q98" s="13">
        <v>0.0</v>
      </c>
      <c r="R98" s="13">
        <v>0.0</v>
      </c>
      <c r="S98" s="13">
        <v>0.0</v>
      </c>
      <c r="T98" s="13">
        <v>0.0</v>
      </c>
      <c r="U98" s="13">
        <v>0.0</v>
      </c>
      <c r="V98" s="13">
        <v>0.0</v>
      </c>
      <c r="W98" s="13">
        <v>0.0</v>
      </c>
      <c r="X98" s="13">
        <v>0.0</v>
      </c>
      <c r="Y98" s="13">
        <v>-1.42</v>
      </c>
      <c r="Z98" s="13">
        <v>-3.0</v>
      </c>
      <c r="AA98" s="13">
        <v>-5.69</v>
      </c>
      <c r="AB98" s="13">
        <v>0.0</v>
      </c>
      <c r="AC98" s="13">
        <v>0.0</v>
      </c>
      <c r="AD98" s="13">
        <v>11.3</v>
      </c>
      <c r="AF98" s="13" t="s">
        <v>144</v>
      </c>
    </row>
    <row r="99" ht="15.75" customHeight="1">
      <c r="A99" s="13" t="s">
        <v>563</v>
      </c>
      <c r="B99" s="13">
        <v>1.7515232341E10</v>
      </c>
      <c r="C99" s="13" t="s">
        <v>158</v>
      </c>
      <c r="D99" s="13" t="s">
        <v>564</v>
      </c>
      <c r="E99" s="13" t="s">
        <v>140</v>
      </c>
      <c r="F99" s="13" t="s">
        <v>565</v>
      </c>
      <c r="G99" s="13">
        <v>1.0</v>
      </c>
      <c r="I99" s="13" t="s">
        <v>131</v>
      </c>
      <c r="O99" s="13">
        <v>0.0</v>
      </c>
      <c r="P99" s="13">
        <v>0.0</v>
      </c>
      <c r="Q99" s="13">
        <v>0.0</v>
      </c>
      <c r="R99" s="13">
        <v>0.0</v>
      </c>
      <c r="S99" s="13">
        <v>0.0</v>
      </c>
      <c r="T99" s="13">
        <v>0.0</v>
      </c>
      <c r="U99" s="13">
        <v>0.0</v>
      </c>
      <c r="V99" s="13">
        <v>0.0</v>
      </c>
      <c r="W99" s="13">
        <v>0.0</v>
      </c>
      <c r="X99" s="13">
        <v>0.0</v>
      </c>
      <c r="Y99" s="13">
        <v>0.0</v>
      </c>
      <c r="Z99" s="13">
        <v>0.0</v>
      </c>
      <c r="AA99" s="13">
        <v>0.0</v>
      </c>
      <c r="AB99" s="13">
        <v>0.0</v>
      </c>
      <c r="AC99" s="13">
        <v>8.65</v>
      </c>
      <c r="AD99" s="13">
        <v>8.65</v>
      </c>
      <c r="AF99" s="13" t="s">
        <v>144</v>
      </c>
    </row>
    <row r="100" ht="15.75" customHeight="1">
      <c r="A100" s="13" t="s">
        <v>566</v>
      </c>
      <c r="B100" s="13">
        <v>1.7515232341E10</v>
      </c>
      <c r="C100" s="13" t="s">
        <v>126</v>
      </c>
      <c r="D100" s="13" t="s">
        <v>567</v>
      </c>
      <c r="E100" s="13" t="s">
        <v>163</v>
      </c>
      <c r="F100" s="13" t="s">
        <v>164</v>
      </c>
      <c r="G100" s="13">
        <v>1.0</v>
      </c>
      <c r="H100" s="13" t="s">
        <v>130</v>
      </c>
      <c r="I100" s="13" t="s">
        <v>131</v>
      </c>
      <c r="J100" s="13" t="s">
        <v>132</v>
      </c>
      <c r="K100" s="13" t="s">
        <v>568</v>
      </c>
      <c r="L100" s="13" t="s">
        <v>166</v>
      </c>
      <c r="M100" s="13" t="s">
        <v>569</v>
      </c>
      <c r="N100" s="13" t="s">
        <v>136</v>
      </c>
      <c r="O100" s="13">
        <v>21.99</v>
      </c>
      <c r="P100" s="13">
        <v>1.54</v>
      </c>
      <c r="Q100" s="13">
        <v>0.0</v>
      </c>
      <c r="R100" s="13">
        <v>0.0</v>
      </c>
      <c r="S100" s="13">
        <v>0.0</v>
      </c>
      <c r="T100" s="13">
        <v>0.0</v>
      </c>
      <c r="U100" s="13">
        <v>0.0</v>
      </c>
      <c r="V100" s="13">
        <v>0.0</v>
      </c>
      <c r="W100" s="13">
        <v>0.0</v>
      </c>
      <c r="X100" s="13">
        <v>0.0</v>
      </c>
      <c r="Y100" s="13">
        <v>-1.54</v>
      </c>
      <c r="Z100" s="13">
        <v>-3.3</v>
      </c>
      <c r="AA100" s="13">
        <v>-6.39</v>
      </c>
      <c r="AB100" s="13">
        <v>0.0</v>
      </c>
      <c r="AC100" s="13">
        <v>0.0</v>
      </c>
      <c r="AD100" s="13">
        <v>12.3</v>
      </c>
      <c r="AF100" s="13" t="s">
        <v>137</v>
      </c>
    </row>
    <row r="101" ht="15.75" customHeight="1">
      <c r="A101" s="13" t="s">
        <v>570</v>
      </c>
      <c r="B101" s="13">
        <v>1.7515232341E10</v>
      </c>
      <c r="C101" s="13" t="s">
        <v>126</v>
      </c>
      <c r="D101" s="13" t="s">
        <v>571</v>
      </c>
      <c r="E101" s="13" t="s">
        <v>163</v>
      </c>
      <c r="F101" s="13" t="s">
        <v>164</v>
      </c>
      <c r="G101" s="13">
        <v>1.0</v>
      </c>
      <c r="H101" s="13" t="s">
        <v>130</v>
      </c>
      <c r="I101" s="13" t="s">
        <v>131</v>
      </c>
      <c r="J101" s="13" t="s">
        <v>132</v>
      </c>
      <c r="K101" s="13" t="s">
        <v>572</v>
      </c>
      <c r="L101" s="13" t="s">
        <v>166</v>
      </c>
      <c r="M101" s="13" t="s">
        <v>573</v>
      </c>
      <c r="N101" s="13" t="s">
        <v>136</v>
      </c>
      <c r="O101" s="13">
        <v>21.99</v>
      </c>
      <c r="P101" s="13">
        <v>1.54</v>
      </c>
      <c r="Q101" s="13">
        <v>0.0</v>
      </c>
      <c r="R101" s="13">
        <v>0.0</v>
      </c>
      <c r="S101" s="13">
        <v>0.0</v>
      </c>
      <c r="T101" s="13">
        <v>0.0</v>
      </c>
      <c r="U101" s="13">
        <v>0.0</v>
      </c>
      <c r="V101" s="13">
        <v>0.0</v>
      </c>
      <c r="W101" s="13">
        <v>0.0</v>
      </c>
      <c r="X101" s="13">
        <v>0.0</v>
      </c>
      <c r="Y101" s="13">
        <v>-1.54</v>
      </c>
      <c r="Z101" s="13">
        <v>-3.3</v>
      </c>
      <c r="AA101" s="13">
        <v>-6.39</v>
      </c>
      <c r="AB101" s="13">
        <v>0.0</v>
      </c>
      <c r="AC101" s="13">
        <v>0.0</v>
      </c>
      <c r="AD101" s="13">
        <v>12.3</v>
      </c>
      <c r="AF101" s="13" t="s">
        <v>137</v>
      </c>
    </row>
    <row r="102" ht="15.75" customHeight="1">
      <c r="A102" s="13" t="s">
        <v>574</v>
      </c>
      <c r="B102" s="13">
        <v>1.7515232341E10</v>
      </c>
      <c r="C102" s="13" t="s">
        <v>126</v>
      </c>
      <c r="D102" s="13" t="s">
        <v>575</v>
      </c>
      <c r="E102" s="13" t="s">
        <v>140</v>
      </c>
      <c r="F102" s="13" t="s">
        <v>141</v>
      </c>
      <c r="G102" s="13">
        <v>1.0</v>
      </c>
      <c r="H102" s="13" t="s">
        <v>130</v>
      </c>
      <c r="I102" s="13" t="s">
        <v>131</v>
      </c>
      <c r="J102" s="13" t="s">
        <v>132</v>
      </c>
      <c r="K102" s="13" t="s">
        <v>576</v>
      </c>
      <c r="L102" s="13" t="s">
        <v>166</v>
      </c>
      <c r="M102" s="13" t="s">
        <v>577</v>
      </c>
      <c r="N102" s="13" t="s">
        <v>136</v>
      </c>
      <c r="O102" s="13">
        <v>11.99</v>
      </c>
      <c r="P102" s="13">
        <v>0.84</v>
      </c>
      <c r="Q102" s="13">
        <v>0.0</v>
      </c>
      <c r="R102" s="13">
        <v>0.0</v>
      </c>
      <c r="S102" s="13">
        <v>0.0</v>
      </c>
      <c r="T102" s="13">
        <v>0.0</v>
      </c>
      <c r="U102" s="13">
        <v>0.0</v>
      </c>
      <c r="V102" s="13">
        <v>0.0</v>
      </c>
      <c r="W102" s="13">
        <v>0.0</v>
      </c>
      <c r="X102" s="13">
        <v>0.0</v>
      </c>
      <c r="Y102" s="13">
        <v>-0.84</v>
      </c>
      <c r="Z102" s="13">
        <v>-1.8</v>
      </c>
      <c r="AA102" s="13">
        <v>-2.61</v>
      </c>
      <c r="AB102" s="13">
        <v>0.0</v>
      </c>
      <c r="AC102" s="13">
        <v>0.0</v>
      </c>
      <c r="AD102" s="13">
        <v>7.58</v>
      </c>
      <c r="AF102" s="13" t="s">
        <v>144</v>
      </c>
    </row>
    <row r="103" ht="15.75" customHeight="1">
      <c r="A103" s="13" t="s">
        <v>578</v>
      </c>
      <c r="B103" s="13">
        <v>1.7515232341E10</v>
      </c>
      <c r="C103" s="13" t="s">
        <v>126</v>
      </c>
      <c r="D103" s="13" t="s">
        <v>579</v>
      </c>
      <c r="E103" s="13" t="s">
        <v>128</v>
      </c>
      <c r="F103" s="13" t="s">
        <v>129</v>
      </c>
      <c r="G103" s="13">
        <v>1.0</v>
      </c>
      <c r="H103" s="13" t="s">
        <v>130</v>
      </c>
      <c r="I103" s="13" t="s">
        <v>131</v>
      </c>
      <c r="J103" s="13" t="s">
        <v>132</v>
      </c>
      <c r="K103" s="13" t="s">
        <v>580</v>
      </c>
      <c r="L103" s="13" t="s">
        <v>154</v>
      </c>
      <c r="M103" s="13" t="s">
        <v>581</v>
      </c>
      <c r="N103" s="13" t="s">
        <v>136</v>
      </c>
      <c r="O103" s="13">
        <v>11.99</v>
      </c>
      <c r="P103" s="13">
        <v>0.93</v>
      </c>
      <c r="Q103" s="13">
        <v>0.0</v>
      </c>
      <c r="R103" s="13">
        <v>0.0</v>
      </c>
      <c r="S103" s="13">
        <v>0.0</v>
      </c>
      <c r="T103" s="13">
        <v>0.0</v>
      </c>
      <c r="U103" s="13">
        <v>0.0</v>
      </c>
      <c r="V103" s="13">
        <v>0.0</v>
      </c>
      <c r="W103" s="13">
        <v>0.0</v>
      </c>
      <c r="X103" s="13">
        <v>0.0</v>
      </c>
      <c r="Y103" s="13">
        <v>-0.93</v>
      </c>
      <c r="Z103" s="13">
        <v>-1.8</v>
      </c>
      <c r="AA103" s="13">
        <v>-3.77</v>
      </c>
      <c r="AB103" s="13">
        <v>0.0</v>
      </c>
      <c r="AC103" s="13">
        <v>0.0</v>
      </c>
      <c r="AD103" s="13">
        <v>6.42</v>
      </c>
      <c r="AF103" s="13" t="s">
        <v>137</v>
      </c>
    </row>
    <row r="104" ht="15.75" customHeight="1">
      <c r="A104" s="13" t="s">
        <v>582</v>
      </c>
      <c r="B104" s="13">
        <v>1.7515232341E10</v>
      </c>
      <c r="C104" s="13" t="s">
        <v>126</v>
      </c>
      <c r="D104" s="13" t="s">
        <v>583</v>
      </c>
      <c r="E104" s="13" t="s">
        <v>140</v>
      </c>
      <c r="F104" s="13" t="s">
        <v>141</v>
      </c>
      <c r="G104" s="13">
        <v>1.0</v>
      </c>
      <c r="H104" s="13" t="s">
        <v>130</v>
      </c>
      <c r="I104" s="13" t="s">
        <v>131</v>
      </c>
      <c r="J104" s="13" t="s">
        <v>132</v>
      </c>
      <c r="K104" s="13" t="s">
        <v>584</v>
      </c>
      <c r="L104" s="13" t="s">
        <v>521</v>
      </c>
      <c r="M104" s="13">
        <v>33843.0</v>
      </c>
      <c r="N104" s="13" t="s">
        <v>136</v>
      </c>
      <c r="O104" s="13">
        <v>11.99</v>
      </c>
      <c r="P104" s="13">
        <v>0.84</v>
      </c>
      <c r="Q104" s="13">
        <v>0.0</v>
      </c>
      <c r="R104" s="13">
        <v>0.0</v>
      </c>
      <c r="S104" s="13">
        <v>0.0</v>
      </c>
      <c r="T104" s="13">
        <v>0.0</v>
      </c>
      <c r="U104" s="13">
        <v>0.0</v>
      </c>
      <c r="V104" s="13">
        <v>0.0</v>
      </c>
      <c r="W104" s="13">
        <v>0.0</v>
      </c>
      <c r="X104" s="13">
        <v>0.0</v>
      </c>
      <c r="Y104" s="13">
        <v>-0.84</v>
      </c>
      <c r="Z104" s="13">
        <v>-1.8</v>
      </c>
      <c r="AA104" s="13">
        <v>-2.61</v>
      </c>
      <c r="AB104" s="13">
        <v>0.0</v>
      </c>
      <c r="AC104" s="13">
        <v>0.0</v>
      </c>
      <c r="AD104" s="13">
        <v>7.58</v>
      </c>
      <c r="AF104" s="13" t="s">
        <v>144</v>
      </c>
    </row>
    <row r="105" ht="15.75" customHeight="1">
      <c r="A105" s="13" t="s">
        <v>585</v>
      </c>
      <c r="B105" s="13">
        <v>1.7515232341E10</v>
      </c>
      <c r="C105" s="13" t="s">
        <v>126</v>
      </c>
      <c r="D105" s="13" t="s">
        <v>586</v>
      </c>
      <c r="E105" s="13" t="s">
        <v>163</v>
      </c>
      <c r="F105" s="13" t="s">
        <v>164</v>
      </c>
      <c r="G105" s="13">
        <v>1.0</v>
      </c>
      <c r="H105" s="13" t="s">
        <v>130</v>
      </c>
      <c r="I105" s="13" t="s">
        <v>131</v>
      </c>
      <c r="J105" s="13" t="s">
        <v>132</v>
      </c>
      <c r="K105" s="13" t="s">
        <v>587</v>
      </c>
      <c r="L105" s="13" t="s">
        <v>588</v>
      </c>
      <c r="M105" s="13" t="s">
        <v>589</v>
      </c>
      <c r="N105" s="13" t="s">
        <v>136</v>
      </c>
      <c r="O105" s="13">
        <v>21.99</v>
      </c>
      <c r="P105" s="13">
        <v>1.72</v>
      </c>
      <c r="Q105" s="13">
        <v>0.0</v>
      </c>
      <c r="R105" s="13">
        <v>0.0</v>
      </c>
      <c r="S105" s="13">
        <v>0.0</v>
      </c>
      <c r="T105" s="13">
        <v>0.0</v>
      </c>
      <c r="U105" s="13">
        <v>0.0</v>
      </c>
      <c r="V105" s="13">
        <v>0.0</v>
      </c>
      <c r="W105" s="13">
        <v>0.0</v>
      </c>
      <c r="X105" s="13">
        <v>0.0</v>
      </c>
      <c r="Y105" s="13">
        <v>-1.72</v>
      </c>
      <c r="Z105" s="13">
        <v>-3.3</v>
      </c>
      <c r="AA105" s="13">
        <v>-6.39</v>
      </c>
      <c r="AB105" s="13">
        <v>0.0</v>
      </c>
      <c r="AC105" s="13">
        <v>0.0</v>
      </c>
      <c r="AD105" s="13">
        <v>12.3</v>
      </c>
      <c r="AF105" s="13" t="s">
        <v>137</v>
      </c>
    </row>
    <row r="106" ht="15.75" customHeight="1">
      <c r="A106" s="13" t="s">
        <v>590</v>
      </c>
      <c r="B106" s="13">
        <v>1.7515232341E10</v>
      </c>
      <c r="C106" s="13" t="s">
        <v>126</v>
      </c>
      <c r="D106" s="13" t="s">
        <v>591</v>
      </c>
      <c r="E106" s="13" t="s">
        <v>140</v>
      </c>
      <c r="F106" s="13" t="s">
        <v>141</v>
      </c>
      <c r="G106" s="13">
        <v>1.0</v>
      </c>
      <c r="H106" s="13" t="s">
        <v>130</v>
      </c>
      <c r="I106" s="13" t="s">
        <v>131</v>
      </c>
      <c r="J106" s="13" t="s">
        <v>132</v>
      </c>
      <c r="K106" s="13" t="s">
        <v>592</v>
      </c>
      <c r="L106" s="13" t="s">
        <v>134</v>
      </c>
      <c r="M106" s="13" t="s">
        <v>593</v>
      </c>
      <c r="N106" s="13" t="s">
        <v>136</v>
      </c>
      <c r="O106" s="13">
        <v>11.99</v>
      </c>
      <c r="P106" s="13">
        <v>0.72</v>
      </c>
      <c r="Q106" s="13">
        <v>0.0</v>
      </c>
      <c r="R106" s="13">
        <v>0.0</v>
      </c>
      <c r="S106" s="13">
        <v>0.0</v>
      </c>
      <c r="T106" s="13">
        <v>0.0</v>
      </c>
      <c r="U106" s="13">
        <v>0.0</v>
      </c>
      <c r="V106" s="13">
        <v>0.0</v>
      </c>
      <c r="W106" s="13">
        <v>0.0</v>
      </c>
      <c r="X106" s="13">
        <v>0.0</v>
      </c>
      <c r="Y106" s="13">
        <v>-0.72</v>
      </c>
      <c r="Z106" s="13">
        <v>-1.8</v>
      </c>
      <c r="AA106" s="13">
        <v>-2.61</v>
      </c>
      <c r="AB106" s="13">
        <v>0.0</v>
      </c>
      <c r="AC106" s="13">
        <v>0.0</v>
      </c>
      <c r="AD106" s="13">
        <v>7.58</v>
      </c>
      <c r="AF106" s="13" t="s">
        <v>144</v>
      </c>
    </row>
    <row r="107" ht="15.75" customHeight="1">
      <c r="A107" s="13" t="s">
        <v>594</v>
      </c>
      <c r="B107" s="13">
        <v>1.7515232341E10</v>
      </c>
      <c r="C107" s="13" t="s">
        <v>126</v>
      </c>
      <c r="D107" s="13" t="s">
        <v>595</v>
      </c>
      <c r="E107" s="13" t="s">
        <v>163</v>
      </c>
      <c r="F107" s="13" t="s">
        <v>164</v>
      </c>
      <c r="G107" s="13">
        <v>1.0</v>
      </c>
      <c r="H107" s="13" t="s">
        <v>130</v>
      </c>
      <c r="I107" s="13" t="s">
        <v>131</v>
      </c>
      <c r="J107" s="13" t="s">
        <v>132</v>
      </c>
      <c r="K107" s="13" t="s">
        <v>596</v>
      </c>
      <c r="L107" s="13" t="s">
        <v>597</v>
      </c>
      <c r="M107" s="13" t="s">
        <v>598</v>
      </c>
      <c r="N107" s="13" t="s">
        <v>136</v>
      </c>
      <c r="O107" s="13">
        <v>21.99</v>
      </c>
      <c r="P107" s="13">
        <v>2.19</v>
      </c>
      <c r="Q107" s="13">
        <v>5.99</v>
      </c>
      <c r="R107" s="13">
        <v>0.6</v>
      </c>
      <c r="S107" s="13">
        <v>0.0</v>
      </c>
      <c r="T107" s="13">
        <v>0.0</v>
      </c>
      <c r="U107" s="13">
        <v>0.0</v>
      </c>
      <c r="V107" s="13">
        <v>0.0</v>
      </c>
      <c r="W107" s="13">
        <v>0.0</v>
      </c>
      <c r="X107" s="13">
        <v>0.0</v>
      </c>
      <c r="Y107" s="13">
        <v>-2.79</v>
      </c>
      <c r="Z107" s="13">
        <v>-3.3</v>
      </c>
      <c r="AA107" s="13">
        <v>-12.38</v>
      </c>
      <c r="AB107" s="13">
        <v>0.0</v>
      </c>
      <c r="AC107" s="13">
        <v>0.0</v>
      </c>
      <c r="AD107" s="13">
        <v>12.3</v>
      </c>
      <c r="AF107" s="13" t="s">
        <v>137</v>
      </c>
    </row>
    <row r="108" ht="15.75" customHeight="1">
      <c r="A108" s="13" t="s">
        <v>599</v>
      </c>
      <c r="B108" s="13">
        <v>1.7515232341E10</v>
      </c>
      <c r="C108" s="13" t="s">
        <v>126</v>
      </c>
      <c r="D108" s="13" t="s">
        <v>600</v>
      </c>
      <c r="E108" s="13" t="s">
        <v>163</v>
      </c>
      <c r="F108" s="13" t="s">
        <v>164</v>
      </c>
      <c r="G108" s="13">
        <v>1.0</v>
      </c>
      <c r="H108" s="13" t="s">
        <v>130</v>
      </c>
      <c r="I108" s="13" t="s">
        <v>131</v>
      </c>
      <c r="J108" s="13" t="s">
        <v>132</v>
      </c>
      <c r="K108" s="13" t="s">
        <v>196</v>
      </c>
      <c r="L108" s="13" t="s">
        <v>143</v>
      </c>
      <c r="M108" s="13" t="s">
        <v>601</v>
      </c>
      <c r="N108" s="13" t="s">
        <v>136</v>
      </c>
      <c r="O108" s="13">
        <v>21.99</v>
      </c>
      <c r="P108" s="13">
        <v>1.81</v>
      </c>
      <c r="Q108" s="13">
        <v>0.0</v>
      </c>
      <c r="R108" s="13">
        <v>0.0</v>
      </c>
      <c r="S108" s="13">
        <v>0.0</v>
      </c>
      <c r="T108" s="13">
        <v>0.0</v>
      </c>
      <c r="U108" s="13">
        <v>0.0</v>
      </c>
      <c r="V108" s="13">
        <v>0.0</v>
      </c>
      <c r="W108" s="13">
        <v>0.0</v>
      </c>
      <c r="X108" s="13">
        <v>0.0</v>
      </c>
      <c r="Y108" s="13">
        <v>-1.81</v>
      </c>
      <c r="Z108" s="13">
        <v>-3.3</v>
      </c>
      <c r="AA108" s="13">
        <v>-6.39</v>
      </c>
      <c r="AB108" s="13">
        <v>0.0</v>
      </c>
      <c r="AC108" s="13">
        <v>0.0</v>
      </c>
      <c r="AD108" s="13">
        <v>12.3</v>
      </c>
      <c r="AF108" s="13" t="s">
        <v>137</v>
      </c>
    </row>
    <row r="109" ht="15.75" customHeight="1">
      <c r="A109" s="13" t="s">
        <v>602</v>
      </c>
      <c r="B109" s="13">
        <v>1.7515232341E10</v>
      </c>
      <c r="C109" s="13" t="s">
        <v>126</v>
      </c>
      <c r="D109" s="13" t="s">
        <v>603</v>
      </c>
      <c r="E109" s="13" t="s">
        <v>269</v>
      </c>
      <c r="F109" s="13" t="s">
        <v>270</v>
      </c>
      <c r="G109" s="13">
        <v>1.0</v>
      </c>
      <c r="H109" s="13" t="s">
        <v>130</v>
      </c>
      <c r="I109" s="13" t="s">
        <v>131</v>
      </c>
      <c r="J109" s="13" t="s">
        <v>132</v>
      </c>
      <c r="K109" s="13" t="s">
        <v>604</v>
      </c>
      <c r="L109" s="13" t="s">
        <v>605</v>
      </c>
      <c r="M109" s="13" t="s">
        <v>606</v>
      </c>
      <c r="N109" s="13" t="s">
        <v>136</v>
      </c>
      <c r="O109" s="13">
        <v>10.99</v>
      </c>
      <c r="P109" s="13">
        <v>0.69</v>
      </c>
      <c r="Q109" s="13">
        <v>0.0</v>
      </c>
      <c r="R109" s="13">
        <v>0.0</v>
      </c>
      <c r="S109" s="13">
        <v>0.0</v>
      </c>
      <c r="T109" s="13">
        <v>0.0</v>
      </c>
      <c r="U109" s="13">
        <v>0.0</v>
      </c>
      <c r="V109" s="13">
        <v>0.0</v>
      </c>
      <c r="W109" s="13">
        <v>0.0</v>
      </c>
      <c r="X109" s="13">
        <v>0.0</v>
      </c>
      <c r="Y109" s="13">
        <v>-0.69</v>
      </c>
      <c r="Z109" s="13">
        <v>-1.65</v>
      </c>
      <c r="AA109" s="13">
        <v>-3.77</v>
      </c>
      <c r="AB109" s="13">
        <v>0.0</v>
      </c>
      <c r="AC109" s="13">
        <v>0.0</v>
      </c>
      <c r="AD109" s="13">
        <v>5.57</v>
      </c>
      <c r="AF109" s="13" t="s">
        <v>214</v>
      </c>
    </row>
    <row r="110" ht="15.75" customHeight="1">
      <c r="A110" s="13" t="s">
        <v>607</v>
      </c>
      <c r="B110" s="13">
        <v>1.7515232341E10</v>
      </c>
      <c r="C110" s="13" t="s">
        <v>126</v>
      </c>
      <c r="D110" s="13" t="s">
        <v>608</v>
      </c>
      <c r="E110" s="13" t="s">
        <v>163</v>
      </c>
      <c r="F110" s="13" t="s">
        <v>164</v>
      </c>
      <c r="G110" s="13">
        <v>1.0</v>
      </c>
      <c r="H110" s="13" t="s">
        <v>130</v>
      </c>
      <c r="I110" s="13" t="s">
        <v>131</v>
      </c>
      <c r="J110" s="13" t="s">
        <v>132</v>
      </c>
      <c r="K110" s="13" t="s">
        <v>609</v>
      </c>
      <c r="L110" s="13" t="s">
        <v>290</v>
      </c>
      <c r="M110" s="13" t="s">
        <v>610</v>
      </c>
      <c r="O110" s="13">
        <v>21.99</v>
      </c>
      <c r="P110" s="13">
        <v>0.0</v>
      </c>
      <c r="Q110" s="13">
        <v>0.9</v>
      </c>
      <c r="R110" s="13">
        <v>0.0</v>
      </c>
      <c r="S110" s="13">
        <v>0.0</v>
      </c>
      <c r="T110" s="13">
        <v>0.0</v>
      </c>
      <c r="U110" s="13">
        <v>0.0</v>
      </c>
      <c r="V110" s="13">
        <v>0.0</v>
      </c>
      <c r="W110" s="13">
        <v>0.0</v>
      </c>
      <c r="X110" s="13">
        <v>0.0</v>
      </c>
      <c r="Y110" s="13">
        <v>0.0</v>
      </c>
      <c r="Z110" s="13">
        <v>-3.3</v>
      </c>
      <c r="AA110" s="13">
        <v>-7.29</v>
      </c>
      <c r="AB110" s="13">
        <v>0.0</v>
      </c>
      <c r="AC110" s="13">
        <v>0.0</v>
      </c>
      <c r="AD110" s="13">
        <v>12.3</v>
      </c>
      <c r="AF110" s="13" t="s">
        <v>137</v>
      </c>
    </row>
    <row r="111" ht="15.75" customHeight="1">
      <c r="A111" s="13" t="s">
        <v>611</v>
      </c>
      <c r="B111" s="13">
        <v>1.7515232341E10</v>
      </c>
      <c r="C111" s="13" t="s">
        <v>126</v>
      </c>
      <c r="D111" s="13" t="s">
        <v>612</v>
      </c>
      <c r="E111" s="13" t="s">
        <v>269</v>
      </c>
      <c r="F111" s="13" t="s">
        <v>270</v>
      </c>
      <c r="G111" s="13">
        <v>1.0</v>
      </c>
      <c r="H111" s="13" t="s">
        <v>130</v>
      </c>
      <c r="I111" s="13" t="s">
        <v>131</v>
      </c>
      <c r="J111" s="13" t="s">
        <v>132</v>
      </c>
      <c r="K111" s="13" t="s">
        <v>613</v>
      </c>
      <c r="L111" s="13" t="s">
        <v>396</v>
      </c>
      <c r="M111" s="13" t="s">
        <v>614</v>
      </c>
      <c r="N111" s="13" t="s">
        <v>136</v>
      </c>
      <c r="O111" s="13">
        <v>10.99</v>
      </c>
      <c r="P111" s="13">
        <v>0.77</v>
      </c>
      <c r="Q111" s="13">
        <v>0.0</v>
      </c>
      <c r="R111" s="13">
        <v>0.0</v>
      </c>
      <c r="S111" s="13">
        <v>0.0</v>
      </c>
      <c r="T111" s="13">
        <v>0.0</v>
      </c>
      <c r="U111" s="13">
        <v>0.0</v>
      </c>
      <c r="V111" s="13">
        <v>0.0</v>
      </c>
      <c r="W111" s="13">
        <v>0.0</v>
      </c>
      <c r="X111" s="13">
        <v>0.0</v>
      </c>
      <c r="Y111" s="13">
        <v>-0.77</v>
      </c>
      <c r="Z111" s="13">
        <v>-1.65</v>
      </c>
      <c r="AA111" s="13">
        <v>-3.77</v>
      </c>
      <c r="AB111" s="13">
        <v>0.0</v>
      </c>
      <c r="AC111" s="13">
        <v>0.0</v>
      </c>
      <c r="AD111" s="13">
        <v>5.57</v>
      </c>
      <c r="AF111" s="13" t="s">
        <v>214</v>
      </c>
    </row>
    <row r="112" ht="15.75" customHeight="1">
      <c r="A112" s="13" t="s">
        <v>615</v>
      </c>
      <c r="B112" s="13">
        <v>1.7515232341E10</v>
      </c>
      <c r="C112" s="13" t="s">
        <v>126</v>
      </c>
      <c r="D112" s="13" t="s">
        <v>616</v>
      </c>
      <c r="E112" s="13" t="s">
        <v>163</v>
      </c>
      <c r="F112" s="13" t="s">
        <v>164</v>
      </c>
      <c r="G112" s="13">
        <v>1.0</v>
      </c>
      <c r="H112" s="13" t="s">
        <v>130</v>
      </c>
      <c r="I112" s="13" t="s">
        <v>131</v>
      </c>
      <c r="J112" s="13" t="s">
        <v>132</v>
      </c>
      <c r="K112" s="13" t="s">
        <v>617</v>
      </c>
      <c r="L112" s="13" t="s">
        <v>618</v>
      </c>
      <c r="M112" s="13" t="s">
        <v>619</v>
      </c>
      <c r="N112" s="13" t="s">
        <v>136</v>
      </c>
      <c r="O112" s="13">
        <v>21.99</v>
      </c>
      <c r="P112" s="13">
        <v>1.32</v>
      </c>
      <c r="Q112" s="13">
        <v>0.0</v>
      </c>
      <c r="R112" s="13">
        <v>0.0</v>
      </c>
      <c r="S112" s="13">
        <v>0.0</v>
      </c>
      <c r="T112" s="13">
        <v>0.0</v>
      </c>
      <c r="U112" s="13">
        <v>0.0</v>
      </c>
      <c r="V112" s="13">
        <v>0.0</v>
      </c>
      <c r="W112" s="13">
        <v>0.0</v>
      </c>
      <c r="X112" s="13">
        <v>0.0</v>
      </c>
      <c r="Y112" s="13">
        <v>-2.64</v>
      </c>
      <c r="Z112" s="13">
        <v>-6.6</v>
      </c>
      <c r="AA112" s="13">
        <v>-6.39</v>
      </c>
      <c r="AB112" s="13">
        <v>0.0</v>
      </c>
      <c r="AC112" s="13">
        <v>0.0</v>
      </c>
      <c r="AD112" s="13">
        <v>7.68</v>
      </c>
      <c r="AF112" s="13" t="s">
        <v>137</v>
      </c>
    </row>
    <row r="113" ht="15.75" customHeight="1">
      <c r="A113" s="13" t="s">
        <v>615</v>
      </c>
      <c r="B113" s="13">
        <v>1.7515232341E10</v>
      </c>
      <c r="C113" s="13" t="s">
        <v>126</v>
      </c>
      <c r="D113" s="13" t="s">
        <v>616</v>
      </c>
      <c r="E113" s="13" t="s">
        <v>163</v>
      </c>
      <c r="F113" s="13" t="s">
        <v>164</v>
      </c>
      <c r="G113" s="13">
        <v>1.0</v>
      </c>
      <c r="H113" s="13" t="s">
        <v>130</v>
      </c>
      <c r="I113" s="13" t="s">
        <v>131</v>
      </c>
      <c r="J113" s="13" t="s">
        <v>132</v>
      </c>
      <c r="K113" s="13" t="s">
        <v>617</v>
      </c>
      <c r="L113" s="13" t="s">
        <v>618</v>
      </c>
      <c r="M113" s="13" t="s">
        <v>619</v>
      </c>
      <c r="O113" s="13">
        <v>21.99</v>
      </c>
      <c r="P113" s="13">
        <v>1.32</v>
      </c>
      <c r="Q113" s="13">
        <v>0.0</v>
      </c>
      <c r="R113" s="13">
        <v>0.0</v>
      </c>
      <c r="S113" s="13">
        <v>0.0</v>
      </c>
      <c r="T113" s="13">
        <v>0.0</v>
      </c>
      <c r="U113" s="13">
        <v>0.0</v>
      </c>
      <c r="V113" s="13">
        <v>0.0</v>
      </c>
      <c r="W113" s="13">
        <v>0.0</v>
      </c>
      <c r="X113" s="13">
        <v>0.0</v>
      </c>
      <c r="Y113" s="13">
        <v>0.0</v>
      </c>
      <c r="Z113" s="13">
        <v>0.0</v>
      </c>
      <c r="AA113" s="13">
        <v>-6.39</v>
      </c>
      <c r="AB113" s="13">
        <v>0.0</v>
      </c>
      <c r="AC113" s="13">
        <v>0.0</v>
      </c>
      <c r="AD113" s="13">
        <v>16.92</v>
      </c>
      <c r="AF113" s="13" t="s">
        <v>137</v>
      </c>
    </row>
    <row r="114" ht="15.75" customHeight="1">
      <c r="A114" s="13" t="s">
        <v>620</v>
      </c>
      <c r="B114" s="13">
        <v>1.7515232341E10</v>
      </c>
      <c r="C114" s="13" t="s">
        <v>126</v>
      </c>
      <c r="D114" s="13" t="s">
        <v>621</v>
      </c>
      <c r="E114" s="13" t="s">
        <v>163</v>
      </c>
      <c r="F114" s="13" t="s">
        <v>164</v>
      </c>
      <c r="G114" s="13">
        <v>1.0</v>
      </c>
      <c r="H114" s="13" t="s">
        <v>130</v>
      </c>
      <c r="I114" s="13" t="s">
        <v>131</v>
      </c>
      <c r="J114" s="13" t="s">
        <v>132</v>
      </c>
      <c r="K114" s="13" t="s">
        <v>622</v>
      </c>
      <c r="L114" s="13" t="s">
        <v>623</v>
      </c>
      <c r="M114" s="13" t="s">
        <v>624</v>
      </c>
      <c r="N114" s="13" t="s">
        <v>136</v>
      </c>
      <c r="O114" s="13">
        <v>21.99</v>
      </c>
      <c r="P114" s="13">
        <v>1.32</v>
      </c>
      <c r="Q114" s="13">
        <v>0.0</v>
      </c>
      <c r="R114" s="13">
        <v>0.0</v>
      </c>
      <c r="S114" s="13">
        <v>0.0</v>
      </c>
      <c r="T114" s="13">
        <v>0.0</v>
      </c>
      <c r="U114" s="13">
        <v>0.0</v>
      </c>
      <c r="V114" s="13">
        <v>0.0</v>
      </c>
      <c r="W114" s="13">
        <v>0.0</v>
      </c>
      <c r="X114" s="13">
        <v>0.0</v>
      </c>
      <c r="Y114" s="13">
        <v>-1.32</v>
      </c>
      <c r="Z114" s="13">
        <v>-3.3</v>
      </c>
      <c r="AA114" s="13">
        <v>-6.39</v>
      </c>
      <c r="AB114" s="13">
        <v>0.0</v>
      </c>
      <c r="AC114" s="13">
        <v>0.0</v>
      </c>
      <c r="AD114" s="13">
        <v>12.3</v>
      </c>
      <c r="AF114" s="13" t="s">
        <v>137</v>
      </c>
    </row>
    <row r="115" ht="15.75" customHeight="1">
      <c r="A115" s="13" t="s">
        <v>625</v>
      </c>
      <c r="B115" s="13">
        <v>1.7515232341E10</v>
      </c>
      <c r="C115" s="13" t="s">
        <v>126</v>
      </c>
      <c r="D115" s="13" t="s">
        <v>626</v>
      </c>
      <c r="E115" s="13" t="s">
        <v>163</v>
      </c>
      <c r="F115" s="13" t="s">
        <v>164</v>
      </c>
      <c r="G115" s="13">
        <v>1.0</v>
      </c>
      <c r="H115" s="13" t="s">
        <v>130</v>
      </c>
      <c r="I115" s="13" t="s">
        <v>131</v>
      </c>
      <c r="J115" s="13" t="s">
        <v>132</v>
      </c>
      <c r="K115" s="13" t="s">
        <v>627</v>
      </c>
      <c r="L115" s="13" t="s">
        <v>441</v>
      </c>
      <c r="M115" s="13" t="s">
        <v>628</v>
      </c>
      <c r="N115" s="13" t="s">
        <v>136</v>
      </c>
      <c r="O115" s="13">
        <v>21.99</v>
      </c>
      <c r="P115" s="13">
        <v>1.32</v>
      </c>
      <c r="Q115" s="13">
        <v>0.0</v>
      </c>
      <c r="R115" s="13">
        <v>0.0</v>
      </c>
      <c r="S115" s="13">
        <v>0.0</v>
      </c>
      <c r="T115" s="13">
        <v>0.0</v>
      </c>
      <c r="U115" s="13">
        <v>0.0</v>
      </c>
      <c r="V115" s="13">
        <v>0.0</v>
      </c>
      <c r="W115" s="13">
        <v>0.0</v>
      </c>
      <c r="X115" s="13">
        <v>0.0</v>
      </c>
      <c r="Y115" s="13">
        <v>-1.32</v>
      </c>
      <c r="Z115" s="13">
        <v>-3.3</v>
      </c>
      <c r="AA115" s="13">
        <v>-6.39</v>
      </c>
      <c r="AB115" s="13">
        <v>0.0</v>
      </c>
      <c r="AC115" s="13">
        <v>0.0</v>
      </c>
      <c r="AD115" s="13">
        <v>12.3</v>
      </c>
      <c r="AF115" s="13" t="s">
        <v>137</v>
      </c>
    </row>
    <row r="116" ht="15.75" customHeight="1">
      <c r="A116" s="13" t="s">
        <v>629</v>
      </c>
      <c r="B116" s="13">
        <v>1.7515232341E10</v>
      </c>
      <c r="C116" s="13" t="s">
        <v>126</v>
      </c>
      <c r="D116" s="13" t="s">
        <v>630</v>
      </c>
      <c r="E116" s="13" t="s">
        <v>159</v>
      </c>
      <c r="F116" s="13" t="s">
        <v>175</v>
      </c>
      <c r="G116" s="13">
        <v>1.0</v>
      </c>
      <c r="H116" s="13" t="s">
        <v>130</v>
      </c>
      <c r="I116" s="13" t="s">
        <v>131</v>
      </c>
      <c r="J116" s="13" t="s">
        <v>132</v>
      </c>
      <c r="K116" s="13" t="s">
        <v>631</v>
      </c>
      <c r="L116" s="13" t="s">
        <v>154</v>
      </c>
      <c r="M116" s="13" t="s">
        <v>632</v>
      </c>
      <c r="N116" s="13" t="s">
        <v>136</v>
      </c>
      <c r="O116" s="13">
        <v>29.99</v>
      </c>
      <c r="P116" s="13">
        <v>3.07</v>
      </c>
      <c r="Q116" s="13">
        <v>0.0</v>
      </c>
      <c r="R116" s="13">
        <v>0.0</v>
      </c>
      <c r="S116" s="13">
        <v>0.0</v>
      </c>
      <c r="T116" s="13">
        <v>0.0</v>
      </c>
      <c r="U116" s="13">
        <v>0.0</v>
      </c>
      <c r="V116" s="13">
        <v>0.0</v>
      </c>
      <c r="W116" s="13">
        <v>0.0</v>
      </c>
      <c r="X116" s="13">
        <v>0.0</v>
      </c>
      <c r="Y116" s="13">
        <v>-3.07</v>
      </c>
      <c r="Z116" s="13">
        <v>-4.5</v>
      </c>
      <c r="AA116" s="13">
        <v>-7.97</v>
      </c>
      <c r="AB116" s="13">
        <v>0.0</v>
      </c>
      <c r="AC116" s="13">
        <v>0.0</v>
      </c>
      <c r="AD116" s="13">
        <v>17.52</v>
      </c>
      <c r="AF116" s="13" t="s">
        <v>137</v>
      </c>
    </row>
    <row r="117" ht="15.75" customHeight="1">
      <c r="A117" s="13" t="s">
        <v>633</v>
      </c>
      <c r="B117" s="13">
        <v>1.7515232341E10</v>
      </c>
      <c r="C117" s="13" t="s">
        <v>126</v>
      </c>
      <c r="D117" s="13" t="s">
        <v>616</v>
      </c>
      <c r="E117" s="13" t="s">
        <v>163</v>
      </c>
      <c r="F117" s="13" t="s">
        <v>164</v>
      </c>
      <c r="G117" s="13">
        <v>1.0</v>
      </c>
      <c r="H117" s="13" t="s">
        <v>130</v>
      </c>
      <c r="I117" s="13" t="s">
        <v>131</v>
      </c>
      <c r="J117" s="13" t="s">
        <v>132</v>
      </c>
      <c r="K117" s="13" t="s">
        <v>617</v>
      </c>
      <c r="L117" s="13" t="s">
        <v>618</v>
      </c>
      <c r="M117" s="13" t="s">
        <v>619</v>
      </c>
      <c r="N117" s="13" t="s">
        <v>136</v>
      </c>
      <c r="O117" s="13">
        <v>21.99</v>
      </c>
      <c r="P117" s="13">
        <v>1.32</v>
      </c>
      <c r="Q117" s="13">
        <v>0.0</v>
      </c>
      <c r="R117" s="13">
        <v>0.0</v>
      </c>
      <c r="S117" s="13">
        <v>0.0</v>
      </c>
      <c r="T117" s="13">
        <v>0.0</v>
      </c>
      <c r="U117" s="13">
        <v>0.0</v>
      </c>
      <c r="V117" s="13">
        <v>0.0</v>
      </c>
      <c r="W117" s="13">
        <v>0.0</v>
      </c>
      <c r="X117" s="13">
        <v>0.0</v>
      </c>
      <c r="Y117" s="13">
        <v>-1.32</v>
      </c>
      <c r="Z117" s="13">
        <v>-3.3</v>
      </c>
      <c r="AA117" s="13">
        <v>-6.39</v>
      </c>
      <c r="AB117" s="13">
        <v>0.0</v>
      </c>
      <c r="AC117" s="13">
        <v>0.0</v>
      </c>
      <c r="AD117" s="13">
        <v>12.3</v>
      </c>
      <c r="AF117" s="13" t="s">
        <v>137</v>
      </c>
    </row>
    <row r="118" ht="15.75" customHeight="1">
      <c r="A118" s="13" t="s">
        <v>634</v>
      </c>
      <c r="B118" s="13">
        <v>1.7515232341E10</v>
      </c>
      <c r="C118" s="13" t="s">
        <v>180</v>
      </c>
      <c r="D118" s="13" t="s">
        <v>635</v>
      </c>
      <c r="E118" s="13" t="s">
        <v>140</v>
      </c>
      <c r="F118" s="13" t="s">
        <v>141</v>
      </c>
      <c r="G118" s="13">
        <v>1.0</v>
      </c>
      <c r="H118" s="13" t="s">
        <v>130</v>
      </c>
      <c r="I118" s="13" t="s">
        <v>131</v>
      </c>
      <c r="J118" s="13" t="s">
        <v>132</v>
      </c>
      <c r="K118" s="13" t="s">
        <v>636</v>
      </c>
      <c r="L118" s="13" t="s">
        <v>166</v>
      </c>
      <c r="M118" s="13" t="s">
        <v>637</v>
      </c>
      <c r="N118" s="13" t="s">
        <v>136</v>
      </c>
      <c r="O118" s="13">
        <v>-14.89</v>
      </c>
      <c r="P118" s="13">
        <v>-1.04</v>
      </c>
      <c r="Q118" s="13">
        <v>0.0</v>
      </c>
      <c r="R118" s="13">
        <v>0.0</v>
      </c>
      <c r="S118" s="13">
        <v>0.0</v>
      </c>
      <c r="T118" s="13">
        <v>0.0</v>
      </c>
      <c r="U118" s="13">
        <v>0.0</v>
      </c>
      <c r="V118" s="13">
        <v>0.0</v>
      </c>
      <c r="W118" s="13">
        <v>0.0</v>
      </c>
      <c r="X118" s="13">
        <v>0.0</v>
      </c>
      <c r="Y118" s="13">
        <v>1.04</v>
      </c>
      <c r="Z118" s="13">
        <v>1.78</v>
      </c>
      <c r="AA118" s="13">
        <v>0.0</v>
      </c>
      <c r="AB118" s="13">
        <v>0.0</v>
      </c>
      <c r="AC118" s="13">
        <v>0.0</v>
      </c>
      <c r="AD118" s="13">
        <v>-13.11</v>
      </c>
      <c r="AF118" s="13" t="s">
        <v>144</v>
      </c>
    </row>
    <row r="119" ht="15.75" customHeight="1">
      <c r="A119" s="13" t="s">
        <v>638</v>
      </c>
      <c r="B119" s="13">
        <v>1.7515232341E10</v>
      </c>
      <c r="C119" s="13" t="s">
        <v>126</v>
      </c>
      <c r="D119" s="13" t="s">
        <v>639</v>
      </c>
      <c r="E119" s="13" t="s">
        <v>140</v>
      </c>
      <c r="F119" s="13" t="s">
        <v>141</v>
      </c>
      <c r="G119" s="13">
        <v>1.0</v>
      </c>
      <c r="H119" s="13" t="s">
        <v>130</v>
      </c>
      <c r="I119" s="13" t="s">
        <v>131</v>
      </c>
      <c r="J119" s="13" t="s">
        <v>132</v>
      </c>
      <c r="K119" s="13" t="s">
        <v>640</v>
      </c>
      <c r="L119" s="13" t="s">
        <v>300</v>
      </c>
      <c r="M119" s="13" t="s">
        <v>641</v>
      </c>
      <c r="N119" s="13" t="s">
        <v>136</v>
      </c>
      <c r="O119" s="13">
        <v>11.99</v>
      </c>
      <c r="P119" s="13">
        <v>0.81</v>
      </c>
      <c r="Q119" s="13">
        <v>0.0</v>
      </c>
      <c r="R119" s="13">
        <v>0.0</v>
      </c>
      <c r="S119" s="13">
        <v>0.0</v>
      </c>
      <c r="T119" s="13">
        <v>0.0</v>
      </c>
      <c r="U119" s="13">
        <v>0.0</v>
      </c>
      <c r="V119" s="13">
        <v>0.0</v>
      </c>
      <c r="W119" s="13">
        <v>0.0</v>
      </c>
      <c r="X119" s="13">
        <v>0.0</v>
      </c>
      <c r="Y119" s="13">
        <v>-0.81</v>
      </c>
      <c r="Z119" s="13">
        <v>-1.8</v>
      </c>
      <c r="AA119" s="13">
        <v>-2.61</v>
      </c>
      <c r="AB119" s="13">
        <v>0.0</v>
      </c>
      <c r="AC119" s="13">
        <v>0.0</v>
      </c>
      <c r="AD119" s="13">
        <v>7.58</v>
      </c>
      <c r="AF119" s="13" t="s">
        <v>144</v>
      </c>
    </row>
    <row r="120" ht="15.75" customHeight="1">
      <c r="A120" s="13" t="s">
        <v>642</v>
      </c>
      <c r="B120" s="13">
        <v>1.7515232341E10</v>
      </c>
      <c r="C120" s="13" t="s">
        <v>126</v>
      </c>
      <c r="D120" s="13" t="s">
        <v>643</v>
      </c>
      <c r="E120" s="13" t="s">
        <v>140</v>
      </c>
      <c r="F120" s="13" t="s">
        <v>141</v>
      </c>
      <c r="G120" s="13">
        <v>1.0</v>
      </c>
      <c r="H120" s="13" t="s">
        <v>130</v>
      </c>
      <c r="I120" s="13" t="s">
        <v>131</v>
      </c>
      <c r="J120" s="13" t="s">
        <v>132</v>
      </c>
      <c r="K120" s="13" t="s">
        <v>644</v>
      </c>
      <c r="L120" s="13" t="s">
        <v>300</v>
      </c>
      <c r="M120" s="13" t="s">
        <v>645</v>
      </c>
      <c r="N120" s="13" t="s">
        <v>136</v>
      </c>
      <c r="O120" s="13">
        <v>11.99</v>
      </c>
      <c r="P120" s="13">
        <v>0.78</v>
      </c>
      <c r="Q120" s="13">
        <v>5.99</v>
      </c>
      <c r="R120" s="13">
        <v>0.0</v>
      </c>
      <c r="S120" s="13">
        <v>0.0</v>
      </c>
      <c r="T120" s="13">
        <v>0.0</v>
      </c>
      <c r="U120" s="13">
        <v>0.0</v>
      </c>
      <c r="V120" s="13">
        <v>0.0</v>
      </c>
      <c r="W120" s="13">
        <v>-5.99</v>
      </c>
      <c r="X120" s="13">
        <v>0.0</v>
      </c>
      <c r="Y120" s="13">
        <v>-0.78</v>
      </c>
      <c r="Z120" s="13">
        <v>-1.8</v>
      </c>
      <c r="AA120" s="13">
        <v>-2.61</v>
      </c>
      <c r="AB120" s="13">
        <v>0.0</v>
      </c>
      <c r="AC120" s="13">
        <v>0.0</v>
      </c>
      <c r="AD120" s="13">
        <v>7.58</v>
      </c>
      <c r="AF120" s="13" t="s">
        <v>144</v>
      </c>
    </row>
    <row r="121" ht="15.75" customHeight="1">
      <c r="A121" s="13" t="s">
        <v>646</v>
      </c>
      <c r="B121" s="13">
        <v>1.7515232341E10</v>
      </c>
      <c r="C121" s="13" t="s">
        <v>126</v>
      </c>
      <c r="D121" s="13" t="s">
        <v>647</v>
      </c>
      <c r="E121" s="13" t="s">
        <v>140</v>
      </c>
      <c r="F121" s="13" t="s">
        <v>141</v>
      </c>
      <c r="G121" s="13">
        <v>1.0</v>
      </c>
      <c r="H121" s="13" t="s">
        <v>130</v>
      </c>
      <c r="I121" s="13" t="s">
        <v>131</v>
      </c>
      <c r="J121" s="13" t="s">
        <v>132</v>
      </c>
      <c r="K121" s="13" t="s">
        <v>648</v>
      </c>
      <c r="L121" s="13" t="s">
        <v>166</v>
      </c>
      <c r="M121" s="13" t="s">
        <v>649</v>
      </c>
      <c r="N121" s="13" t="s">
        <v>136</v>
      </c>
      <c r="O121" s="13">
        <v>11.99</v>
      </c>
      <c r="P121" s="13">
        <v>0.84</v>
      </c>
      <c r="Q121" s="13">
        <v>0.0</v>
      </c>
      <c r="R121" s="13">
        <v>0.0</v>
      </c>
      <c r="S121" s="13">
        <v>0.0</v>
      </c>
      <c r="T121" s="13">
        <v>0.0</v>
      </c>
      <c r="U121" s="13">
        <v>0.0</v>
      </c>
      <c r="V121" s="13">
        <v>0.0</v>
      </c>
      <c r="W121" s="13">
        <v>0.0</v>
      </c>
      <c r="X121" s="13">
        <v>0.0</v>
      </c>
      <c r="Y121" s="13">
        <v>-0.84</v>
      </c>
      <c r="Z121" s="13">
        <v>-1.8</v>
      </c>
      <c r="AA121" s="13">
        <v>-2.61</v>
      </c>
      <c r="AB121" s="13">
        <v>0.0</v>
      </c>
      <c r="AC121" s="13">
        <v>0.0</v>
      </c>
      <c r="AD121" s="13">
        <v>7.58</v>
      </c>
      <c r="AF121" s="13" t="s">
        <v>144</v>
      </c>
    </row>
    <row r="122" ht="15.75" customHeight="1">
      <c r="A122" s="13" t="s">
        <v>650</v>
      </c>
      <c r="B122" s="13">
        <v>1.7515232341E10</v>
      </c>
      <c r="C122" s="13" t="s">
        <v>126</v>
      </c>
      <c r="D122" s="13" t="s">
        <v>651</v>
      </c>
      <c r="E122" s="13" t="s">
        <v>140</v>
      </c>
      <c r="F122" s="13" t="s">
        <v>141</v>
      </c>
      <c r="G122" s="13">
        <v>1.0</v>
      </c>
      <c r="H122" s="13" t="s">
        <v>130</v>
      </c>
      <c r="I122" s="13" t="s">
        <v>131</v>
      </c>
      <c r="J122" s="13" t="s">
        <v>132</v>
      </c>
      <c r="K122" s="13" t="s">
        <v>239</v>
      </c>
      <c r="L122" s="13" t="s">
        <v>143</v>
      </c>
      <c r="M122" s="13" t="s">
        <v>652</v>
      </c>
      <c r="N122" s="13" t="s">
        <v>136</v>
      </c>
      <c r="O122" s="13">
        <v>11.99</v>
      </c>
      <c r="P122" s="13">
        <v>0.99</v>
      </c>
      <c r="Q122" s="13">
        <v>0.0</v>
      </c>
      <c r="R122" s="13">
        <v>0.0</v>
      </c>
      <c r="S122" s="13">
        <v>0.0</v>
      </c>
      <c r="T122" s="13">
        <v>0.0</v>
      </c>
      <c r="U122" s="13">
        <v>0.0</v>
      </c>
      <c r="V122" s="13">
        <v>0.0</v>
      </c>
      <c r="W122" s="13">
        <v>0.0</v>
      </c>
      <c r="X122" s="13">
        <v>0.0</v>
      </c>
      <c r="Y122" s="13">
        <v>-0.99</v>
      </c>
      <c r="Z122" s="13">
        <v>-1.8</v>
      </c>
      <c r="AA122" s="13">
        <v>-2.61</v>
      </c>
      <c r="AB122" s="13">
        <v>0.0</v>
      </c>
      <c r="AC122" s="13">
        <v>0.0</v>
      </c>
      <c r="AD122" s="13">
        <v>7.58</v>
      </c>
      <c r="AF122" s="13" t="s">
        <v>144</v>
      </c>
    </row>
    <row r="123" ht="15.75" customHeight="1">
      <c r="A123" s="13" t="s">
        <v>653</v>
      </c>
      <c r="B123" s="13">
        <v>1.7515232341E10</v>
      </c>
      <c r="C123" s="13" t="s">
        <v>126</v>
      </c>
      <c r="D123" s="13" t="s">
        <v>654</v>
      </c>
      <c r="E123" s="13" t="s">
        <v>140</v>
      </c>
      <c r="F123" s="13" t="s">
        <v>141</v>
      </c>
      <c r="G123" s="13">
        <v>1.0</v>
      </c>
      <c r="H123" s="13" t="s">
        <v>130</v>
      </c>
      <c r="I123" s="13" t="s">
        <v>131</v>
      </c>
      <c r="J123" s="13" t="s">
        <v>132</v>
      </c>
      <c r="K123" s="13" t="s">
        <v>655</v>
      </c>
      <c r="L123" s="13" t="s">
        <v>305</v>
      </c>
      <c r="M123" s="13" t="s">
        <v>656</v>
      </c>
      <c r="N123" s="13" t="s">
        <v>136</v>
      </c>
      <c r="O123" s="13">
        <v>11.99</v>
      </c>
      <c r="P123" s="13">
        <v>0.72</v>
      </c>
      <c r="Q123" s="13">
        <v>0.0</v>
      </c>
      <c r="R123" s="13">
        <v>0.0</v>
      </c>
      <c r="S123" s="13">
        <v>0.0</v>
      </c>
      <c r="T123" s="13">
        <v>0.0</v>
      </c>
      <c r="U123" s="13">
        <v>0.0</v>
      </c>
      <c r="V123" s="13">
        <v>0.0</v>
      </c>
      <c r="W123" s="13">
        <v>0.0</v>
      </c>
      <c r="X123" s="13">
        <v>0.0</v>
      </c>
      <c r="Y123" s="13">
        <v>-0.72</v>
      </c>
      <c r="Z123" s="13">
        <v>-1.8</v>
      </c>
      <c r="AA123" s="13">
        <v>-2.61</v>
      </c>
      <c r="AB123" s="13">
        <v>0.0</v>
      </c>
      <c r="AC123" s="13">
        <v>0.0</v>
      </c>
      <c r="AD123" s="13">
        <v>7.58</v>
      </c>
      <c r="AF123" s="13" t="s">
        <v>144</v>
      </c>
    </row>
    <row r="124" ht="15.75" customHeight="1">
      <c r="A124" s="13" t="s">
        <v>657</v>
      </c>
      <c r="B124" s="13">
        <v>1.7515232341E10</v>
      </c>
      <c r="C124" s="13" t="s">
        <v>126</v>
      </c>
      <c r="D124" s="13" t="s">
        <v>658</v>
      </c>
      <c r="E124" s="13" t="s">
        <v>140</v>
      </c>
      <c r="F124" s="13" t="s">
        <v>141</v>
      </c>
      <c r="G124" s="13">
        <v>1.0</v>
      </c>
      <c r="H124" s="13" t="s">
        <v>130</v>
      </c>
      <c r="I124" s="13" t="s">
        <v>131</v>
      </c>
      <c r="J124" s="13" t="s">
        <v>132</v>
      </c>
      <c r="K124" s="13" t="s">
        <v>659</v>
      </c>
      <c r="L124" s="13" t="s">
        <v>319</v>
      </c>
      <c r="M124" s="13" t="s">
        <v>660</v>
      </c>
      <c r="N124" s="13" t="s">
        <v>136</v>
      </c>
      <c r="O124" s="13">
        <v>11.99</v>
      </c>
      <c r="P124" s="13">
        <v>1.17</v>
      </c>
      <c r="Q124" s="13">
        <v>0.0</v>
      </c>
      <c r="R124" s="13">
        <v>0.0</v>
      </c>
      <c r="S124" s="13">
        <v>0.0</v>
      </c>
      <c r="T124" s="13">
        <v>0.0</v>
      </c>
      <c r="U124" s="13">
        <v>0.0</v>
      </c>
      <c r="V124" s="13">
        <v>0.0</v>
      </c>
      <c r="W124" s="13">
        <v>0.0</v>
      </c>
      <c r="X124" s="13">
        <v>0.0</v>
      </c>
      <c r="Y124" s="13">
        <v>-1.17</v>
      </c>
      <c r="Z124" s="13">
        <v>-1.8</v>
      </c>
      <c r="AA124" s="13">
        <v>-2.61</v>
      </c>
      <c r="AB124" s="13">
        <v>0.0</v>
      </c>
      <c r="AC124" s="13">
        <v>0.0</v>
      </c>
      <c r="AD124" s="13">
        <v>7.58</v>
      </c>
      <c r="AF124" s="13" t="s">
        <v>144</v>
      </c>
    </row>
    <row r="125" ht="15.75" customHeight="1">
      <c r="A125" s="13" t="s">
        <v>661</v>
      </c>
      <c r="B125" s="13">
        <v>1.7515232341E10</v>
      </c>
      <c r="C125" s="13" t="s">
        <v>126</v>
      </c>
      <c r="D125" s="13" t="s">
        <v>662</v>
      </c>
      <c r="E125" s="13" t="s">
        <v>663</v>
      </c>
      <c r="F125" s="13" t="s">
        <v>664</v>
      </c>
      <c r="G125" s="13">
        <v>1.0</v>
      </c>
      <c r="H125" s="13" t="s">
        <v>130</v>
      </c>
      <c r="I125" s="13" t="s">
        <v>131</v>
      </c>
      <c r="J125" s="13" t="s">
        <v>132</v>
      </c>
      <c r="K125" s="13" t="s">
        <v>665</v>
      </c>
      <c r="L125" s="13" t="s">
        <v>588</v>
      </c>
      <c r="M125" s="13" t="s">
        <v>666</v>
      </c>
      <c r="N125" s="13" t="s">
        <v>136</v>
      </c>
      <c r="O125" s="13">
        <v>11.99</v>
      </c>
      <c r="P125" s="13">
        <v>1.12</v>
      </c>
      <c r="Q125" s="13">
        <v>0.0</v>
      </c>
      <c r="R125" s="13">
        <v>0.0</v>
      </c>
      <c r="S125" s="13">
        <v>0.0</v>
      </c>
      <c r="T125" s="13">
        <v>0.0</v>
      </c>
      <c r="U125" s="13">
        <v>0.0</v>
      </c>
      <c r="V125" s="13">
        <v>0.0</v>
      </c>
      <c r="W125" s="13">
        <v>0.0</v>
      </c>
      <c r="X125" s="13">
        <v>0.0</v>
      </c>
      <c r="Y125" s="13">
        <v>-1.12</v>
      </c>
      <c r="Z125" s="13">
        <v>-1.8</v>
      </c>
      <c r="AA125" s="13">
        <v>-3.77</v>
      </c>
      <c r="AB125" s="13">
        <v>0.0</v>
      </c>
      <c r="AC125" s="13">
        <v>0.0</v>
      </c>
      <c r="AD125" s="13">
        <v>6.42</v>
      </c>
      <c r="AF125" s="13" t="s">
        <v>667</v>
      </c>
    </row>
    <row r="126" ht="15.75" customHeight="1">
      <c r="A126" s="13" t="s">
        <v>668</v>
      </c>
      <c r="B126" s="13">
        <v>1.7515232341E10</v>
      </c>
      <c r="C126" s="13" t="s">
        <v>126</v>
      </c>
      <c r="D126" s="13" t="s">
        <v>669</v>
      </c>
      <c r="E126" s="13" t="s">
        <v>140</v>
      </c>
      <c r="F126" s="13" t="s">
        <v>141</v>
      </c>
      <c r="G126" s="13">
        <v>1.0</v>
      </c>
      <c r="H126" s="13" t="s">
        <v>130</v>
      </c>
      <c r="I126" s="13" t="s">
        <v>131</v>
      </c>
      <c r="J126" s="13" t="s">
        <v>132</v>
      </c>
      <c r="K126" s="13" t="s">
        <v>670</v>
      </c>
      <c r="L126" s="13" t="s">
        <v>671</v>
      </c>
      <c r="M126" s="13">
        <v>39153.0</v>
      </c>
      <c r="N126" s="13" t="s">
        <v>136</v>
      </c>
      <c r="O126" s="13">
        <v>14.89</v>
      </c>
      <c r="P126" s="13">
        <v>1.04</v>
      </c>
      <c r="Q126" s="13">
        <v>0.0</v>
      </c>
      <c r="R126" s="13">
        <v>0.0</v>
      </c>
      <c r="S126" s="13">
        <v>0.0</v>
      </c>
      <c r="T126" s="13">
        <v>0.0</v>
      </c>
      <c r="U126" s="13">
        <v>0.0</v>
      </c>
      <c r="V126" s="13">
        <v>0.0</v>
      </c>
      <c r="W126" s="13">
        <v>0.0</v>
      </c>
      <c r="X126" s="13">
        <v>0.0</v>
      </c>
      <c r="Y126" s="13">
        <v>-1.04</v>
      </c>
      <c r="Z126" s="13">
        <v>-2.23</v>
      </c>
      <c r="AA126" s="13">
        <v>-3.58</v>
      </c>
      <c r="AB126" s="13">
        <v>0.0</v>
      </c>
      <c r="AC126" s="13">
        <v>0.0</v>
      </c>
      <c r="AD126" s="13">
        <v>9.08</v>
      </c>
      <c r="AF126" s="13" t="s">
        <v>144</v>
      </c>
    </row>
    <row r="127" ht="15.75" customHeight="1">
      <c r="A127" s="13" t="s">
        <v>672</v>
      </c>
      <c r="B127" s="13">
        <v>1.7515232341E10</v>
      </c>
      <c r="C127" s="13" t="s">
        <v>126</v>
      </c>
      <c r="D127" s="13" t="s">
        <v>673</v>
      </c>
      <c r="E127" s="13" t="s">
        <v>163</v>
      </c>
      <c r="F127" s="13" t="s">
        <v>164</v>
      </c>
      <c r="G127" s="13">
        <v>1.0</v>
      </c>
      <c r="H127" s="13" t="s">
        <v>130</v>
      </c>
      <c r="I127" s="13" t="s">
        <v>131</v>
      </c>
      <c r="J127" s="13" t="s">
        <v>132</v>
      </c>
      <c r="K127" s="13" t="s">
        <v>674</v>
      </c>
      <c r="L127" s="13" t="s">
        <v>623</v>
      </c>
      <c r="M127" s="13" t="s">
        <v>675</v>
      </c>
      <c r="N127" s="13" t="s">
        <v>136</v>
      </c>
      <c r="O127" s="13">
        <v>21.99</v>
      </c>
      <c r="P127" s="13">
        <v>1.76</v>
      </c>
      <c r="Q127" s="13">
        <v>5.7</v>
      </c>
      <c r="R127" s="13">
        <v>0.0</v>
      </c>
      <c r="S127" s="13">
        <v>0.0</v>
      </c>
      <c r="T127" s="13">
        <v>0.0</v>
      </c>
      <c r="U127" s="13">
        <v>0.0</v>
      </c>
      <c r="V127" s="13">
        <v>0.0</v>
      </c>
      <c r="W127" s="13">
        <v>-5.7</v>
      </c>
      <c r="X127" s="13">
        <v>0.0</v>
      </c>
      <c r="Y127" s="13">
        <v>-1.76</v>
      </c>
      <c r="Z127" s="13">
        <v>-3.3</v>
      </c>
      <c r="AA127" s="13">
        <v>-6.39</v>
      </c>
      <c r="AB127" s="13">
        <v>0.0</v>
      </c>
      <c r="AC127" s="13">
        <v>0.0</v>
      </c>
      <c r="AD127" s="13">
        <v>12.3</v>
      </c>
      <c r="AF127" s="13" t="s">
        <v>137</v>
      </c>
    </row>
    <row r="128" ht="15.75" customHeight="1">
      <c r="A128" s="13" t="s">
        <v>676</v>
      </c>
      <c r="B128" s="13">
        <v>1.7515232341E10</v>
      </c>
      <c r="C128" s="13" t="s">
        <v>126</v>
      </c>
      <c r="D128" s="13" t="s">
        <v>677</v>
      </c>
      <c r="E128" s="13" t="s">
        <v>678</v>
      </c>
      <c r="F128" s="13" t="s">
        <v>141</v>
      </c>
      <c r="G128" s="13">
        <v>1.0</v>
      </c>
      <c r="H128" s="13" t="s">
        <v>130</v>
      </c>
      <c r="I128" s="13" t="s">
        <v>131</v>
      </c>
      <c r="J128" s="13" t="s">
        <v>132</v>
      </c>
      <c r="K128" s="13" t="s">
        <v>679</v>
      </c>
      <c r="L128" s="13" t="s">
        <v>401</v>
      </c>
      <c r="M128" s="13" t="s">
        <v>680</v>
      </c>
      <c r="N128" s="13" t="s">
        <v>136</v>
      </c>
      <c r="O128" s="13">
        <v>9.99</v>
      </c>
      <c r="P128" s="13">
        <v>0.81</v>
      </c>
      <c r="Q128" s="13">
        <v>0.0</v>
      </c>
      <c r="R128" s="13">
        <v>0.0</v>
      </c>
      <c r="S128" s="13">
        <v>0.0</v>
      </c>
      <c r="T128" s="13">
        <v>0.0</v>
      </c>
      <c r="U128" s="13">
        <v>0.0</v>
      </c>
      <c r="V128" s="13">
        <v>0.0</v>
      </c>
      <c r="W128" s="13">
        <v>0.0</v>
      </c>
      <c r="X128" s="13">
        <v>0.0</v>
      </c>
      <c r="Y128" s="13">
        <v>-0.81</v>
      </c>
      <c r="Z128" s="13">
        <v>-1.5</v>
      </c>
      <c r="AA128" s="13">
        <v>-2.54</v>
      </c>
      <c r="AB128" s="13">
        <v>0.0</v>
      </c>
      <c r="AC128" s="13">
        <v>0.0</v>
      </c>
      <c r="AD128" s="13">
        <v>5.95</v>
      </c>
      <c r="AF128" s="13" t="s">
        <v>144</v>
      </c>
    </row>
    <row r="129" ht="15.75" customHeight="1">
      <c r="A129" s="13" t="s">
        <v>681</v>
      </c>
      <c r="B129" s="13">
        <v>1.7515232341E10</v>
      </c>
      <c r="C129" s="13" t="s">
        <v>126</v>
      </c>
      <c r="D129" s="13" t="s">
        <v>682</v>
      </c>
      <c r="E129" s="13" t="s">
        <v>128</v>
      </c>
      <c r="F129" s="13" t="s">
        <v>129</v>
      </c>
      <c r="G129" s="13">
        <v>1.0</v>
      </c>
      <c r="H129" s="13" t="s">
        <v>130</v>
      </c>
      <c r="I129" s="13" t="s">
        <v>131</v>
      </c>
      <c r="J129" s="13" t="s">
        <v>132</v>
      </c>
      <c r="K129" s="13" t="s">
        <v>683</v>
      </c>
      <c r="L129" s="13" t="s">
        <v>276</v>
      </c>
      <c r="M129" s="13" t="s">
        <v>684</v>
      </c>
      <c r="N129" s="13" t="s">
        <v>136</v>
      </c>
      <c r="O129" s="13">
        <v>11.99</v>
      </c>
      <c r="P129" s="13">
        <v>0.64</v>
      </c>
      <c r="Q129" s="13">
        <v>1.09</v>
      </c>
      <c r="R129" s="13">
        <v>0.0</v>
      </c>
      <c r="S129" s="13">
        <v>0.0</v>
      </c>
      <c r="T129" s="13">
        <v>0.0</v>
      </c>
      <c r="U129" s="13">
        <v>0.0</v>
      </c>
      <c r="V129" s="13">
        <v>0.0</v>
      </c>
      <c r="W129" s="13">
        <v>-1.09</v>
      </c>
      <c r="X129" s="13">
        <v>0.0</v>
      </c>
      <c r="Y129" s="13">
        <v>-0.64</v>
      </c>
      <c r="Z129" s="13">
        <v>-1.8</v>
      </c>
      <c r="AA129" s="13">
        <v>-3.77</v>
      </c>
      <c r="AB129" s="13">
        <v>0.0</v>
      </c>
      <c r="AC129" s="13">
        <v>0.0</v>
      </c>
      <c r="AD129" s="13">
        <v>6.42</v>
      </c>
      <c r="AF129" s="13" t="s">
        <v>137</v>
      </c>
    </row>
    <row r="130" ht="15.75" customHeight="1">
      <c r="A130" s="13" t="s">
        <v>685</v>
      </c>
      <c r="B130" s="13">
        <v>1.7515232341E10</v>
      </c>
      <c r="C130" s="13" t="s">
        <v>126</v>
      </c>
      <c r="D130" s="13" t="s">
        <v>686</v>
      </c>
      <c r="E130" s="13" t="s">
        <v>140</v>
      </c>
      <c r="F130" s="13" t="s">
        <v>141</v>
      </c>
      <c r="G130" s="13">
        <v>1.0</v>
      </c>
      <c r="H130" s="13" t="s">
        <v>130</v>
      </c>
      <c r="I130" s="13" t="s">
        <v>131</v>
      </c>
      <c r="J130" s="13" t="s">
        <v>132</v>
      </c>
      <c r="K130" s="13" t="s">
        <v>687</v>
      </c>
      <c r="L130" s="13" t="s">
        <v>688</v>
      </c>
      <c r="M130" s="13">
        <v>83605.0</v>
      </c>
      <c r="N130" s="13" t="s">
        <v>136</v>
      </c>
      <c r="O130" s="13">
        <v>11.99</v>
      </c>
      <c r="P130" s="13">
        <v>0.72</v>
      </c>
      <c r="Q130" s="13">
        <v>0.0</v>
      </c>
      <c r="R130" s="13">
        <v>0.0</v>
      </c>
      <c r="S130" s="13">
        <v>0.0</v>
      </c>
      <c r="T130" s="13">
        <v>0.0</v>
      </c>
      <c r="U130" s="13">
        <v>0.0</v>
      </c>
      <c r="V130" s="13">
        <v>0.0</v>
      </c>
      <c r="W130" s="13">
        <v>0.0</v>
      </c>
      <c r="X130" s="13">
        <v>0.0</v>
      </c>
      <c r="Y130" s="13">
        <v>-0.72</v>
      </c>
      <c r="Z130" s="13">
        <v>-1.8</v>
      </c>
      <c r="AA130" s="13">
        <v>-2.61</v>
      </c>
      <c r="AB130" s="13">
        <v>0.0</v>
      </c>
      <c r="AC130" s="13">
        <v>0.0</v>
      </c>
      <c r="AD130" s="13">
        <v>7.58</v>
      </c>
      <c r="AF130" s="13" t="s">
        <v>144</v>
      </c>
    </row>
    <row r="131" ht="15.75" customHeight="1">
      <c r="A131" s="13" t="s">
        <v>689</v>
      </c>
      <c r="B131" s="13">
        <v>1.7515232341E10</v>
      </c>
      <c r="C131" s="13" t="s">
        <v>126</v>
      </c>
      <c r="D131" s="13" t="s">
        <v>690</v>
      </c>
      <c r="E131" s="13" t="s">
        <v>163</v>
      </c>
      <c r="F131" s="13" t="s">
        <v>164</v>
      </c>
      <c r="G131" s="13">
        <v>1.0</v>
      </c>
      <c r="H131" s="13" t="s">
        <v>130</v>
      </c>
      <c r="I131" s="13" t="s">
        <v>131</v>
      </c>
      <c r="J131" s="13" t="s">
        <v>132</v>
      </c>
      <c r="K131" s="13" t="s">
        <v>691</v>
      </c>
      <c r="L131" s="13" t="s">
        <v>692</v>
      </c>
      <c r="M131" s="13" t="s">
        <v>693</v>
      </c>
      <c r="O131" s="13">
        <v>21.99</v>
      </c>
      <c r="P131" s="13">
        <v>0.0</v>
      </c>
      <c r="Q131" s="13">
        <v>1.36</v>
      </c>
      <c r="R131" s="13">
        <v>0.0</v>
      </c>
      <c r="S131" s="13">
        <v>0.0</v>
      </c>
      <c r="T131" s="13">
        <v>0.0</v>
      </c>
      <c r="U131" s="13">
        <v>0.0</v>
      </c>
      <c r="V131" s="13">
        <v>0.0</v>
      </c>
      <c r="W131" s="13">
        <v>-1.36</v>
      </c>
      <c r="X131" s="13">
        <v>0.0</v>
      </c>
      <c r="Y131" s="13">
        <v>0.0</v>
      </c>
      <c r="Z131" s="13">
        <v>-3.3</v>
      </c>
      <c r="AA131" s="13">
        <v>-6.39</v>
      </c>
      <c r="AB131" s="13">
        <v>0.0</v>
      </c>
      <c r="AC131" s="13">
        <v>0.0</v>
      </c>
      <c r="AD131" s="13">
        <v>12.3</v>
      </c>
      <c r="AF131" s="13" t="s">
        <v>137</v>
      </c>
    </row>
    <row r="132" ht="15.75" customHeight="1">
      <c r="A132" s="13" t="s">
        <v>694</v>
      </c>
      <c r="B132" s="13">
        <v>1.7515232341E10</v>
      </c>
      <c r="C132" s="13" t="s">
        <v>126</v>
      </c>
      <c r="D132" s="13" t="s">
        <v>695</v>
      </c>
      <c r="E132" s="13" t="s">
        <v>159</v>
      </c>
      <c r="F132" s="13" t="s">
        <v>175</v>
      </c>
      <c r="G132" s="13">
        <v>1.0</v>
      </c>
      <c r="H132" s="13" t="s">
        <v>130</v>
      </c>
      <c r="I132" s="13" t="s">
        <v>131</v>
      </c>
      <c r="J132" s="13" t="s">
        <v>132</v>
      </c>
      <c r="K132" s="13" t="s">
        <v>696</v>
      </c>
      <c r="L132" s="13" t="s">
        <v>333</v>
      </c>
      <c r="M132" s="13" t="s">
        <v>697</v>
      </c>
      <c r="N132" s="13" t="s">
        <v>136</v>
      </c>
      <c r="O132" s="13">
        <v>29.99</v>
      </c>
      <c r="P132" s="13">
        <v>2.7</v>
      </c>
      <c r="Q132" s="13">
        <v>0.0</v>
      </c>
      <c r="R132" s="13">
        <v>0.0</v>
      </c>
      <c r="S132" s="13">
        <v>0.0</v>
      </c>
      <c r="T132" s="13">
        <v>0.0</v>
      </c>
      <c r="U132" s="13">
        <v>0.0</v>
      </c>
      <c r="V132" s="13">
        <v>0.0</v>
      </c>
      <c r="W132" s="13">
        <v>0.0</v>
      </c>
      <c r="X132" s="13">
        <v>0.0</v>
      </c>
      <c r="Y132" s="13">
        <v>-2.7</v>
      </c>
      <c r="Z132" s="13">
        <v>-4.5</v>
      </c>
      <c r="AA132" s="13">
        <v>-7.97</v>
      </c>
      <c r="AB132" s="13">
        <v>0.0</v>
      </c>
      <c r="AC132" s="13">
        <v>0.0</v>
      </c>
      <c r="AD132" s="13">
        <v>17.52</v>
      </c>
      <c r="AF132" s="13" t="s">
        <v>137</v>
      </c>
    </row>
    <row r="133" ht="15.75" customHeight="1">
      <c r="A133" s="13" t="s">
        <v>698</v>
      </c>
      <c r="B133" s="13">
        <v>1.7515232341E10</v>
      </c>
      <c r="C133" s="13" t="s">
        <v>126</v>
      </c>
      <c r="D133" s="13" t="s">
        <v>699</v>
      </c>
      <c r="E133" s="13" t="s">
        <v>163</v>
      </c>
      <c r="F133" s="13" t="s">
        <v>164</v>
      </c>
      <c r="G133" s="13">
        <v>1.0</v>
      </c>
      <c r="H133" s="13" t="s">
        <v>130</v>
      </c>
      <c r="I133" s="13" t="s">
        <v>131</v>
      </c>
      <c r="J133" s="13" t="s">
        <v>132</v>
      </c>
      <c r="K133" s="13" t="s">
        <v>700</v>
      </c>
      <c r="L133" s="13" t="s">
        <v>154</v>
      </c>
      <c r="M133" s="13" t="s">
        <v>701</v>
      </c>
      <c r="N133" s="13" t="s">
        <v>136</v>
      </c>
      <c r="O133" s="13">
        <v>21.99</v>
      </c>
      <c r="P133" s="13">
        <v>1.7</v>
      </c>
      <c r="Q133" s="13">
        <v>1.81</v>
      </c>
      <c r="R133" s="13">
        <v>0.0</v>
      </c>
      <c r="S133" s="13">
        <v>0.0</v>
      </c>
      <c r="T133" s="13">
        <v>0.0</v>
      </c>
      <c r="U133" s="13">
        <v>0.0</v>
      </c>
      <c r="V133" s="13">
        <v>0.0</v>
      </c>
      <c r="W133" s="13">
        <v>-1.81</v>
      </c>
      <c r="X133" s="13">
        <v>0.0</v>
      </c>
      <c r="Y133" s="13">
        <v>-1.7</v>
      </c>
      <c r="Z133" s="13">
        <v>-3.3</v>
      </c>
      <c r="AA133" s="13">
        <v>-6.39</v>
      </c>
      <c r="AB133" s="13">
        <v>0.0</v>
      </c>
      <c r="AC133" s="13">
        <v>0.0</v>
      </c>
      <c r="AD133" s="13">
        <v>12.3</v>
      </c>
      <c r="AF133" s="13" t="s">
        <v>137</v>
      </c>
    </row>
    <row r="134" ht="15.75" customHeight="1">
      <c r="A134" s="13" t="s">
        <v>702</v>
      </c>
      <c r="B134" s="13">
        <v>1.7515232341E10</v>
      </c>
      <c r="C134" s="13" t="s">
        <v>126</v>
      </c>
      <c r="D134" s="13" t="s">
        <v>703</v>
      </c>
      <c r="E134" s="13" t="s">
        <v>140</v>
      </c>
      <c r="F134" s="13" t="s">
        <v>141</v>
      </c>
      <c r="G134" s="13">
        <v>1.0</v>
      </c>
      <c r="H134" s="13" t="s">
        <v>130</v>
      </c>
      <c r="I134" s="13" t="s">
        <v>131</v>
      </c>
      <c r="J134" s="13" t="s">
        <v>132</v>
      </c>
      <c r="K134" s="13" t="s">
        <v>704</v>
      </c>
      <c r="L134" s="13" t="s">
        <v>154</v>
      </c>
      <c r="M134" s="13" t="s">
        <v>705</v>
      </c>
      <c r="N134" s="13" t="s">
        <v>136</v>
      </c>
      <c r="O134" s="13">
        <v>11.99</v>
      </c>
      <c r="P134" s="13">
        <v>0.93</v>
      </c>
      <c r="Q134" s="13">
        <v>0.0</v>
      </c>
      <c r="R134" s="13">
        <v>0.0</v>
      </c>
      <c r="S134" s="13">
        <v>0.0</v>
      </c>
      <c r="T134" s="13">
        <v>0.0</v>
      </c>
      <c r="U134" s="13">
        <v>0.0</v>
      </c>
      <c r="V134" s="13">
        <v>0.0</v>
      </c>
      <c r="W134" s="13">
        <v>0.0</v>
      </c>
      <c r="X134" s="13">
        <v>0.0</v>
      </c>
      <c r="Y134" s="13">
        <v>-0.93</v>
      </c>
      <c r="Z134" s="13">
        <v>-1.8</v>
      </c>
      <c r="AA134" s="13">
        <v>-2.61</v>
      </c>
      <c r="AB134" s="13">
        <v>0.0</v>
      </c>
      <c r="AC134" s="13">
        <v>0.0</v>
      </c>
      <c r="AD134" s="13">
        <v>7.58</v>
      </c>
      <c r="AF134" s="13" t="s">
        <v>144</v>
      </c>
    </row>
    <row r="135" ht="15.75" customHeight="1">
      <c r="A135" s="13" t="s">
        <v>706</v>
      </c>
      <c r="B135" s="13">
        <v>1.7515232341E10</v>
      </c>
      <c r="C135" s="13" t="s">
        <v>126</v>
      </c>
      <c r="D135" s="13" t="s">
        <v>707</v>
      </c>
      <c r="E135" s="13" t="s">
        <v>163</v>
      </c>
      <c r="F135" s="13" t="s">
        <v>164</v>
      </c>
      <c r="G135" s="13">
        <v>1.0</v>
      </c>
      <c r="H135" s="13" t="s">
        <v>130</v>
      </c>
      <c r="I135" s="13" t="s">
        <v>131</v>
      </c>
      <c r="J135" s="13" t="s">
        <v>132</v>
      </c>
      <c r="K135" s="13" t="s">
        <v>708</v>
      </c>
      <c r="L135" s="13" t="s">
        <v>276</v>
      </c>
      <c r="M135" s="13" t="s">
        <v>709</v>
      </c>
      <c r="N135" s="13" t="s">
        <v>136</v>
      </c>
      <c r="O135" s="13">
        <v>21.99</v>
      </c>
      <c r="P135" s="13">
        <v>1.32</v>
      </c>
      <c r="Q135" s="13">
        <v>0.0</v>
      </c>
      <c r="R135" s="13">
        <v>0.0</v>
      </c>
      <c r="S135" s="13">
        <v>0.0</v>
      </c>
      <c r="T135" s="13">
        <v>0.0</v>
      </c>
      <c r="U135" s="13">
        <v>0.0</v>
      </c>
      <c r="V135" s="13">
        <v>0.0</v>
      </c>
      <c r="W135" s="13">
        <v>0.0</v>
      </c>
      <c r="X135" s="13">
        <v>0.0</v>
      </c>
      <c r="Y135" s="13">
        <v>-1.32</v>
      </c>
      <c r="Z135" s="13">
        <v>-3.3</v>
      </c>
      <c r="AA135" s="13">
        <v>-6.39</v>
      </c>
      <c r="AB135" s="13">
        <v>0.0</v>
      </c>
      <c r="AC135" s="13">
        <v>0.0</v>
      </c>
      <c r="AD135" s="13">
        <v>12.3</v>
      </c>
      <c r="AF135" s="13" t="s">
        <v>137</v>
      </c>
    </row>
    <row r="136" ht="15.75" customHeight="1">
      <c r="A136" s="13" t="s">
        <v>710</v>
      </c>
      <c r="B136" s="13">
        <v>1.7515232341E10</v>
      </c>
      <c r="C136" s="13" t="s">
        <v>126</v>
      </c>
      <c r="D136" s="13" t="s">
        <v>711</v>
      </c>
      <c r="E136" s="13" t="s">
        <v>712</v>
      </c>
      <c r="F136" s="13" t="s">
        <v>713</v>
      </c>
      <c r="G136" s="13">
        <v>1.0</v>
      </c>
      <c r="H136" s="13" t="s">
        <v>130</v>
      </c>
      <c r="I136" s="13" t="s">
        <v>131</v>
      </c>
      <c r="J136" s="13" t="s">
        <v>132</v>
      </c>
      <c r="K136" s="13" t="s">
        <v>367</v>
      </c>
      <c r="L136" s="13" t="s">
        <v>441</v>
      </c>
      <c r="M136" s="13" t="s">
        <v>714</v>
      </c>
      <c r="N136" s="13" t="s">
        <v>136</v>
      </c>
      <c r="O136" s="13">
        <v>11.99</v>
      </c>
      <c r="P136" s="13">
        <v>0.72</v>
      </c>
      <c r="Q136" s="13">
        <v>0.0</v>
      </c>
      <c r="R136" s="13">
        <v>0.0</v>
      </c>
      <c r="S136" s="13">
        <v>0.0</v>
      </c>
      <c r="T136" s="13">
        <v>0.0</v>
      </c>
      <c r="U136" s="13">
        <v>0.0</v>
      </c>
      <c r="V136" s="13">
        <v>0.0</v>
      </c>
      <c r="W136" s="13">
        <v>0.0</v>
      </c>
      <c r="X136" s="13">
        <v>0.0</v>
      </c>
      <c r="Y136" s="13">
        <v>-0.72</v>
      </c>
      <c r="Z136" s="13">
        <v>-1.8</v>
      </c>
      <c r="AA136" s="13">
        <v>-3.77</v>
      </c>
      <c r="AB136" s="13">
        <v>0.0</v>
      </c>
      <c r="AC136" s="13">
        <v>0.0</v>
      </c>
      <c r="AD136" s="13">
        <v>6.42</v>
      </c>
      <c r="AF136" s="13" t="s">
        <v>214</v>
      </c>
    </row>
    <row r="137" ht="15.75" customHeight="1">
      <c r="A137" s="13" t="s">
        <v>715</v>
      </c>
      <c r="B137" s="13">
        <v>1.7515232341E10</v>
      </c>
      <c r="C137" s="13" t="s">
        <v>126</v>
      </c>
      <c r="D137" s="13" t="s">
        <v>716</v>
      </c>
      <c r="E137" s="13" t="s">
        <v>163</v>
      </c>
      <c r="F137" s="13" t="s">
        <v>164</v>
      </c>
      <c r="G137" s="13">
        <v>1.0</v>
      </c>
      <c r="H137" s="13" t="s">
        <v>130</v>
      </c>
      <c r="I137" s="13" t="s">
        <v>131</v>
      </c>
      <c r="J137" s="13" t="s">
        <v>132</v>
      </c>
      <c r="K137" s="13" t="s">
        <v>717</v>
      </c>
      <c r="L137" s="13" t="s">
        <v>623</v>
      </c>
      <c r="M137" s="13" t="s">
        <v>718</v>
      </c>
      <c r="N137" s="13" t="s">
        <v>136</v>
      </c>
      <c r="O137" s="13">
        <v>21.99</v>
      </c>
      <c r="P137" s="13">
        <v>1.7</v>
      </c>
      <c r="Q137" s="13">
        <v>0.0</v>
      </c>
      <c r="R137" s="13">
        <v>0.0</v>
      </c>
      <c r="S137" s="13">
        <v>0.0</v>
      </c>
      <c r="T137" s="13">
        <v>0.0</v>
      </c>
      <c r="U137" s="13">
        <v>0.0</v>
      </c>
      <c r="V137" s="13">
        <v>0.0</v>
      </c>
      <c r="W137" s="13">
        <v>0.0</v>
      </c>
      <c r="X137" s="13">
        <v>0.0</v>
      </c>
      <c r="Y137" s="13">
        <v>-1.7</v>
      </c>
      <c r="Z137" s="13">
        <v>-3.3</v>
      </c>
      <c r="AA137" s="13">
        <v>-6.39</v>
      </c>
      <c r="AB137" s="13">
        <v>0.0</v>
      </c>
      <c r="AC137" s="13">
        <v>0.0</v>
      </c>
      <c r="AD137" s="13">
        <v>12.3</v>
      </c>
      <c r="AF137" s="13" t="s">
        <v>137</v>
      </c>
    </row>
    <row r="138" ht="15.75" customHeight="1">
      <c r="A138" s="13" t="s">
        <v>719</v>
      </c>
      <c r="B138" s="13">
        <v>1.7515232341E10</v>
      </c>
      <c r="C138" s="13" t="s">
        <v>126</v>
      </c>
      <c r="D138" s="13" t="s">
        <v>720</v>
      </c>
      <c r="E138" s="13" t="s">
        <v>163</v>
      </c>
      <c r="F138" s="13" t="s">
        <v>164</v>
      </c>
      <c r="G138" s="13">
        <v>1.0</v>
      </c>
      <c r="H138" s="13" t="s">
        <v>130</v>
      </c>
      <c r="I138" s="13" t="s">
        <v>131</v>
      </c>
      <c r="J138" s="13" t="s">
        <v>132</v>
      </c>
      <c r="K138" s="13" t="s">
        <v>721</v>
      </c>
      <c r="L138" s="13" t="s">
        <v>276</v>
      </c>
      <c r="M138" s="13">
        <v>22033.0</v>
      </c>
      <c r="N138" s="13" t="s">
        <v>136</v>
      </c>
      <c r="O138" s="13">
        <v>21.99</v>
      </c>
      <c r="P138" s="13">
        <v>1.32</v>
      </c>
      <c r="Q138" s="13">
        <v>5.99</v>
      </c>
      <c r="R138" s="13">
        <v>0.36</v>
      </c>
      <c r="S138" s="13">
        <v>0.0</v>
      </c>
      <c r="T138" s="13">
        <v>0.0</v>
      </c>
      <c r="U138" s="13">
        <v>0.0</v>
      </c>
      <c r="V138" s="13">
        <v>0.0</v>
      </c>
      <c r="W138" s="13">
        <v>0.0</v>
      </c>
      <c r="X138" s="13">
        <v>0.0</v>
      </c>
      <c r="Y138" s="13">
        <v>-1.68</v>
      </c>
      <c r="Z138" s="13">
        <v>-3.3</v>
      </c>
      <c r="AA138" s="13">
        <v>-12.38</v>
      </c>
      <c r="AB138" s="13">
        <v>0.0</v>
      </c>
      <c r="AC138" s="13">
        <v>0.0</v>
      </c>
      <c r="AD138" s="13">
        <v>12.3</v>
      </c>
      <c r="AF138" s="13" t="s">
        <v>137</v>
      </c>
    </row>
    <row r="139" ht="15.75" customHeight="1">
      <c r="A139" s="13" t="s">
        <v>722</v>
      </c>
      <c r="B139" s="13">
        <v>1.7515232341E10</v>
      </c>
      <c r="C139" s="13" t="s">
        <v>126</v>
      </c>
      <c r="D139" s="13" t="s">
        <v>723</v>
      </c>
      <c r="E139" s="13" t="s">
        <v>163</v>
      </c>
      <c r="F139" s="13" t="s">
        <v>164</v>
      </c>
      <c r="G139" s="13">
        <v>1.0</v>
      </c>
      <c r="H139" s="13" t="s">
        <v>130</v>
      </c>
      <c r="I139" s="13" t="s">
        <v>131</v>
      </c>
      <c r="J139" s="13" t="s">
        <v>132</v>
      </c>
      <c r="K139" s="13" t="s">
        <v>724</v>
      </c>
      <c r="L139" s="13" t="s">
        <v>143</v>
      </c>
      <c r="M139" s="13" t="s">
        <v>725</v>
      </c>
      <c r="N139" s="13" t="s">
        <v>136</v>
      </c>
      <c r="O139" s="13">
        <v>21.99</v>
      </c>
      <c r="P139" s="13">
        <v>1.81</v>
      </c>
      <c r="Q139" s="13">
        <v>0.0</v>
      </c>
      <c r="R139" s="13">
        <v>0.0</v>
      </c>
      <c r="S139" s="13">
        <v>0.0</v>
      </c>
      <c r="T139" s="13">
        <v>0.0</v>
      </c>
      <c r="U139" s="13">
        <v>0.0</v>
      </c>
      <c r="V139" s="13">
        <v>0.0</v>
      </c>
      <c r="W139" s="13">
        <v>0.0</v>
      </c>
      <c r="X139" s="13">
        <v>0.0</v>
      </c>
      <c r="Y139" s="13">
        <v>-1.81</v>
      </c>
      <c r="Z139" s="13">
        <v>-3.3</v>
      </c>
      <c r="AA139" s="13">
        <v>-6.39</v>
      </c>
      <c r="AB139" s="13">
        <v>0.0</v>
      </c>
      <c r="AC139" s="13">
        <v>0.0</v>
      </c>
      <c r="AD139" s="13">
        <v>12.3</v>
      </c>
      <c r="AF139" s="13" t="s">
        <v>137</v>
      </c>
    </row>
    <row r="140" ht="15.75" customHeight="1">
      <c r="A140" s="13" t="s">
        <v>726</v>
      </c>
      <c r="B140" s="13">
        <v>1.7515232341E10</v>
      </c>
      <c r="C140" s="13" t="s">
        <v>126</v>
      </c>
      <c r="D140" s="13" t="s">
        <v>727</v>
      </c>
      <c r="E140" s="13" t="s">
        <v>128</v>
      </c>
      <c r="F140" s="13" t="s">
        <v>129</v>
      </c>
      <c r="G140" s="13">
        <v>1.0</v>
      </c>
      <c r="H140" s="13" t="s">
        <v>130</v>
      </c>
      <c r="I140" s="13" t="s">
        <v>131</v>
      </c>
      <c r="J140" s="13" t="s">
        <v>132</v>
      </c>
      <c r="K140" s="13" t="s">
        <v>728</v>
      </c>
      <c r="L140" s="13" t="s">
        <v>376</v>
      </c>
      <c r="M140" s="13" t="s">
        <v>729</v>
      </c>
      <c r="N140" s="13" t="s">
        <v>136</v>
      </c>
      <c r="O140" s="13">
        <v>11.99</v>
      </c>
      <c r="P140" s="13">
        <v>0.96</v>
      </c>
      <c r="Q140" s="13">
        <v>5.99</v>
      </c>
      <c r="R140" s="13">
        <v>0.48</v>
      </c>
      <c r="S140" s="13">
        <v>0.0</v>
      </c>
      <c r="T140" s="13">
        <v>0.0</v>
      </c>
      <c r="U140" s="13">
        <v>0.0</v>
      </c>
      <c r="V140" s="13">
        <v>0.0</v>
      </c>
      <c r="W140" s="13">
        <v>0.0</v>
      </c>
      <c r="X140" s="13">
        <v>0.0</v>
      </c>
      <c r="Y140" s="13">
        <v>-1.44</v>
      </c>
      <c r="Z140" s="13">
        <v>-1.8</v>
      </c>
      <c r="AA140" s="13">
        <v>-9.76</v>
      </c>
      <c r="AB140" s="13">
        <v>0.0</v>
      </c>
      <c r="AC140" s="13">
        <v>0.0</v>
      </c>
      <c r="AD140" s="13">
        <v>6.42</v>
      </c>
      <c r="AF140" s="13" t="s">
        <v>137</v>
      </c>
    </row>
    <row r="141" ht="15.75" customHeight="1">
      <c r="A141" s="13" t="s">
        <v>730</v>
      </c>
      <c r="B141" s="13">
        <v>1.7515232341E10</v>
      </c>
      <c r="C141" s="13" t="s">
        <v>126</v>
      </c>
      <c r="D141" s="13" t="s">
        <v>731</v>
      </c>
      <c r="E141" s="13" t="s">
        <v>140</v>
      </c>
      <c r="F141" s="13" t="s">
        <v>141</v>
      </c>
      <c r="G141" s="13">
        <v>1.0</v>
      </c>
      <c r="H141" s="13" t="s">
        <v>130</v>
      </c>
      <c r="I141" s="13" t="s">
        <v>131</v>
      </c>
      <c r="J141" s="13" t="s">
        <v>132</v>
      </c>
      <c r="K141" s="13" t="s">
        <v>732</v>
      </c>
      <c r="L141" s="13" t="s">
        <v>401</v>
      </c>
      <c r="M141" s="13">
        <v>55378.0</v>
      </c>
      <c r="N141" s="13" t="s">
        <v>136</v>
      </c>
      <c r="O141" s="13">
        <v>11.99</v>
      </c>
      <c r="P141" s="13">
        <v>0.88</v>
      </c>
      <c r="Q141" s="13">
        <v>0.0</v>
      </c>
      <c r="R141" s="13">
        <v>0.0</v>
      </c>
      <c r="S141" s="13">
        <v>0.0</v>
      </c>
      <c r="T141" s="13">
        <v>0.0</v>
      </c>
      <c r="U141" s="13">
        <v>0.0</v>
      </c>
      <c r="V141" s="13">
        <v>0.0</v>
      </c>
      <c r="W141" s="13">
        <v>0.0</v>
      </c>
      <c r="X141" s="13">
        <v>0.0</v>
      </c>
      <c r="Y141" s="13">
        <v>-0.88</v>
      </c>
      <c r="Z141" s="13">
        <v>-1.8</v>
      </c>
      <c r="AA141" s="13">
        <v>-2.61</v>
      </c>
      <c r="AB141" s="13">
        <v>0.0</v>
      </c>
      <c r="AC141" s="13">
        <v>0.0</v>
      </c>
      <c r="AD141" s="13">
        <v>7.58</v>
      </c>
      <c r="AF141" s="13" t="s">
        <v>144</v>
      </c>
    </row>
    <row r="142" ht="15.75" customHeight="1">
      <c r="A142" s="13" t="s">
        <v>733</v>
      </c>
      <c r="B142" s="13">
        <v>1.7515232341E10</v>
      </c>
      <c r="C142" s="13" t="s">
        <v>126</v>
      </c>
      <c r="D142" s="13" t="s">
        <v>734</v>
      </c>
      <c r="E142" s="13" t="s">
        <v>140</v>
      </c>
      <c r="F142" s="13" t="s">
        <v>141</v>
      </c>
      <c r="G142" s="13">
        <v>1.0</v>
      </c>
      <c r="H142" s="13" t="s">
        <v>130</v>
      </c>
      <c r="I142" s="13" t="s">
        <v>131</v>
      </c>
      <c r="J142" s="13" t="s">
        <v>132</v>
      </c>
      <c r="K142" s="13" t="s">
        <v>735</v>
      </c>
      <c r="L142" s="13" t="s">
        <v>441</v>
      </c>
      <c r="M142" s="13">
        <v>17340.0</v>
      </c>
      <c r="N142" s="13" t="s">
        <v>136</v>
      </c>
      <c r="O142" s="13">
        <v>11.99</v>
      </c>
      <c r="P142" s="13">
        <v>0.72</v>
      </c>
      <c r="Q142" s="13">
        <v>0.0</v>
      </c>
      <c r="R142" s="13">
        <v>0.0</v>
      </c>
      <c r="S142" s="13">
        <v>0.0</v>
      </c>
      <c r="T142" s="13">
        <v>0.0</v>
      </c>
      <c r="U142" s="13">
        <v>0.0</v>
      </c>
      <c r="V142" s="13">
        <v>0.0</v>
      </c>
      <c r="W142" s="13">
        <v>0.0</v>
      </c>
      <c r="X142" s="13">
        <v>0.0</v>
      </c>
      <c r="Y142" s="13">
        <v>-0.72</v>
      </c>
      <c r="Z142" s="13">
        <v>-1.8</v>
      </c>
      <c r="AA142" s="13">
        <v>-2.61</v>
      </c>
      <c r="AB142" s="13">
        <v>0.0</v>
      </c>
      <c r="AC142" s="13">
        <v>0.0</v>
      </c>
      <c r="AD142" s="13">
        <v>7.58</v>
      </c>
      <c r="AF142" s="13" t="s">
        <v>144</v>
      </c>
    </row>
    <row r="143" ht="15.75" customHeight="1">
      <c r="A143" s="13" t="s">
        <v>736</v>
      </c>
      <c r="B143" s="13">
        <v>1.7515232341E10</v>
      </c>
      <c r="C143" s="13" t="s">
        <v>126</v>
      </c>
      <c r="D143" s="13" t="s">
        <v>737</v>
      </c>
      <c r="E143" s="13" t="s">
        <v>140</v>
      </c>
      <c r="F143" s="13" t="s">
        <v>141</v>
      </c>
      <c r="G143" s="13">
        <v>1.0</v>
      </c>
      <c r="H143" s="13" t="s">
        <v>130</v>
      </c>
      <c r="I143" s="13" t="s">
        <v>131</v>
      </c>
      <c r="J143" s="13" t="s">
        <v>132</v>
      </c>
      <c r="K143" s="13" t="s">
        <v>738</v>
      </c>
      <c r="L143" s="13" t="s">
        <v>201</v>
      </c>
      <c r="M143" s="13" t="s">
        <v>739</v>
      </c>
      <c r="N143" s="13" t="s">
        <v>136</v>
      </c>
      <c r="O143" s="13">
        <v>11.99</v>
      </c>
      <c r="P143" s="13">
        <v>1.09</v>
      </c>
      <c r="Q143" s="13">
        <v>0.0</v>
      </c>
      <c r="R143" s="13">
        <v>0.0</v>
      </c>
      <c r="S143" s="13">
        <v>0.0</v>
      </c>
      <c r="T143" s="13">
        <v>0.0</v>
      </c>
      <c r="U143" s="13">
        <v>0.0</v>
      </c>
      <c r="V143" s="13">
        <v>0.0</v>
      </c>
      <c r="W143" s="13">
        <v>0.0</v>
      </c>
      <c r="X143" s="13">
        <v>0.0</v>
      </c>
      <c r="Y143" s="13">
        <v>-1.09</v>
      </c>
      <c r="Z143" s="13">
        <v>-1.8</v>
      </c>
      <c r="AA143" s="13">
        <v>-2.61</v>
      </c>
      <c r="AB143" s="13">
        <v>0.0</v>
      </c>
      <c r="AC143" s="13">
        <v>0.0</v>
      </c>
      <c r="AD143" s="13">
        <v>7.58</v>
      </c>
      <c r="AF143" s="13" t="s">
        <v>144</v>
      </c>
    </row>
    <row r="144" ht="15.75" customHeight="1">
      <c r="A144" s="13" t="s">
        <v>740</v>
      </c>
      <c r="B144" s="13">
        <v>1.7515232341E10</v>
      </c>
      <c r="C144" s="13" t="s">
        <v>126</v>
      </c>
      <c r="D144" s="13" t="s">
        <v>741</v>
      </c>
      <c r="E144" s="13" t="s">
        <v>140</v>
      </c>
      <c r="F144" s="13" t="s">
        <v>141</v>
      </c>
      <c r="G144" s="13">
        <v>1.0</v>
      </c>
      <c r="H144" s="13" t="s">
        <v>130</v>
      </c>
      <c r="I144" s="13" t="s">
        <v>131</v>
      </c>
      <c r="J144" s="13" t="s">
        <v>132</v>
      </c>
      <c r="K144" s="13" t="s">
        <v>742</v>
      </c>
      <c r="L144" s="13" t="s">
        <v>319</v>
      </c>
      <c r="M144" s="13" t="s">
        <v>743</v>
      </c>
      <c r="N144" s="13" t="s">
        <v>136</v>
      </c>
      <c r="O144" s="13">
        <v>11.99</v>
      </c>
      <c r="P144" s="13">
        <v>1.17</v>
      </c>
      <c r="Q144" s="13">
        <v>0.0</v>
      </c>
      <c r="R144" s="13">
        <v>0.0</v>
      </c>
      <c r="S144" s="13">
        <v>0.0</v>
      </c>
      <c r="T144" s="13">
        <v>0.0</v>
      </c>
      <c r="U144" s="13">
        <v>0.0</v>
      </c>
      <c r="V144" s="13">
        <v>0.0</v>
      </c>
      <c r="W144" s="13">
        <v>0.0</v>
      </c>
      <c r="X144" s="13">
        <v>0.0</v>
      </c>
      <c r="Y144" s="13">
        <v>-1.17</v>
      </c>
      <c r="Z144" s="13">
        <v>-1.8</v>
      </c>
      <c r="AA144" s="13">
        <v>-2.61</v>
      </c>
      <c r="AB144" s="13">
        <v>0.0</v>
      </c>
      <c r="AC144" s="13">
        <v>0.0</v>
      </c>
      <c r="AD144" s="13">
        <v>7.58</v>
      </c>
      <c r="AF144" s="13" t="s">
        <v>144</v>
      </c>
    </row>
    <row r="145" ht="15.75" customHeight="1">
      <c r="A145" s="13" t="s">
        <v>744</v>
      </c>
      <c r="B145" s="13">
        <v>1.7515232341E10</v>
      </c>
      <c r="C145" s="13" t="s">
        <v>126</v>
      </c>
      <c r="D145" s="13" t="s">
        <v>745</v>
      </c>
      <c r="E145" s="13" t="s">
        <v>140</v>
      </c>
      <c r="F145" s="13" t="s">
        <v>141</v>
      </c>
      <c r="G145" s="13">
        <v>1.0</v>
      </c>
      <c r="H145" s="13" t="s">
        <v>130</v>
      </c>
      <c r="I145" s="13" t="s">
        <v>131</v>
      </c>
      <c r="J145" s="13" t="s">
        <v>132</v>
      </c>
      <c r="K145" s="13" t="s">
        <v>746</v>
      </c>
      <c r="L145" s="13" t="s">
        <v>227</v>
      </c>
      <c r="M145" s="13" t="s">
        <v>747</v>
      </c>
      <c r="N145" s="13" t="s">
        <v>136</v>
      </c>
      <c r="O145" s="13">
        <v>11.99</v>
      </c>
      <c r="P145" s="13">
        <v>0.79</v>
      </c>
      <c r="Q145" s="13">
        <v>0.0</v>
      </c>
      <c r="R145" s="13">
        <v>0.0</v>
      </c>
      <c r="S145" s="13">
        <v>0.0</v>
      </c>
      <c r="T145" s="13">
        <v>0.0</v>
      </c>
      <c r="U145" s="13">
        <v>0.0</v>
      </c>
      <c r="V145" s="13">
        <v>0.0</v>
      </c>
      <c r="W145" s="13">
        <v>0.0</v>
      </c>
      <c r="X145" s="13">
        <v>0.0</v>
      </c>
      <c r="Y145" s="13">
        <v>-0.79</v>
      </c>
      <c r="Z145" s="13">
        <v>-1.8</v>
      </c>
      <c r="AA145" s="13">
        <v>-2.61</v>
      </c>
      <c r="AB145" s="13">
        <v>0.0</v>
      </c>
      <c r="AC145" s="13">
        <v>0.0</v>
      </c>
      <c r="AD145" s="13">
        <v>7.58</v>
      </c>
      <c r="AF145" s="13" t="s">
        <v>144</v>
      </c>
    </row>
    <row r="146" ht="15.75" customHeight="1">
      <c r="A146" s="13" t="s">
        <v>748</v>
      </c>
      <c r="B146" s="13">
        <v>1.7515232341E10</v>
      </c>
      <c r="C146" s="13" t="s">
        <v>126</v>
      </c>
      <c r="D146" s="13" t="s">
        <v>749</v>
      </c>
      <c r="E146" s="13" t="s">
        <v>209</v>
      </c>
      <c r="F146" s="13" t="s">
        <v>210</v>
      </c>
      <c r="G146" s="13">
        <v>1.0</v>
      </c>
      <c r="H146" s="13" t="s">
        <v>130</v>
      </c>
      <c r="I146" s="13" t="s">
        <v>131</v>
      </c>
      <c r="J146" s="13" t="s">
        <v>132</v>
      </c>
      <c r="K146" s="13" t="s">
        <v>750</v>
      </c>
      <c r="L146" s="13" t="s">
        <v>536</v>
      </c>
      <c r="M146" s="13" t="s">
        <v>751</v>
      </c>
      <c r="N146" s="13" t="s">
        <v>136</v>
      </c>
      <c r="O146" s="13">
        <v>11.99</v>
      </c>
      <c r="P146" s="13">
        <v>0.84</v>
      </c>
      <c r="Q146" s="13">
        <v>0.0</v>
      </c>
      <c r="R146" s="13">
        <v>0.0</v>
      </c>
      <c r="S146" s="13">
        <v>0.0</v>
      </c>
      <c r="T146" s="13">
        <v>0.0</v>
      </c>
      <c r="U146" s="13">
        <v>0.0</v>
      </c>
      <c r="V146" s="13">
        <v>0.0</v>
      </c>
      <c r="W146" s="13">
        <v>0.0</v>
      </c>
      <c r="X146" s="13">
        <v>0.0</v>
      </c>
      <c r="Y146" s="13">
        <v>-0.84</v>
      </c>
      <c r="Z146" s="13">
        <v>-1.8</v>
      </c>
      <c r="AA146" s="13">
        <v>-4.68</v>
      </c>
      <c r="AB146" s="13">
        <v>0.0</v>
      </c>
      <c r="AC146" s="13">
        <v>0.0</v>
      </c>
      <c r="AD146" s="13">
        <v>5.51</v>
      </c>
      <c r="AF146" s="13" t="s">
        <v>214</v>
      </c>
    </row>
    <row r="147" ht="15.75" customHeight="1">
      <c r="A147" s="13" t="s">
        <v>752</v>
      </c>
      <c r="B147" s="13">
        <v>1.7515232341E10</v>
      </c>
      <c r="C147" s="13" t="s">
        <v>126</v>
      </c>
      <c r="D147" s="13" t="s">
        <v>753</v>
      </c>
      <c r="E147" s="13" t="s">
        <v>163</v>
      </c>
      <c r="F147" s="13" t="s">
        <v>164</v>
      </c>
      <c r="G147" s="13">
        <v>1.0</v>
      </c>
      <c r="H147" s="13" t="s">
        <v>130</v>
      </c>
      <c r="I147" s="13" t="s">
        <v>131</v>
      </c>
      <c r="J147" s="13" t="s">
        <v>132</v>
      </c>
      <c r="K147" s="13" t="s">
        <v>754</v>
      </c>
      <c r="L147" s="13" t="s">
        <v>493</v>
      </c>
      <c r="M147" s="13" t="s">
        <v>755</v>
      </c>
      <c r="N147" s="13" t="s">
        <v>136</v>
      </c>
      <c r="O147" s="13">
        <v>21.99</v>
      </c>
      <c r="P147" s="13">
        <v>0.93</v>
      </c>
      <c r="Q147" s="13">
        <v>0.0</v>
      </c>
      <c r="R147" s="13">
        <v>0.0</v>
      </c>
      <c r="S147" s="13">
        <v>0.0</v>
      </c>
      <c r="T147" s="13">
        <v>0.0</v>
      </c>
      <c r="U147" s="13">
        <v>0.0</v>
      </c>
      <c r="V147" s="13">
        <v>0.0</v>
      </c>
      <c r="W147" s="13">
        <v>0.0</v>
      </c>
      <c r="X147" s="13">
        <v>0.0</v>
      </c>
      <c r="Y147" s="13">
        <v>-0.93</v>
      </c>
      <c r="Z147" s="13">
        <v>-3.3</v>
      </c>
      <c r="AA147" s="13">
        <v>-6.39</v>
      </c>
      <c r="AB147" s="13">
        <v>0.0</v>
      </c>
      <c r="AC147" s="13">
        <v>0.0</v>
      </c>
      <c r="AD147" s="13">
        <v>12.3</v>
      </c>
      <c r="AF147" s="13" t="s">
        <v>137</v>
      </c>
    </row>
    <row r="148" ht="15.75" customHeight="1">
      <c r="A148" s="13" t="s">
        <v>756</v>
      </c>
      <c r="B148" s="13">
        <v>1.7515232341E10</v>
      </c>
      <c r="C148" s="13" t="s">
        <v>126</v>
      </c>
      <c r="D148" s="13" t="s">
        <v>757</v>
      </c>
      <c r="E148" s="13" t="s">
        <v>140</v>
      </c>
      <c r="F148" s="13" t="s">
        <v>141</v>
      </c>
      <c r="G148" s="13">
        <v>1.0</v>
      </c>
      <c r="H148" s="13" t="s">
        <v>130</v>
      </c>
      <c r="I148" s="13" t="s">
        <v>131</v>
      </c>
      <c r="J148" s="13" t="s">
        <v>132</v>
      </c>
      <c r="K148" s="13" t="s">
        <v>758</v>
      </c>
      <c r="L148" s="13" t="s">
        <v>588</v>
      </c>
      <c r="M148" s="13" t="s">
        <v>759</v>
      </c>
      <c r="N148" s="13" t="s">
        <v>136</v>
      </c>
      <c r="O148" s="13">
        <v>11.99</v>
      </c>
      <c r="P148" s="13">
        <v>0.76</v>
      </c>
      <c r="Q148" s="13">
        <v>0.0</v>
      </c>
      <c r="R148" s="13">
        <v>0.0</v>
      </c>
      <c r="S148" s="13">
        <v>0.0</v>
      </c>
      <c r="T148" s="13">
        <v>0.0</v>
      </c>
      <c r="U148" s="13">
        <v>0.0</v>
      </c>
      <c r="V148" s="13">
        <v>0.0</v>
      </c>
      <c r="W148" s="13">
        <v>0.0</v>
      </c>
      <c r="X148" s="13">
        <v>0.0</v>
      </c>
      <c r="Y148" s="13">
        <v>-0.76</v>
      </c>
      <c r="Z148" s="13">
        <v>-1.8</v>
      </c>
      <c r="AA148" s="13">
        <v>-2.61</v>
      </c>
      <c r="AB148" s="13">
        <v>0.0</v>
      </c>
      <c r="AC148" s="13">
        <v>0.0</v>
      </c>
      <c r="AD148" s="13">
        <v>7.58</v>
      </c>
      <c r="AF148" s="13" t="s">
        <v>144</v>
      </c>
    </row>
    <row r="149" ht="15.75" customHeight="1">
      <c r="A149" s="13" t="s">
        <v>760</v>
      </c>
      <c r="B149" s="13">
        <v>1.7515232341E10</v>
      </c>
      <c r="C149" s="13" t="s">
        <v>126</v>
      </c>
      <c r="D149" s="13" t="s">
        <v>761</v>
      </c>
      <c r="E149" s="13" t="s">
        <v>762</v>
      </c>
      <c r="F149" s="13" t="s">
        <v>141</v>
      </c>
      <c r="G149" s="13">
        <v>1.0</v>
      </c>
      <c r="H149" s="13" t="s">
        <v>130</v>
      </c>
      <c r="I149" s="13" t="s">
        <v>131</v>
      </c>
      <c r="J149" s="13" t="s">
        <v>132</v>
      </c>
      <c r="K149" s="13" t="s">
        <v>763</v>
      </c>
      <c r="L149" s="13" t="s">
        <v>764</v>
      </c>
      <c r="M149" s="13" t="s">
        <v>765</v>
      </c>
      <c r="N149" s="13" t="s">
        <v>136</v>
      </c>
      <c r="O149" s="13">
        <v>7.99</v>
      </c>
      <c r="P149" s="13">
        <v>0.57</v>
      </c>
      <c r="Q149" s="13">
        <v>0.0</v>
      </c>
      <c r="R149" s="13">
        <v>0.0</v>
      </c>
      <c r="S149" s="13">
        <v>0.0</v>
      </c>
      <c r="T149" s="13">
        <v>0.0</v>
      </c>
      <c r="U149" s="13">
        <v>0.0</v>
      </c>
      <c r="V149" s="13">
        <v>0.0</v>
      </c>
      <c r="W149" s="13">
        <v>0.0</v>
      </c>
      <c r="X149" s="13">
        <v>0.0</v>
      </c>
      <c r="Y149" s="13">
        <v>-0.57</v>
      </c>
      <c r="Z149" s="13">
        <v>-1.2</v>
      </c>
      <c r="AA149" s="13">
        <v>-2.47</v>
      </c>
      <c r="AB149" s="13">
        <v>0.0</v>
      </c>
      <c r="AC149" s="13">
        <v>0.0</v>
      </c>
      <c r="AD149" s="13">
        <v>4.32</v>
      </c>
      <c r="AF149" s="13" t="s">
        <v>144</v>
      </c>
    </row>
    <row r="150" ht="15.75" customHeight="1">
      <c r="A150" s="13" t="s">
        <v>766</v>
      </c>
      <c r="B150" s="13">
        <v>1.7515232341E10</v>
      </c>
      <c r="C150" s="13" t="s">
        <v>126</v>
      </c>
      <c r="D150" s="13" t="s">
        <v>767</v>
      </c>
      <c r="E150" s="13" t="s">
        <v>712</v>
      </c>
      <c r="F150" s="13" t="s">
        <v>713</v>
      </c>
      <c r="G150" s="13">
        <v>1.0</v>
      </c>
      <c r="H150" s="13" t="s">
        <v>130</v>
      </c>
      <c r="I150" s="13" t="s">
        <v>131</v>
      </c>
      <c r="J150" s="13" t="s">
        <v>132</v>
      </c>
      <c r="K150" s="13" t="s">
        <v>768</v>
      </c>
      <c r="L150" s="13" t="s">
        <v>154</v>
      </c>
      <c r="M150" s="13" t="s">
        <v>769</v>
      </c>
      <c r="N150" s="13" t="s">
        <v>136</v>
      </c>
      <c r="O150" s="13">
        <v>11.99</v>
      </c>
      <c r="P150" s="13">
        <v>0.93</v>
      </c>
      <c r="Q150" s="13">
        <v>0.0</v>
      </c>
      <c r="R150" s="13">
        <v>0.0</v>
      </c>
      <c r="S150" s="13">
        <v>0.0</v>
      </c>
      <c r="T150" s="13">
        <v>0.0</v>
      </c>
      <c r="U150" s="13">
        <v>0.0</v>
      </c>
      <c r="V150" s="13">
        <v>0.0</v>
      </c>
      <c r="W150" s="13">
        <v>0.0</v>
      </c>
      <c r="X150" s="13">
        <v>0.0</v>
      </c>
      <c r="Y150" s="13">
        <v>-0.93</v>
      </c>
      <c r="Z150" s="13">
        <v>-1.8</v>
      </c>
      <c r="AA150" s="13">
        <v>-3.77</v>
      </c>
      <c r="AB150" s="13">
        <v>0.0</v>
      </c>
      <c r="AC150" s="13">
        <v>0.0</v>
      </c>
      <c r="AD150" s="13">
        <v>6.42</v>
      </c>
      <c r="AF150" s="13" t="s">
        <v>214</v>
      </c>
    </row>
    <row r="151" ht="15.75" customHeight="1">
      <c r="A151" s="13" t="s">
        <v>770</v>
      </c>
      <c r="B151" s="13">
        <v>1.7515232341E10</v>
      </c>
      <c r="C151" s="13" t="s">
        <v>126</v>
      </c>
      <c r="D151" s="13" t="s">
        <v>771</v>
      </c>
      <c r="E151" s="13" t="s">
        <v>140</v>
      </c>
      <c r="F151" s="13" t="s">
        <v>141</v>
      </c>
      <c r="G151" s="13">
        <v>1.0</v>
      </c>
      <c r="H151" s="13" t="s">
        <v>130</v>
      </c>
      <c r="I151" s="13" t="s">
        <v>131</v>
      </c>
      <c r="J151" s="13" t="s">
        <v>132</v>
      </c>
      <c r="K151" s="13" t="s">
        <v>772</v>
      </c>
      <c r="L151" s="13" t="s">
        <v>773</v>
      </c>
      <c r="M151" s="13" t="s">
        <v>774</v>
      </c>
      <c r="N151" s="13" t="s">
        <v>136</v>
      </c>
      <c r="O151" s="13">
        <v>11.99</v>
      </c>
      <c r="P151" s="13">
        <v>0.97</v>
      </c>
      <c r="Q151" s="13">
        <v>0.0</v>
      </c>
      <c r="R151" s="13">
        <v>0.0</v>
      </c>
      <c r="S151" s="13">
        <v>0.0</v>
      </c>
      <c r="T151" s="13">
        <v>0.0</v>
      </c>
      <c r="U151" s="13">
        <v>0.0</v>
      </c>
      <c r="V151" s="13">
        <v>0.0</v>
      </c>
      <c r="W151" s="13">
        <v>0.0</v>
      </c>
      <c r="X151" s="13">
        <v>0.0</v>
      </c>
      <c r="Y151" s="13">
        <v>-0.97</v>
      </c>
      <c r="Z151" s="13">
        <v>-1.8</v>
      </c>
      <c r="AA151" s="13">
        <v>-2.61</v>
      </c>
      <c r="AB151" s="13">
        <v>0.0</v>
      </c>
      <c r="AC151" s="13">
        <v>0.0</v>
      </c>
      <c r="AD151" s="13">
        <v>7.58</v>
      </c>
      <c r="AF151" s="13" t="s">
        <v>144</v>
      </c>
    </row>
    <row r="152" ht="15.75" customHeight="1">
      <c r="A152" s="13" t="s">
        <v>775</v>
      </c>
      <c r="B152" s="13">
        <v>1.7515232341E10</v>
      </c>
      <c r="C152" s="13" t="s">
        <v>126</v>
      </c>
      <c r="D152" s="13" t="s">
        <v>776</v>
      </c>
      <c r="E152" s="13" t="s">
        <v>163</v>
      </c>
      <c r="F152" s="13" t="s">
        <v>164</v>
      </c>
      <c r="G152" s="13">
        <v>2.0</v>
      </c>
      <c r="H152" s="13" t="s">
        <v>130</v>
      </c>
      <c r="I152" s="13" t="s">
        <v>131</v>
      </c>
      <c r="J152" s="13" t="s">
        <v>132</v>
      </c>
      <c r="K152" s="13" t="s">
        <v>777</v>
      </c>
      <c r="L152" s="13" t="s">
        <v>778</v>
      </c>
      <c r="M152" s="13" t="s">
        <v>779</v>
      </c>
      <c r="N152" s="13" t="s">
        <v>136</v>
      </c>
      <c r="O152" s="13">
        <v>43.98</v>
      </c>
      <c r="P152" s="13">
        <v>1.1</v>
      </c>
      <c r="Q152" s="13">
        <v>4.84</v>
      </c>
      <c r="R152" s="13">
        <v>0.0</v>
      </c>
      <c r="S152" s="13">
        <v>0.0</v>
      </c>
      <c r="T152" s="13">
        <v>0.0</v>
      </c>
      <c r="U152" s="13">
        <v>0.0</v>
      </c>
      <c r="V152" s="13">
        <v>0.0</v>
      </c>
      <c r="W152" s="13">
        <v>-4.84</v>
      </c>
      <c r="X152" s="13">
        <v>0.0</v>
      </c>
      <c r="Y152" s="13">
        <v>-1.1</v>
      </c>
      <c r="Z152" s="13">
        <v>-6.6</v>
      </c>
      <c r="AA152" s="13">
        <v>-12.78</v>
      </c>
      <c r="AB152" s="13">
        <v>0.0</v>
      </c>
      <c r="AC152" s="13">
        <v>0.0</v>
      </c>
      <c r="AD152" s="13">
        <v>24.6</v>
      </c>
      <c r="AF152" s="13" t="s">
        <v>137</v>
      </c>
    </row>
    <row r="153" ht="15.75" customHeight="1">
      <c r="A153" s="13" t="s">
        <v>780</v>
      </c>
      <c r="B153" s="13">
        <v>1.7515232341E10</v>
      </c>
      <c r="C153" s="13" t="s">
        <v>126</v>
      </c>
      <c r="D153" s="13" t="s">
        <v>781</v>
      </c>
      <c r="E153" s="13" t="s">
        <v>140</v>
      </c>
      <c r="F153" s="13" t="s">
        <v>141</v>
      </c>
      <c r="G153" s="13">
        <v>1.0</v>
      </c>
      <c r="H153" s="13" t="s">
        <v>130</v>
      </c>
      <c r="I153" s="13" t="s">
        <v>131</v>
      </c>
      <c r="J153" s="13" t="s">
        <v>132</v>
      </c>
      <c r="K153" s="13" t="s">
        <v>782</v>
      </c>
      <c r="L153" s="13" t="s">
        <v>783</v>
      </c>
      <c r="M153" s="13">
        <v>72103.0</v>
      </c>
      <c r="N153" s="13" t="s">
        <v>136</v>
      </c>
      <c r="O153" s="13">
        <v>11.99</v>
      </c>
      <c r="P153" s="13">
        <v>0.82</v>
      </c>
      <c r="Q153" s="13">
        <v>0.0</v>
      </c>
      <c r="R153" s="13">
        <v>0.0</v>
      </c>
      <c r="S153" s="13">
        <v>0.0</v>
      </c>
      <c r="T153" s="13">
        <v>0.0</v>
      </c>
      <c r="U153" s="13">
        <v>0.0</v>
      </c>
      <c r="V153" s="13">
        <v>0.0</v>
      </c>
      <c r="W153" s="13">
        <v>0.0</v>
      </c>
      <c r="X153" s="13">
        <v>0.0</v>
      </c>
      <c r="Y153" s="13">
        <v>-0.82</v>
      </c>
      <c r="Z153" s="13">
        <v>-1.8</v>
      </c>
      <c r="AA153" s="13">
        <v>-2.61</v>
      </c>
      <c r="AB153" s="13">
        <v>0.0</v>
      </c>
      <c r="AC153" s="13">
        <v>0.0</v>
      </c>
      <c r="AD153" s="13">
        <v>7.58</v>
      </c>
      <c r="AF153" s="13" t="s">
        <v>144</v>
      </c>
    </row>
    <row r="154" ht="15.75" customHeight="1">
      <c r="A154" s="13" t="s">
        <v>784</v>
      </c>
      <c r="B154" s="13">
        <v>1.7515232341E10</v>
      </c>
      <c r="C154" s="13" t="s">
        <v>126</v>
      </c>
      <c r="D154" s="13" t="s">
        <v>785</v>
      </c>
      <c r="E154" s="13" t="s">
        <v>140</v>
      </c>
      <c r="F154" s="13" t="s">
        <v>141</v>
      </c>
      <c r="G154" s="13">
        <v>1.0</v>
      </c>
      <c r="H154" s="13" t="s">
        <v>130</v>
      </c>
      <c r="I154" s="13" t="s">
        <v>131</v>
      </c>
      <c r="J154" s="13" t="s">
        <v>132</v>
      </c>
      <c r="K154" s="13" t="s">
        <v>786</v>
      </c>
      <c r="L154" s="13" t="s">
        <v>300</v>
      </c>
      <c r="M154" s="13" t="s">
        <v>787</v>
      </c>
      <c r="N154" s="13" t="s">
        <v>136</v>
      </c>
      <c r="O154" s="13">
        <v>11.99</v>
      </c>
      <c r="P154" s="13">
        <v>0.93</v>
      </c>
      <c r="Q154" s="13">
        <v>0.0</v>
      </c>
      <c r="R154" s="13">
        <v>0.0</v>
      </c>
      <c r="S154" s="13">
        <v>0.0</v>
      </c>
      <c r="T154" s="13">
        <v>0.0</v>
      </c>
      <c r="U154" s="13">
        <v>0.0</v>
      </c>
      <c r="V154" s="13">
        <v>0.0</v>
      </c>
      <c r="W154" s="13">
        <v>0.0</v>
      </c>
      <c r="X154" s="13">
        <v>0.0</v>
      </c>
      <c r="Y154" s="13">
        <v>-0.93</v>
      </c>
      <c r="Z154" s="13">
        <v>-1.8</v>
      </c>
      <c r="AA154" s="13">
        <v>-2.61</v>
      </c>
      <c r="AB154" s="13">
        <v>0.0</v>
      </c>
      <c r="AC154" s="13">
        <v>0.0</v>
      </c>
      <c r="AD154" s="13">
        <v>7.58</v>
      </c>
      <c r="AF154" s="13" t="s">
        <v>144</v>
      </c>
    </row>
    <row r="155" ht="15.75" customHeight="1">
      <c r="A155" s="13" t="s">
        <v>788</v>
      </c>
      <c r="B155" s="13">
        <v>1.7515232341E10</v>
      </c>
      <c r="C155" s="13" t="s">
        <v>180</v>
      </c>
      <c r="D155" s="13" t="s">
        <v>789</v>
      </c>
      <c r="E155" s="13" t="s">
        <v>430</v>
      </c>
      <c r="F155" s="13" t="s">
        <v>431</v>
      </c>
      <c r="G155" s="13">
        <v>1.0</v>
      </c>
      <c r="H155" s="13" t="s">
        <v>130</v>
      </c>
      <c r="I155" s="13" t="s">
        <v>131</v>
      </c>
      <c r="J155" s="13" t="s">
        <v>132</v>
      </c>
      <c r="K155" s="13" t="s">
        <v>790</v>
      </c>
      <c r="L155" s="13" t="s">
        <v>401</v>
      </c>
      <c r="M155" s="13" t="s">
        <v>791</v>
      </c>
      <c r="N155" s="13" t="s">
        <v>136</v>
      </c>
      <c r="O155" s="13">
        <v>-11.99</v>
      </c>
      <c r="P155" s="13">
        <v>-0.88</v>
      </c>
      <c r="Q155" s="13">
        <v>0.0</v>
      </c>
      <c r="R155" s="13">
        <v>0.0</v>
      </c>
      <c r="S155" s="13">
        <v>0.0</v>
      </c>
      <c r="T155" s="13">
        <v>0.0</v>
      </c>
      <c r="U155" s="13">
        <v>0.0</v>
      </c>
      <c r="V155" s="13">
        <v>0.0</v>
      </c>
      <c r="W155" s="13">
        <v>0.0</v>
      </c>
      <c r="X155" s="13">
        <v>0.0</v>
      </c>
      <c r="Y155" s="13">
        <v>0.88</v>
      </c>
      <c r="Z155" s="13">
        <v>1.44</v>
      </c>
      <c r="AA155" s="13">
        <v>0.0</v>
      </c>
      <c r="AB155" s="13">
        <v>0.0</v>
      </c>
      <c r="AC155" s="13">
        <v>0.0</v>
      </c>
      <c r="AD155" s="13">
        <v>-10.55</v>
      </c>
      <c r="AF155" s="13" t="s">
        <v>137</v>
      </c>
    </row>
    <row r="156" ht="15.75" customHeight="1">
      <c r="A156" s="13" t="s">
        <v>792</v>
      </c>
      <c r="B156" s="13">
        <v>1.7515232341E10</v>
      </c>
      <c r="C156" s="13" t="s">
        <v>126</v>
      </c>
      <c r="D156" s="13" t="s">
        <v>793</v>
      </c>
      <c r="E156" s="13" t="s">
        <v>128</v>
      </c>
      <c r="F156" s="13" t="s">
        <v>129</v>
      </c>
      <c r="G156" s="13">
        <v>1.0</v>
      </c>
      <c r="H156" s="13" t="s">
        <v>130</v>
      </c>
      <c r="I156" s="13" t="s">
        <v>131</v>
      </c>
      <c r="J156" s="13" t="s">
        <v>132</v>
      </c>
      <c r="K156" s="13" t="s">
        <v>794</v>
      </c>
      <c r="L156" s="13" t="s">
        <v>276</v>
      </c>
      <c r="M156" s="13" t="s">
        <v>795</v>
      </c>
      <c r="N156" s="13" t="s">
        <v>136</v>
      </c>
      <c r="O156" s="13">
        <v>11.99</v>
      </c>
      <c r="P156" s="13">
        <v>0.72</v>
      </c>
      <c r="Q156" s="13">
        <v>5.99</v>
      </c>
      <c r="R156" s="13">
        <v>0.0</v>
      </c>
      <c r="S156" s="13">
        <v>0.0</v>
      </c>
      <c r="T156" s="13">
        <v>0.0</v>
      </c>
      <c r="U156" s="13">
        <v>0.0</v>
      </c>
      <c r="V156" s="13">
        <v>0.0</v>
      </c>
      <c r="W156" s="13">
        <v>-5.99</v>
      </c>
      <c r="X156" s="13">
        <v>0.0</v>
      </c>
      <c r="Y156" s="13">
        <v>-0.72</v>
      </c>
      <c r="Z156" s="13">
        <v>-1.8</v>
      </c>
      <c r="AA156" s="13">
        <v>-3.77</v>
      </c>
      <c r="AB156" s="13">
        <v>0.0</v>
      </c>
      <c r="AC156" s="13">
        <v>0.0</v>
      </c>
      <c r="AD156" s="13">
        <v>6.42</v>
      </c>
      <c r="AF156" s="13" t="s">
        <v>137</v>
      </c>
    </row>
    <row r="157" ht="15.75" customHeight="1">
      <c r="A157" s="13" t="s">
        <v>796</v>
      </c>
      <c r="B157" s="13">
        <v>1.7515232341E10</v>
      </c>
      <c r="C157" s="13" t="s">
        <v>126</v>
      </c>
      <c r="D157" s="13" t="s">
        <v>797</v>
      </c>
      <c r="E157" s="13" t="s">
        <v>140</v>
      </c>
      <c r="F157" s="13" t="s">
        <v>141</v>
      </c>
      <c r="G157" s="13">
        <v>1.0</v>
      </c>
      <c r="H157" s="13" t="s">
        <v>130</v>
      </c>
      <c r="I157" s="13" t="s">
        <v>131</v>
      </c>
      <c r="J157" s="13" t="s">
        <v>132</v>
      </c>
      <c r="K157" s="13" t="s">
        <v>798</v>
      </c>
      <c r="L157" s="13" t="s">
        <v>143</v>
      </c>
      <c r="M157" s="13" t="s">
        <v>799</v>
      </c>
      <c r="N157" s="13" t="s">
        <v>136</v>
      </c>
      <c r="O157" s="13">
        <v>11.99</v>
      </c>
      <c r="P157" s="13">
        <v>0.99</v>
      </c>
      <c r="Q157" s="13">
        <v>0.0</v>
      </c>
      <c r="R157" s="13">
        <v>0.0</v>
      </c>
      <c r="S157" s="13">
        <v>0.0</v>
      </c>
      <c r="T157" s="13">
        <v>0.0</v>
      </c>
      <c r="U157" s="13">
        <v>0.0</v>
      </c>
      <c r="V157" s="13">
        <v>0.0</v>
      </c>
      <c r="W157" s="13">
        <v>0.0</v>
      </c>
      <c r="X157" s="13">
        <v>0.0</v>
      </c>
      <c r="Y157" s="13">
        <v>-0.99</v>
      </c>
      <c r="Z157" s="13">
        <v>-1.8</v>
      </c>
      <c r="AA157" s="13">
        <v>-2.61</v>
      </c>
      <c r="AB157" s="13">
        <v>0.0</v>
      </c>
      <c r="AC157" s="13">
        <v>0.0</v>
      </c>
      <c r="AD157" s="13">
        <v>7.58</v>
      </c>
      <c r="AF157" s="13" t="s">
        <v>144</v>
      </c>
    </row>
    <row r="158" ht="15.75" customHeight="1">
      <c r="A158" s="13" t="s">
        <v>800</v>
      </c>
      <c r="B158" s="13">
        <v>1.7515232341E10</v>
      </c>
      <c r="C158" s="13" t="s">
        <v>126</v>
      </c>
      <c r="D158" s="13" t="s">
        <v>801</v>
      </c>
      <c r="E158" s="13" t="s">
        <v>128</v>
      </c>
      <c r="F158" s="13" t="s">
        <v>129</v>
      </c>
      <c r="G158" s="13">
        <v>1.0</v>
      </c>
      <c r="H158" s="13" t="s">
        <v>130</v>
      </c>
      <c r="I158" s="13" t="s">
        <v>131</v>
      </c>
      <c r="J158" s="13" t="s">
        <v>132</v>
      </c>
      <c r="K158" s="13" t="s">
        <v>802</v>
      </c>
      <c r="L158" s="13" t="s">
        <v>803</v>
      </c>
      <c r="M158" s="13">
        <v>48128.0</v>
      </c>
      <c r="N158" s="13" t="s">
        <v>136</v>
      </c>
      <c r="O158" s="13">
        <v>11.99</v>
      </c>
      <c r="P158" s="13">
        <v>0.72</v>
      </c>
      <c r="Q158" s="13">
        <v>0.0</v>
      </c>
      <c r="R158" s="13">
        <v>0.0</v>
      </c>
      <c r="S158" s="13">
        <v>0.0</v>
      </c>
      <c r="T158" s="13">
        <v>0.0</v>
      </c>
      <c r="U158" s="13">
        <v>0.0</v>
      </c>
      <c r="V158" s="13">
        <v>0.0</v>
      </c>
      <c r="W158" s="13">
        <v>0.0</v>
      </c>
      <c r="X158" s="13">
        <v>0.0</v>
      </c>
      <c r="Y158" s="13">
        <v>-0.72</v>
      </c>
      <c r="Z158" s="13">
        <v>-1.8</v>
      </c>
      <c r="AA158" s="13">
        <v>-3.77</v>
      </c>
      <c r="AB158" s="13">
        <v>0.0</v>
      </c>
      <c r="AC158" s="13">
        <v>0.0</v>
      </c>
      <c r="AD158" s="13">
        <v>6.42</v>
      </c>
      <c r="AF158" s="13" t="s">
        <v>137</v>
      </c>
    </row>
    <row r="159" ht="15.75" customHeight="1">
      <c r="A159" s="13" t="s">
        <v>804</v>
      </c>
      <c r="B159" s="13">
        <v>1.7515232341E10</v>
      </c>
      <c r="C159" s="13" t="s">
        <v>126</v>
      </c>
      <c r="D159" s="13" t="s">
        <v>805</v>
      </c>
      <c r="E159" s="13" t="s">
        <v>159</v>
      </c>
      <c r="F159" s="13" t="s">
        <v>175</v>
      </c>
      <c r="G159" s="13">
        <v>1.0</v>
      </c>
      <c r="H159" s="13" t="s">
        <v>130</v>
      </c>
      <c r="I159" s="13" t="s">
        <v>131</v>
      </c>
      <c r="J159" s="13" t="s">
        <v>132</v>
      </c>
      <c r="K159" s="13" t="s">
        <v>806</v>
      </c>
      <c r="L159" s="13" t="s">
        <v>154</v>
      </c>
      <c r="M159" s="13">
        <v>92337.0</v>
      </c>
      <c r="N159" s="13" t="s">
        <v>136</v>
      </c>
      <c r="O159" s="13">
        <v>29.99</v>
      </c>
      <c r="P159" s="13">
        <v>2.32</v>
      </c>
      <c r="Q159" s="13">
        <v>0.0</v>
      </c>
      <c r="R159" s="13">
        <v>0.0</v>
      </c>
      <c r="S159" s="13">
        <v>0.0</v>
      </c>
      <c r="T159" s="13">
        <v>0.0</v>
      </c>
      <c r="U159" s="13">
        <v>0.0</v>
      </c>
      <c r="V159" s="13">
        <v>0.0</v>
      </c>
      <c r="W159" s="13">
        <v>0.0</v>
      </c>
      <c r="X159" s="13">
        <v>0.0</v>
      </c>
      <c r="Y159" s="13">
        <v>-2.32</v>
      </c>
      <c r="Z159" s="13">
        <v>-4.5</v>
      </c>
      <c r="AA159" s="13">
        <v>-7.97</v>
      </c>
      <c r="AB159" s="13">
        <v>0.0</v>
      </c>
      <c r="AC159" s="13">
        <v>0.0</v>
      </c>
      <c r="AD159" s="13">
        <v>17.52</v>
      </c>
      <c r="AF159" s="13" t="s">
        <v>137</v>
      </c>
    </row>
    <row r="160" ht="15.75" customHeight="1">
      <c r="A160" s="13" t="s">
        <v>807</v>
      </c>
      <c r="B160" s="13">
        <v>1.7515232341E10</v>
      </c>
      <c r="C160" s="13" t="s">
        <v>126</v>
      </c>
      <c r="D160" s="13" t="s">
        <v>808</v>
      </c>
      <c r="E160" s="13" t="s">
        <v>163</v>
      </c>
      <c r="F160" s="13" t="s">
        <v>164</v>
      </c>
      <c r="G160" s="13">
        <v>1.0</v>
      </c>
      <c r="H160" s="13" t="s">
        <v>130</v>
      </c>
      <c r="I160" s="13" t="s">
        <v>131</v>
      </c>
      <c r="J160" s="13" t="s">
        <v>132</v>
      </c>
      <c r="K160" s="13" t="s">
        <v>809</v>
      </c>
      <c r="L160" s="13" t="s">
        <v>154</v>
      </c>
      <c r="M160" s="13" t="s">
        <v>810</v>
      </c>
      <c r="N160" s="13" t="s">
        <v>136</v>
      </c>
      <c r="O160" s="13">
        <v>21.99</v>
      </c>
      <c r="P160" s="13">
        <v>1.7</v>
      </c>
      <c r="Q160" s="13">
        <v>0.0</v>
      </c>
      <c r="R160" s="13">
        <v>0.0</v>
      </c>
      <c r="S160" s="13">
        <v>0.0</v>
      </c>
      <c r="T160" s="13">
        <v>0.0</v>
      </c>
      <c r="U160" s="13">
        <v>0.0</v>
      </c>
      <c r="V160" s="13">
        <v>0.0</v>
      </c>
      <c r="W160" s="13">
        <v>0.0</v>
      </c>
      <c r="X160" s="13">
        <v>0.0</v>
      </c>
      <c r="Y160" s="13">
        <v>-1.7</v>
      </c>
      <c r="Z160" s="13">
        <v>-3.3</v>
      </c>
      <c r="AA160" s="13">
        <v>-6.39</v>
      </c>
      <c r="AB160" s="13">
        <v>0.0</v>
      </c>
      <c r="AC160" s="13">
        <v>0.0</v>
      </c>
      <c r="AD160" s="13">
        <v>12.3</v>
      </c>
      <c r="AF160" s="13" t="s">
        <v>137</v>
      </c>
    </row>
    <row r="161" ht="15.75" customHeight="1">
      <c r="A161" s="13" t="s">
        <v>811</v>
      </c>
      <c r="B161" s="13">
        <v>1.7515232341E10</v>
      </c>
      <c r="C161" s="13" t="s">
        <v>126</v>
      </c>
      <c r="D161" s="13" t="s">
        <v>812</v>
      </c>
      <c r="E161" s="13" t="s">
        <v>163</v>
      </c>
      <c r="F161" s="13" t="s">
        <v>164</v>
      </c>
      <c r="G161" s="13">
        <v>1.0</v>
      </c>
      <c r="H161" s="13" t="s">
        <v>130</v>
      </c>
      <c r="I161" s="13" t="s">
        <v>131</v>
      </c>
      <c r="J161" s="13" t="s">
        <v>132</v>
      </c>
      <c r="K161" s="13" t="s">
        <v>813</v>
      </c>
      <c r="L161" s="13" t="s">
        <v>143</v>
      </c>
      <c r="M161" s="13">
        <v>77514.0</v>
      </c>
      <c r="N161" s="13" t="s">
        <v>136</v>
      </c>
      <c r="O161" s="13">
        <v>20.99</v>
      </c>
      <c r="P161" s="13">
        <v>0.0</v>
      </c>
      <c r="Q161" s="13">
        <v>5.99</v>
      </c>
      <c r="R161" s="13">
        <v>0.0</v>
      </c>
      <c r="S161" s="13">
        <v>0.0</v>
      </c>
      <c r="T161" s="13">
        <v>0.0</v>
      </c>
      <c r="U161" s="13">
        <v>0.0</v>
      </c>
      <c r="V161" s="13">
        <v>0.0</v>
      </c>
      <c r="W161" s="13">
        <v>0.0</v>
      </c>
      <c r="X161" s="13">
        <v>0.0</v>
      </c>
      <c r="Y161" s="13">
        <v>0.0</v>
      </c>
      <c r="Z161" s="13">
        <v>-3.15</v>
      </c>
      <c r="AA161" s="13">
        <v>-12.38</v>
      </c>
      <c r="AB161" s="13">
        <v>0.0</v>
      </c>
      <c r="AC161" s="13">
        <v>0.0</v>
      </c>
      <c r="AD161" s="13">
        <v>11.45</v>
      </c>
      <c r="AF161" s="13" t="s">
        <v>137</v>
      </c>
    </row>
    <row r="162" ht="15.75" customHeight="1">
      <c r="A162" s="13" t="s">
        <v>814</v>
      </c>
      <c r="B162" s="13">
        <v>1.7515232341E10</v>
      </c>
      <c r="C162" s="13" t="s">
        <v>126</v>
      </c>
      <c r="D162" s="13" t="s">
        <v>815</v>
      </c>
      <c r="E162" s="13" t="s">
        <v>243</v>
      </c>
      <c r="F162" s="13" t="s">
        <v>244</v>
      </c>
      <c r="G162" s="13">
        <v>1.0</v>
      </c>
      <c r="H162" s="13" t="s">
        <v>130</v>
      </c>
      <c r="I162" s="13" t="s">
        <v>131</v>
      </c>
      <c r="J162" s="13" t="s">
        <v>132</v>
      </c>
      <c r="K162" s="13" t="s">
        <v>816</v>
      </c>
      <c r="L162" s="13" t="s">
        <v>401</v>
      </c>
      <c r="M162" s="13" t="s">
        <v>817</v>
      </c>
      <c r="N162" s="13" t="s">
        <v>136</v>
      </c>
      <c r="O162" s="13">
        <v>19.99</v>
      </c>
      <c r="P162" s="13">
        <v>1.47</v>
      </c>
      <c r="Q162" s="13">
        <v>0.0</v>
      </c>
      <c r="R162" s="13">
        <v>0.0</v>
      </c>
      <c r="S162" s="13">
        <v>0.0</v>
      </c>
      <c r="T162" s="13">
        <v>0.0</v>
      </c>
      <c r="U162" s="13">
        <v>0.0</v>
      </c>
      <c r="V162" s="13">
        <v>0.0</v>
      </c>
      <c r="W162" s="13">
        <v>0.0</v>
      </c>
      <c r="X162" s="13">
        <v>0.0</v>
      </c>
      <c r="Y162" s="13">
        <v>-1.47</v>
      </c>
      <c r="Z162" s="13">
        <v>-3.0</v>
      </c>
      <c r="AA162" s="13">
        <v>-5.69</v>
      </c>
      <c r="AB162" s="13">
        <v>0.0</v>
      </c>
      <c r="AC162" s="13">
        <v>0.0</v>
      </c>
      <c r="AD162" s="13">
        <v>11.3</v>
      </c>
      <c r="AF162" s="13" t="s">
        <v>144</v>
      </c>
    </row>
    <row r="163" ht="15.75" customHeight="1">
      <c r="A163" s="13" t="s">
        <v>818</v>
      </c>
      <c r="B163" s="13">
        <v>1.7515232341E10</v>
      </c>
      <c r="C163" s="13" t="s">
        <v>126</v>
      </c>
      <c r="D163" s="13" t="s">
        <v>819</v>
      </c>
      <c r="E163" s="13" t="s">
        <v>140</v>
      </c>
      <c r="F163" s="13" t="s">
        <v>141</v>
      </c>
      <c r="G163" s="13">
        <v>1.0</v>
      </c>
      <c r="H163" s="13" t="s">
        <v>130</v>
      </c>
      <c r="I163" s="13" t="s">
        <v>131</v>
      </c>
      <c r="J163" s="13" t="s">
        <v>132</v>
      </c>
      <c r="K163" s="13" t="s">
        <v>820</v>
      </c>
      <c r="L163" s="13" t="s">
        <v>300</v>
      </c>
      <c r="M163" s="13" t="s">
        <v>821</v>
      </c>
      <c r="N163" s="13" t="s">
        <v>136</v>
      </c>
      <c r="O163" s="13">
        <v>11.99</v>
      </c>
      <c r="P163" s="13">
        <v>0.87</v>
      </c>
      <c r="Q163" s="13">
        <v>0.0</v>
      </c>
      <c r="R163" s="13">
        <v>0.0</v>
      </c>
      <c r="S163" s="13">
        <v>0.0</v>
      </c>
      <c r="T163" s="13">
        <v>0.0</v>
      </c>
      <c r="U163" s="13">
        <v>0.0</v>
      </c>
      <c r="V163" s="13">
        <v>0.0</v>
      </c>
      <c r="W163" s="13">
        <v>0.0</v>
      </c>
      <c r="X163" s="13">
        <v>0.0</v>
      </c>
      <c r="Y163" s="13">
        <v>-0.87</v>
      </c>
      <c r="Z163" s="13">
        <v>-1.8</v>
      </c>
      <c r="AA163" s="13">
        <v>-2.61</v>
      </c>
      <c r="AB163" s="13">
        <v>0.0</v>
      </c>
      <c r="AC163" s="13">
        <v>0.0</v>
      </c>
      <c r="AD163" s="13">
        <v>7.58</v>
      </c>
      <c r="AF163" s="13" t="s">
        <v>144</v>
      </c>
    </row>
    <row r="164" ht="15.75" customHeight="1">
      <c r="A164" s="13" t="s">
        <v>822</v>
      </c>
      <c r="B164" s="13">
        <v>1.7515232341E10</v>
      </c>
      <c r="C164" s="13" t="s">
        <v>126</v>
      </c>
      <c r="D164" s="13" t="s">
        <v>823</v>
      </c>
      <c r="E164" s="13" t="s">
        <v>163</v>
      </c>
      <c r="F164" s="13" t="s">
        <v>164</v>
      </c>
      <c r="G164" s="13">
        <v>1.0</v>
      </c>
      <c r="H164" s="13" t="s">
        <v>130</v>
      </c>
      <c r="I164" s="13" t="s">
        <v>131</v>
      </c>
      <c r="J164" s="13" t="s">
        <v>132</v>
      </c>
      <c r="K164" s="13" t="s">
        <v>824</v>
      </c>
      <c r="L164" s="13" t="s">
        <v>508</v>
      </c>
      <c r="M164" s="13" t="s">
        <v>825</v>
      </c>
      <c r="N164" s="13" t="s">
        <v>136</v>
      </c>
      <c r="O164" s="13">
        <v>21.99</v>
      </c>
      <c r="P164" s="13">
        <v>1.13</v>
      </c>
      <c r="Q164" s="13">
        <v>0.0</v>
      </c>
      <c r="R164" s="13">
        <v>0.0</v>
      </c>
      <c r="S164" s="13">
        <v>0.0</v>
      </c>
      <c r="T164" s="13">
        <v>0.0</v>
      </c>
      <c r="U164" s="13">
        <v>0.0</v>
      </c>
      <c r="V164" s="13">
        <v>0.0</v>
      </c>
      <c r="W164" s="13">
        <v>0.0</v>
      </c>
      <c r="X164" s="13">
        <v>0.0</v>
      </c>
      <c r="Y164" s="13">
        <v>-1.13</v>
      </c>
      <c r="Z164" s="13">
        <v>-3.3</v>
      </c>
      <c r="AA164" s="13">
        <v>-6.39</v>
      </c>
      <c r="AB164" s="13">
        <v>0.0</v>
      </c>
      <c r="AC164" s="13">
        <v>0.0</v>
      </c>
      <c r="AD164" s="13">
        <v>12.3</v>
      </c>
      <c r="AF164" s="13" t="s">
        <v>137</v>
      </c>
    </row>
    <row r="165" ht="15.75" customHeight="1">
      <c r="A165" s="13" t="s">
        <v>826</v>
      </c>
      <c r="B165" s="13">
        <v>1.7515232341E10</v>
      </c>
      <c r="C165" s="13" t="s">
        <v>126</v>
      </c>
      <c r="D165" s="13" t="s">
        <v>827</v>
      </c>
      <c r="E165" s="13" t="s">
        <v>140</v>
      </c>
      <c r="F165" s="13" t="s">
        <v>141</v>
      </c>
      <c r="G165" s="13">
        <v>1.0</v>
      </c>
      <c r="H165" s="13" t="s">
        <v>130</v>
      </c>
      <c r="I165" s="13" t="s">
        <v>131</v>
      </c>
      <c r="J165" s="13" t="s">
        <v>132</v>
      </c>
      <c r="K165" s="13" t="s">
        <v>828</v>
      </c>
      <c r="L165" s="13" t="s">
        <v>154</v>
      </c>
      <c r="M165" s="13" t="s">
        <v>829</v>
      </c>
      <c r="N165" s="13" t="s">
        <v>136</v>
      </c>
      <c r="O165" s="13">
        <v>11.99</v>
      </c>
      <c r="P165" s="13">
        <v>0.87</v>
      </c>
      <c r="Q165" s="13">
        <v>0.0</v>
      </c>
      <c r="R165" s="13">
        <v>0.0</v>
      </c>
      <c r="S165" s="13">
        <v>0.0</v>
      </c>
      <c r="T165" s="13">
        <v>0.0</v>
      </c>
      <c r="U165" s="13">
        <v>0.0</v>
      </c>
      <c r="V165" s="13">
        <v>0.0</v>
      </c>
      <c r="W165" s="13">
        <v>0.0</v>
      </c>
      <c r="X165" s="13">
        <v>0.0</v>
      </c>
      <c r="Y165" s="13">
        <v>-0.87</v>
      </c>
      <c r="Z165" s="13">
        <v>-1.8</v>
      </c>
      <c r="AA165" s="13">
        <v>-2.61</v>
      </c>
      <c r="AB165" s="13">
        <v>0.0</v>
      </c>
      <c r="AC165" s="13">
        <v>0.0</v>
      </c>
      <c r="AD165" s="13">
        <v>7.58</v>
      </c>
      <c r="AF165" s="13" t="s">
        <v>144</v>
      </c>
    </row>
    <row r="166" ht="15.75" customHeight="1">
      <c r="A166" s="13" t="s">
        <v>830</v>
      </c>
      <c r="B166" s="13">
        <v>1.7515232341E10</v>
      </c>
      <c r="C166" s="13" t="s">
        <v>126</v>
      </c>
      <c r="D166" s="13" t="s">
        <v>831</v>
      </c>
      <c r="E166" s="13" t="s">
        <v>140</v>
      </c>
      <c r="F166" s="13" t="s">
        <v>141</v>
      </c>
      <c r="G166" s="13">
        <v>1.0</v>
      </c>
      <c r="H166" s="13" t="s">
        <v>130</v>
      </c>
      <c r="I166" s="13" t="s">
        <v>131</v>
      </c>
      <c r="J166" s="13" t="s">
        <v>132</v>
      </c>
      <c r="K166" s="13" t="s">
        <v>832</v>
      </c>
      <c r="L166" s="13" t="s">
        <v>597</v>
      </c>
      <c r="M166" s="13" t="s">
        <v>833</v>
      </c>
      <c r="N166" s="13" t="s">
        <v>136</v>
      </c>
      <c r="O166" s="13">
        <v>11.99</v>
      </c>
      <c r="P166" s="13">
        <v>1.1</v>
      </c>
      <c r="Q166" s="13">
        <v>0.0</v>
      </c>
      <c r="R166" s="13">
        <v>0.0</v>
      </c>
      <c r="S166" s="13">
        <v>0.0</v>
      </c>
      <c r="T166" s="13">
        <v>0.0</v>
      </c>
      <c r="U166" s="13">
        <v>0.0</v>
      </c>
      <c r="V166" s="13">
        <v>0.0</v>
      </c>
      <c r="W166" s="13">
        <v>0.0</v>
      </c>
      <c r="X166" s="13">
        <v>0.0</v>
      </c>
      <c r="Y166" s="13">
        <v>-1.1</v>
      </c>
      <c r="Z166" s="13">
        <v>-1.8</v>
      </c>
      <c r="AA166" s="13">
        <v>-2.61</v>
      </c>
      <c r="AB166" s="13">
        <v>0.0</v>
      </c>
      <c r="AC166" s="13">
        <v>0.0</v>
      </c>
      <c r="AD166" s="13">
        <v>7.58</v>
      </c>
      <c r="AF166" s="13" t="s">
        <v>144</v>
      </c>
    </row>
    <row r="167" ht="15.75" customHeight="1">
      <c r="A167" s="13" t="s">
        <v>834</v>
      </c>
      <c r="B167" s="13">
        <v>1.7515232341E10</v>
      </c>
      <c r="C167" s="13" t="s">
        <v>126</v>
      </c>
      <c r="D167" s="13" t="s">
        <v>835</v>
      </c>
      <c r="E167" s="13" t="s">
        <v>140</v>
      </c>
      <c r="F167" s="13" t="s">
        <v>141</v>
      </c>
      <c r="G167" s="13">
        <v>1.0</v>
      </c>
      <c r="H167" s="13" t="s">
        <v>130</v>
      </c>
      <c r="I167" s="13" t="s">
        <v>131</v>
      </c>
      <c r="J167" s="13" t="s">
        <v>132</v>
      </c>
      <c r="K167" s="13" t="s">
        <v>836</v>
      </c>
      <c r="L167" s="13" t="s">
        <v>319</v>
      </c>
      <c r="M167" s="13" t="s">
        <v>837</v>
      </c>
      <c r="N167" s="13" t="s">
        <v>136</v>
      </c>
      <c r="O167" s="13">
        <v>11.99</v>
      </c>
      <c r="P167" s="13">
        <v>1.17</v>
      </c>
      <c r="Q167" s="13">
        <v>0.0</v>
      </c>
      <c r="R167" s="13">
        <v>0.0</v>
      </c>
      <c r="S167" s="13">
        <v>0.0</v>
      </c>
      <c r="T167" s="13">
        <v>0.0</v>
      </c>
      <c r="U167" s="13">
        <v>0.0</v>
      </c>
      <c r="V167" s="13">
        <v>0.0</v>
      </c>
      <c r="W167" s="13">
        <v>0.0</v>
      </c>
      <c r="X167" s="13">
        <v>0.0</v>
      </c>
      <c r="Y167" s="13">
        <v>-1.17</v>
      </c>
      <c r="Z167" s="13">
        <v>-1.8</v>
      </c>
      <c r="AA167" s="13">
        <v>-2.61</v>
      </c>
      <c r="AB167" s="13">
        <v>0.0</v>
      </c>
      <c r="AC167" s="13">
        <v>0.0</v>
      </c>
      <c r="AD167" s="13">
        <v>7.58</v>
      </c>
      <c r="AF167" s="13" t="s">
        <v>144</v>
      </c>
    </row>
    <row r="168" ht="15.75" customHeight="1">
      <c r="A168" s="13" t="s">
        <v>838</v>
      </c>
      <c r="B168" s="13">
        <v>1.7515232341E10</v>
      </c>
      <c r="C168" s="13" t="s">
        <v>126</v>
      </c>
      <c r="D168" s="13" t="s">
        <v>839</v>
      </c>
      <c r="E168" s="13" t="s">
        <v>224</v>
      </c>
      <c r="F168" s="13" t="s">
        <v>225</v>
      </c>
      <c r="G168" s="13">
        <v>1.0</v>
      </c>
      <c r="H168" s="13" t="s">
        <v>130</v>
      </c>
      <c r="I168" s="13" t="s">
        <v>131</v>
      </c>
      <c r="J168" s="13" t="s">
        <v>132</v>
      </c>
      <c r="K168" s="13" t="s">
        <v>840</v>
      </c>
      <c r="L168" s="13" t="s">
        <v>841</v>
      </c>
      <c r="M168" s="13" t="s">
        <v>842</v>
      </c>
      <c r="N168" s="13" t="s">
        <v>136</v>
      </c>
      <c r="O168" s="13">
        <v>14.99</v>
      </c>
      <c r="P168" s="13">
        <v>1.01</v>
      </c>
      <c r="Q168" s="13">
        <v>5.99</v>
      </c>
      <c r="R168" s="13">
        <v>0.4</v>
      </c>
      <c r="S168" s="13">
        <v>0.0</v>
      </c>
      <c r="T168" s="13">
        <v>0.0</v>
      </c>
      <c r="U168" s="13">
        <v>0.0</v>
      </c>
      <c r="V168" s="13">
        <v>0.0</v>
      </c>
      <c r="W168" s="13">
        <v>0.0</v>
      </c>
      <c r="X168" s="13">
        <v>0.0</v>
      </c>
      <c r="Y168" s="13">
        <v>-1.41</v>
      </c>
      <c r="Z168" s="13">
        <v>-2.25</v>
      </c>
      <c r="AA168" s="13">
        <v>-11.39</v>
      </c>
      <c r="AB168" s="13">
        <v>0.0</v>
      </c>
      <c r="AC168" s="13">
        <v>0.0</v>
      </c>
      <c r="AD168" s="13">
        <v>7.34</v>
      </c>
      <c r="AF168" s="13" t="s">
        <v>137</v>
      </c>
    </row>
    <row r="169" ht="15.75" customHeight="1">
      <c r="A169" s="13" t="s">
        <v>843</v>
      </c>
      <c r="B169" s="13">
        <v>1.7515232341E10</v>
      </c>
      <c r="C169" s="13" t="s">
        <v>126</v>
      </c>
      <c r="D169" s="13" t="s">
        <v>844</v>
      </c>
      <c r="E169" s="13" t="s">
        <v>140</v>
      </c>
      <c r="F169" s="13" t="s">
        <v>141</v>
      </c>
      <c r="G169" s="13">
        <v>1.0</v>
      </c>
      <c r="H169" s="13" t="s">
        <v>130</v>
      </c>
      <c r="I169" s="13" t="s">
        <v>131</v>
      </c>
      <c r="J169" s="13" t="s">
        <v>132</v>
      </c>
      <c r="K169" s="13" t="s">
        <v>845</v>
      </c>
      <c r="L169" s="13" t="s">
        <v>485</v>
      </c>
      <c r="M169" s="13">
        <v>23958.0</v>
      </c>
      <c r="N169" s="13" t="s">
        <v>136</v>
      </c>
      <c r="O169" s="13">
        <v>11.99</v>
      </c>
      <c r="P169" s="13">
        <v>0.64</v>
      </c>
      <c r="Q169" s="13">
        <v>0.0</v>
      </c>
      <c r="R169" s="13">
        <v>0.0</v>
      </c>
      <c r="S169" s="13">
        <v>0.0</v>
      </c>
      <c r="T169" s="13">
        <v>0.0</v>
      </c>
      <c r="U169" s="13">
        <v>0.0</v>
      </c>
      <c r="V169" s="13">
        <v>0.0</v>
      </c>
      <c r="W169" s="13">
        <v>0.0</v>
      </c>
      <c r="X169" s="13">
        <v>0.0</v>
      </c>
      <c r="Y169" s="13">
        <v>-0.64</v>
      </c>
      <c r="Z169" s="13">
        <v>-1.8</v>
      </c>
      <c r="AA169" s="13">
        <v>-2.61</v>
      </c>
      <c r="AB169" s="13">
        <v>0.0</v>
      </c>
      <c r="AC169" s="13">
        <v>0.0</v>
      </c>
      <c r="AD169" s="13">
        <v>7.58</v>
      </c>
      <c r="AF169" s="13" t="s">
        <v>144</v>
      </c>
    </row>
    <row r="170" ht="15.75" customHeight="1">
      <c r="A170" s="13" t="s">
        <v>846</v>
      </c>
      <c r="B170" s="13">
        <v>1.7515232341E10</v>
      </c>
      <c r="C170" s="13" t="s">
        <v>126</v>
      </c>
      <c r="D170" s="13" t="s">
        <v>847</v>
      </c>
      <c r="E170" s="13" t="s">
        <v>163</v>
      </c>
      <c r="F170" s="13" t="s">
        <v>164</v>
      </c>
      <c r="G170" s="13">
        <v>1.0</v>
      </c>
      <c r="H170" s="13" t="s">
        <v>130</v>
      </c>
      <c r="I170" s="13" t="s">
        <v>131</v>
      </c>
      <c r="J170" s="13" t="s">
        <v>132</v>
      </c>
      <c r="K170" s="13" t="s">
        <v>848</v>
      </c>
      <c r="L170" s="13" t="s">
        <v>143</v>
      </c>
      <c r="M170" s="13" t="s">
        <v>849</v>
      </c>
      <c r="N170" s="13" t="s">
        <v>136</v>
      </c>
      <c r="O170" s="13">
        <v>21.99</v>
      </c>
      <c r="P170" s="13">
        <v>1.81</v>
      </c>
      <c r="Q170" s="13">
        <v>5.99</v>
      </c>
      <c r="R170" s="13">
        <v>0.0</v>
      </c>
      <c r="S170" s="13">
        <v>0.0</v>
      </c>
      <c r="T170" s="13">
        <v>0.0</v>
      </c>
      <c r="U170" s="13">
        <v>0.0</v>
      </c>
      <c r="V170" s="13">
        <v>0.0</v>
      </c>
      <c r="W170" s="13">
        <v>-5.99</v>
      </c>
      <c r="X170" s="13">
        <v>0.0</v>
      </c>
      <c r="Y170" s="13">
        <v>-1.81</v>
      </c>
      <c r="Z170" s="13">
        <v>-3.3</v>
      </c>
      <c r="AA170" s="13">
        <v>-6.39</v>
      </c>
      <c r="AB170" s="13">
        <v>0.0</v>
      </c>
      <c r="AC170" s="13">
        <v>0.0</v>
      </c>
      <c r="AD170" s="13">
        <v>12.3</v>
      </c>
      <c r="AF170" s="13" t="s">
        <v>137</v>
      </c>
    </row>
    <row r="171" ht="15.75" customHeight="1">
      <c r="A171" s="13" t="s">
        <v>850</v>
      </c>
      <c r="B171" s="13">
        <v>1.7515232341E10</v>
      </c>
      <c r="C171" s="13" t="s">
        <v>126</v>
      </c>
      <c r="D171" s="13" t="s">
        <v>851</v>
      </c>
      <c r="E171" s="13" t="s">
        <v>140</v>
      </c>
      <c r="F171" s="13" t="s">
        <v>141</v>
      </c>
      <c r="G171" s="13">
        <v>1.0</v>
      </c>
      <c r="H171" s="13" t="s">
        <v>130</v>
      </c>
      <c r="I171" s="13" t="s">
        <v>131</v>
      </c>
      <c r="J171" s="13" t="s">
        <v>132</v>
      </c>
      <c r="K171" s="13" t="s">
        <v>391</v>
      </c>
      <c r="L171" s="13" t="s">
        <v>166</v>
      </c>
      <c r="M171" s="13" t="s">
        <v>852</v>
      </c>
      <c r="N171" s="13" t="s">
        <v>136</v>
      </c>
      <c r="O171" s="13">
        <v>11.99</v>
      </c>
      <c r="P171" s="13">
        <v>0.84</v>
      </c>
      <c r="Q171" s="13">
        <v>0.0</v>
      </c>
      <c r="R171" s="13">
        <v>0.0</v>
      </c>
      <c r="S171" s="13">
        <v>0.0</v>
      </c>
      <c r="T171" s="13">
        <v>0.0</v>
      </c>
      <c r="U171" s="13">
        <v>0.0</v>
      </c>
      <c r="V171" s="13">
        <v>0.0</v>
      </c>
      <c r="W171" s="13">
        <v>0.0</v>
      </c>
      <c r="X171" s="13">
        <v>0.0</v>
      </c>
      <c r="Y171" s="13">
        <v>-0.84</v>
      </c>
      <c r="Z171" s="13">
        <v>-1.8</v>
      </c>
      <c r="AA171" s="13">
        <v>-2.61</v>
      </c>
      <c r="AB171" s="13">
        <v>0.0</v>
      </c>
      <c r="AC171" s="13">
        <v>0.0</v>
      </c>
      <c r="AD171" s="13">
        <v>7.58</v>
      </c>
      <c r="AF171" s="13" t="s">
        <v>144</v>
      </c>
    </row>
    <row r="172" ht="15.75" customHeight="1">
      <c r="A172" s="13" t="s">
        <v>853</v>
      </c>
      <c r="B172" s="13">
        <v>1.7515232341E10</v>
      </c>
      <c r="C172" s="13" t="s">
        <v>126</v>
      </c>
      <c r="D172" s="13" t="s">
        <v>854</v>
      </c>
      <c r="E172" s="13" t="s">
        <v>140</v>
      </c>
      <c r="F172" s="13" t="s">
        <v>141</v>
      </c>
      <c r="G172" s="13">
        <v>1.0</v>
      </c>
      <c r="H172" s="13" t="s">
        <v>130</v>
      </c>
      <c r="I172" s="13" t="s">
        <v>131</v>
      </c>
      <c r="J172" s="13" t="s">
        <v>132</v>
      </c>
      <c r="K172" s="13" t="s">
        <v>855</v>
      </c>
      <c r="L172" s="13" t="s">
        <v>314</v>
      </c>
      <c r="M172" s="13" t="s">
        <v>856</v>
      </c>
      <c r="O172" s="13">
        <v>11.99</v>
      </c>
      <c r="P172" s="13">
        <v>0.0</v>
      </c>
      <c r="Q172" s="13">
        <v>0.0</v>
      </c>
      <c r="R172" s="13">
        <v>0.0</v>
      </c>
      <c r="S172" s="13">
        <v>0.0</v>
      </c>
      <c r="T172" s="13">
        <v>0.0</v>
      </c>
      <c r="U172" s="13">
        <v>0.0</v>
      </c>
      <c r="V172" s="13">
        <v>0.0</v>
      </c>
      <c r="W172" s="13">
        <v>0.0</v>
      </c>
      <c r="X172" s="13">
        <v>0.0</v>
      </c>
      <c r="Y172" s="13">
        <v>0.0</v>
      </c>
      <c r="Z172" s="13">
        <v>-1.8</v>
      </c>
      <c r="AA172" s="13">
        <v>-2.61</v>
      </c>
      <c r="AB172" s="13">
        <v>0.0</v>
      </c>
      <c r="AC172" s="13">
        <v>0.0</v>
      </c>
      <c r="AD172" s="13">
        <v>7.58</v>
      </c>
      <c r="AF172" s="13" t="s">
        <v>144</v>
      </c>
    </row>
    <row r="173" ht="15.75" customHeight="1">
      <c r="A173" s="13" t="s">
        <v>857</v>
      </c>
      <c r="B173" s="13">
        <v>1.7515232341E10</v>
      </c>
      <c r="C173" s="13" t="s">
        <v>126</v>
      </c>
      <c r="D173" s="13" t="s">
        <v>858</v>
      </c>
      <c r="E173" s="13" t="s">
        <v>243</v>
      </c>
      <c r="F173" s="13" t="s">
        <v>244</v>
      </c>
      <c r="G173" s="13">
        <v>1.0</v>
      </c>
      <c r="H173" s="13" t="s">
        <v>130</v>
      </c>
      <c r="I173" s="13" t="s">
        <v>131</v>
      </c>
      <c r="J173" s="13" t="s">
        <v>132</v>
      </c>
      <c r="K173" s="13" t="s">
        <v>859</v>
      </c>
      <c r="L173" s="13" t="s">
        <v>401</v>
      </c>
      <c r="M173" s="13" t="s">
        <v>860</v>
      </c>
      <c r="N173" s="13" t="s">
        <v>136</v>
      </c>
      <c r="O173" s="13">
        <v>19.99</v>
      </c>
      <c r="P173" s="13">
        <v>1.47</v>
      </c>
      <c r="Q173" s="13">
        <v>0.0</v>
      </c>
      <c r="R173" s="13">
        <v>0.0</v>
      </c>
      <c r="S173" s="13">
        <v>0.0</v>
      </c>
      <c r="T173" s="13">
        <v>0.0</v>
      </c>
      <c r="U173" s="13">
        <v>0.0</v>
      </c>
      <c r="V173" s="13">
        <v>0.0</v>
      </c>
      <c r="W173" s="13">
        <v>0.0</v>
      </c>
      <c r="X173" s="13">
        <v>0.0</v>
      </c>
      <c r="Y173" s="13">
        <v>-1.47</v>
      </c>
      <c r="Z173" s="13">
        <v>-3.0</v>
      </c>
      <c r="AA173" s="13">
        <v>-5.69</v>
      </c>
      <c r="AB173" s="13">
        <v>0.0</v>
      </c>
      <c r="AC173" s="13">
        <v>0.0</v>
      </c>
      <c r="AD173" s="13">
        <v>11.3</v>
      </c>
      <c r="AF173" s="13" t="s">
        <v>144</v>
      </c>
    </row>
    <row r="174" ht="15.75" customHeight="1">
      <c r="A174" s="13" t="s">
        <v>861</v>
      </c>
      <c r="B174" s="13">
        <v>1.7515232341E10</v>
      </c>
      <c r="C174" s="13" t="s">
        <v>126</v>
      </c>
      <c r="D174" s="13" t="s">
        <v>862</v>
      </c>
      <c r="E174" s="13" t="s">
        <v>151</v>
      </c>
      <c r="F174" s="13" t="s">
        <v>152</v>
      </c>
      <c r="G174" s="13">
        <v>1.0</v>
      </c>
      <c r="H174" s="13" t="s">
        <v>130</v>
      </c>
      <c r="I174" s="13" t="s">
        <v>131</v>
      </c>
      <c r="J174" s="13" t="s">
        <v>132</v>
      </c>
      <c r="K174" s="13" t="s">
        <v>863</v>
      </c>
      <c r="L174" s="13" t="s">
        <v>618</v>
      </c>
      <c r="M174" s="13" t="s">
        <v>864</v>
      </c>
      <c r="N174" s="13" t="s">
        <v>136</v>
      </c>
      <c r="O174" s="13">
        <v>19.79</v>
      </c>
      <c r="P174" s="13">
        <v>1.19</v>
      </c>
      <c r="Q174" s="13">
        <v>0.0</v>
      </c>
      <c r="R174" s="13">
        <v>0.0</v>
      </c>
      <c r="S174" s="13">
        <v>0.0</v>
      </c>
      <c r="T174" s="13">
        <v>0.0</v>
      </c>
      <c r="U174" s="13">
        <v>0.0</v>
      </c>
      <c r="V174" s="13">
        <v>0.0</v>
      </c>
      <c r="W174" s="13">
        <v>0.0</v>
      </c>
      <c r="X174" s="13">
        <v>0.0</v>
      </c>
      <c r="Y174" s="13">
        <v>-1.19</v>
      </c>
      <c r="Z174" s="13">
        <v>-2.37</v>
      </c>
      <c r="AA174" s="13">
        <v>0.0</v>
      </c>
      <c r="AB174" s="13">
        <v>0.0</v>
      </c>
      <c r="AC174" s="13">
        <v>0.0</v>
      </c>
      <c r="AD174" s="13">
        <v>17.42</v>
      </c>
      <c r="AF174" s="13" t="s">
        <v>156</v>
      </c>
    </row>
    <row r="175" ht="15.75" customHeight="1">
      <c r="A175" s="13" t="s">
        <v>865</v>
      </c>
      <c r="B175" s="13">
        <v>1.7515232341E10</v>
      </c>
      <c r="C175" s="13" t="s">
        <v>126</v>
      </c>
      <c r="D175" s="13" t="s">
        <v>866</v>
      </c>
      <c r="E175" s="13" t="s">
        <v>140</v>
      </c>
      <c r="F175" s="13" t="s">
        <v>141</v>
      </c>
      <c r="G175" s="13">
        <v>1.0</v>
      </c>
      <c r="H175" s="13" t="s">
        <v>130</v>
      </c>
      <c r="I175" s="13" t="s">
        <v>131</v>
      </c>
      <c r="J175" s="13" t="s">
        <v>132</v>
      </c>
      <c r="K175" s="13" t="s">
        <v>867</v>
      </c>
      <c r="L175" s="13" t="s">
        <v>314</v>
      </c>
      <c r="M175" s="13" t="s">
        <v>868</v>
      </c>
      <c r="O175" s="13">
        <v>11.99</v>
      </c>
      <c r="P175" s="13">
        <v>0.0</v>
      </c>
      <c r="Q175" s="13">
        <v>0.0</v>
      </c>
      <c r="R175" s="13">
        <v>0.0</v>
      </c>
      <c r="S175" s="13">
        <v>0.0</v>
      </c>
      <c r="T175" s="13">
        <v>0.0</v>
      </c>
      <c r="U175" s="13">
        <v>0.0</v>
      </c>
      <c r="V175" s="13">
        <v>0.0</v>
      </c>
      <c r="W175" s="13">
        <v>0.0</v>
      </c>
      <c r="X175" s="13">
        <v>0.0</v>
      </c>
      <c r="Y175" s="13">
        <v>0.0</v>
      </c>
      <c r="Z175" s="13">
        <v>-1.8</v>
      </c>
      <c r="AA175" s="13">
        <v>-2.61</v>
      </c>
      <c r="AB175" s="13">
        <v>0.0</v>
      </c>
      <c r="AC175" s="13">
        <v>0.0</v>
      </c>
      <c r="AD175" s="13">
        <v>7.58</v>
      </c>
      <c r="AF175" s="13" t="s">
        <v>144</v>
      </c>
    </row>
    <row r="176" ht="15.75" customHeight="1">
      <c r="A176" s="13" t="s">
        <v>869</v>
      </c>
      <c r="B176" s="13">
        <v>1.7515232341E10</v>
      </c>
      <c r="C176" s="13" t="s">
        <v>126</v>
      </c>
      <c r="D176" s="13" t="s">
        <v>870</v>
      </c>
      <c r="E176" s="13" t="s">
        <v>163</v>
      </c>
      <c r="F176" s="13" t="s">
        <v>164</v>
      </c>
      <c r="G176" s="13">
        <v>1.0</v>
      </c>
      <c r="H176" s="13" t="s">
        <v>130</v>
      </c>
      <c r="I176" s="13" t="s">
        <v>131</v>
      </c>
      <c r="J176" s="13" t="s">
        <v>132</v>
      </c>
      <c r="K176" s="13" t="s">
        <v>211</v>
      </c>
      <c r="L176" s="13" t="s">
        <v>212</v>
      </c>
      <c r="M176" s="13" t="s">
        <v>871</v>
      </c>
      <c r="N176" s="13" t="s">
        <v>136</v>
      </c>
      <c r="O176" s="13">
        <v>21.99</v>
      </c>
      <c r="P176" s="13">
        <v>1.54</v>
      </c>
      <c r="Q176" s="13">
        <v>0.0</v>
      </c>
      <c r="R176" s="13">
        <v>0.0</v>
      </c>
      <c r="S176" s="13">
        <v>0.0</v>
      </c>
      <c r="T176" s="13">
        <v>0.0</v>
      </c>
      <c r="U176" s="13">
        <v>0.0</v>
      </c>
      <c r="V176" s="13">
        <v>0.0</v>
      </c>
      <c r="W176" s="13">
        <v>0.0</v>
      </c>
      <c r="X176" s="13">
        <v>0.0</v>
      </c>
      <c r="Y176" s="13">
        <v>-1.54</v>
      </c>
      <c r="Z176" s="13">
        <v>-3.3</v>
      </c>
      <c r="AA176" s="13">
        <v>-6.39</v>
      </c>
      <c r="AB176" s="13">
        <v>0.0</v>
      </c>
      <c r="AC176" s="13">
        <v>0.0</v>
      </c>
      <c r="AD176" s="13">
        <v>12.3</v>
      </c>
      <c r="AF176" s="13" t="s">
        <v>137</v>
      </c>
    </row>
    <row r="177" ht="15.75" customHeight="1">
      <c r="A177" s="13" t="s">
        <v>872</v>
      </c>
      <c r="B177" s="13">
        <v>1.7515232341E10</v>
      </c>
      <c r="C177" s="13" t="s">
        <v>126</v>
      </c>
      <c r="D177" s="13" t="s">
        <v>873</v>
      </c>
      <c r="E177" s="13" t="s">
        <v>163</v>
      </c>
      <c r="F177" s="13" t="s">
        <v>164</v>
      </c>
      <c r="G177" s="13">
        <v>1.0</v>
      </c>
      <c r="H177" s="13" t="s">
        <v>130</v>
      </c>
      <c r="I177" s="13" t="s">
        <v>131</v>
      </c>
      <c r="J177" s="13" t="s">
        <v>132</v>
      </c>
      <c r="K177" s="13" t="s">
        <v>874</v>
      </c>
      <c r="L177" s="13" t="s">
        <v>508</v>
      </c>
      <c r="M177" s="13" t="s">
        <v>875</v>
      </c>
      <c r="N177" s="13" t="s">
        <v>136</v>
      </c>
      <c r="O177" s="13">
        <v>21.99</v>
      </c>
      <c r="P177" s="13">
        <v>1.76</v>
      </c>
      <c r="Q177" s="13">
        <v>5.99</v>
      </c>
      <c r="R177" s="13">
        <v>0.48</v>
      </c>
      <c r="S177" s="13">
        <v>0.0</v>
      </c>
      <c r="T177" s="13">
        <v>0.0</v>
      </c>
      <c r="U177" s="13">
        <v>0.0</v>
      </c>
      <c r="V177" s="13">
        <v>0.0</v>
      </c>
      <c r="W177" s="13">
        <v>0.0</v>
      </c>
      <c r="X177" s="13">
        <v>0.0</v>
      </c>
      <c r="Y177" s="13">
        <v>-2.24</v>
      </c>
      <c r="Z177" s="13">
        <v>-3.3</v>
      </c>
      <c r="AA177" s="13">
        <v>-12.38</v>
      </c>
      <c r="AB177" s="13">
        <v>0.0</v>
      </c>
      <c r="AC177" s="13">
        <v>0.0</v>
      </c>
      <c r="AD177" s="13">
        <v>12.3</v>
      </c>
      <c r="AF177" s="13" t="s">
        <v>137</v>
      </c>
    </row>
    <row r="178" ht="15.75" customHeight="1">
      <c r="A178" s="13" t="s">
        <v>876</v>
      </c>
      <c r="B178" s="13">
        <v>1.7515232341E10</v>
      </c>
      <c r="C178" s="13" t="s">
        <v>126</v>
      </c>
      <c r="D178" s="13" t="s">
        <v>877</v>
      </c>
      <c r="E178" s="13" t="s">
        <v>430</v>
      </c>
      <c r="F178" s="13" t="s">
        <v>431</v>
      </c>
      <c r="G178" s="13">
        <v>1.0</v>
      </c>
      <c r="H178" s="13" t="s">
        <v>130</v>
      </c>
      <c r="I178" s="13" t="s">
        <v>131</v>
      </c>
      <c r="J178" s="13" t="s">
        <v>132</v>
      </c>
      <c r="K178" s="13" t="s">
        <v>878</v>
      </c>
      <c r="L178" s="13" t="s">
        <v>333</v>
      </c>
      <c r="M178" s="13" t="s">
        <v>879</v>
      </c>
      <c r="N178" s="13" t="s">
        <v>136</v>
      </c>
      <c r="O178" s="13">
        <v>11.99</v>
      </c>
      <c r="P178" s="13">
        <v>1.23</v>
      </c>
      <c r="Q178" s="13">
        <v>0.0</v>
      </c>
      <c r="R178" s="13">
        <v>0.0</v>
      </c>
      <c r="S178" s="13">
        <v>0.0</v>
      </c>
      <c r="T178" s="13">
        <v>0.0</v>
      </c>
      <c r="U178" s="13">
        <v>0.0</v>
      </c>
      <c r="V178" s="13">
        <v>0.0</v>
      </c>
      <c r="W178" s="13">
        <v>0.0</v>
      </c>
      <c r="X178" s="13">
        <v>0.0</v>
      </c>
      <c r="Y178" s="13">
        <v>-1.23</v>
      </c>
      <c r="Z178" s="13">
        <v>-1.8</v>
      </c>
      <c r="AA178" s="13">
        <v>-2.54</v>
      </c>
      <c r="AB178" s="13">
        <v>0.0</v>
      </c>
      <c r="AC178" s="13">
        <v>0.0</v>
      </c>
      <c r="AD178" s="13">
        <v>7.65</v>
      </c>
      <c r="AF178" s="13" t="s">
        <v>137</v>
      </c>
    </row>
    <row r="179" ht="15.75" customHeight="1">
      <c r="A179" s="13" t="s">
        <v>880</v>
      </c>
      <c r="B179" s="13">
        <v>1.7515232341E10</v>
      </c>
      <c r="C179" s="13" t="s">
        <v>180</v>
      </c>
      <c r="D179" s="13" t="s">
        <v>351</v>
      </c>
      <c r="E179" s="13" t="s">
        <v>224</v>
      </c>
      <c r="F179" s="13" t="s">
        <v>225</v>
      </c>
      <c r="G179" s="13">
        <v>1.0</v>
      </c>
      <c r="H179" s="13" t="s">
        <v>130</v>
      </c>
      <c r="I179" s="13" t="s">
        <v>131</v>
      </c>
      <c r="J179" s="13" t="s">
        <v>132</v>
      </c>
      <c r="K179" s="13" t="s">
        <v>352</v>
      </c>
      <c r="L179" s="13" t="s">
        <v>314</v>
      </c>
      <c r="M179" s="13" t="s">
        <v>353</v>
      </c>
      <c r="O179" s="13">
        <v>-13.99</v>
      </c>
      <c r="P179" s="13">
        <v>0.0</v>
      </c>
      <c r="Q179" s="13">
        <v>0.0</v>
      </c>
      <c r="R179" s="13">
        <v>0.0</v>
      </c>
      <c r="S179" s="13">
        <v>0.0</v>
      </c>
      <c r="T179" s="13">
        <v>0.0</v>
      </c>
      <c r="U179" s="13">
        <v>0.0</v>
      </c>
      <c r="V179" s="13">
        <v>0.0</v>
      </c>
      <c r="W179" s="13">
        <v>0.0</v>
      </c>
      <c r="X179" s="13">
        <v>0.0</v>
      </c>
      <c r="Y179" s="13">
        <v>0.0</v>
      </c>
      <c r="Z179" s="13">
        <v>1.68</v>
      </c>
      <c r="AA179" s="13">
        <v>0.0</v>
      </c>
      <c r="AB179" s="13">
        <v>0.0</v>
      </c>
      <c r="AC179" s="13">
        <v>0.0</v>
      </c>
      <c r="AD179" s="13">
        <v>-12.31</v>
      </c>
      <c r="AF179" s="13" t="s">
        <v>137</v>
      </c>
    </row>
    <row r="180" ht="15.75" customHeight="1">
      <c r="A180" s="13" t="s">
        <v>881</v>
      </c>
      <c r="B180" s="13">
        <v>1.7515232341E10</v>
      </c>
      <c r="C180" s="13" t="s">
        <v>126</v>
      </c>
      <c r="D180" s="13" t="s">
        <v>882</v>
      </c>
      <c r="E180" s="13" t="s">
        <v>430</v>
      </c>
      <c r="F180" s="13" t="s">
        <v>431</v>
      </c>
      <c r="G180" s="13">
        <v>1.0</v>
      </c>
      <c r="H180" s="13" t="s">
        <v>130</v>
      </c>
      <c r="I180" s="13" t="s">
        <v>131</v>
      </c>
      <c r="J180" s="13" t="s">
        <v>132</v>
      </c>
      <c r="K180" s="13" t="s">
        <v>883</v>
      </c>
      <c r="L180" s="13" t="s">
        <v>884</v>
      </c>
      <c r="M180" s="13">
        <v>6460.0</v>
      </c>
      <c r="N180" s="13" t="s">
        <v>136</v>
      </c>
      <c r="O180" s="13">
        <v>11.99</v>
      </c>
      <c r="P180" s="13">
        <v>0.76</v>
      </c>
      <c r="Q180" s="13">
        <v>0.0</v>
      </c>
      <c r="R180" s="13">
        <v>0.0</v>
      </c>
      <c r="S180" s="13">
        <v>0.0</v>
      </c>
      <c r="T180" s="13">
        <v>0.0</v>
      </c>
      <c r="U180" s="13">
        <v>0.0</v>
      </c>
      <c r="V180" s="13">
        <v>0.0</v>
      </c>
      <c r="W180" s="13">
        <v>0.0</v>
      </c>
      <c r="X180" s="13">
        <v>0.0</v>
      </c>
      <c r="Y180" s="13">
        <v>-0.76</v>
      </c>
      <c r="Z180" s="13">
        <v>-1.8</v>
      </c>
      <c r="AA180" s="13">
        <v>-2.54</v>
      </c>
      <c r="AB180" s="13">
        <v>0.0</v>
      </c>
      <c r="AC180" s="13">
        <v>0.0</v>
      </c>
      <c r="AD180" s="13">
        <v>7.65</v>
      </c>
      <c r="AF180" s="13" t="s">
        <v>137</v>
      </c>
    </row>
    <row r="181" ht="15.75" customHeight="1">
      <c r="A181" s="13" t="s">
        <v>885</v>
      </c>
      <c r="B181" s="13">
        <v>1.7515232341E10</v>
      </c>
      <c r="C181" s="13" t="s">
        <v>126</v>
      </c>
      <c r="D181" s="13" t="s">
        <v>886</v>
      </c>
      <c r="E181" s="13" t="s">
        <v>140</v>
      </c>
      <c r="F181" s="13" t="s">
        <v>141</v>
      </c>
      <c r="G181" s="13">
        <v>1.0</v>
      </c>
      <c r="H181" s="13" t="s">
        <v>130</v>
      </c>
      <c r="I181" s="13" t="s">
        <v>131</v>
      </c>
      <c r="J181" s="13" t="s">
        <v>132</v>
      </c>
      <c r="K181" s="13" t="s">
        <v>887</v>
      </c>
      <c r="L181" s="13" t="s">
        <v>888</v>
      </c>
      <c r="M181" s="13" t="s">
        <v>889</v>
      </c>
      <c r="N181" s="13" t="s">
        <v>136</v>
      </c>
      <c r="O181" s="13">
        <v>11.99</v>
      </c>
      <c r="P181" s="13">
        <v>0.6</v>
      </c>
      <c r="Q181" s="13">
        <v>5.99</v>
      </c>
      <c r="R181" s="13">
        <v>0.0</v>
      </c>
      <c r="S181" s="13">
        <v>0.0</v>
      </c>
      <c r="T181" s="13">
        <v>0.0</v>
      </c>
      <c r="U181" s="13">
        <v>0.0</v>
      </c>
      <c r="V181" s="13">
        <v>0.0</v>
      </c>
      <c r="W181" s="13">
        <v>-5.99</v>
      </c>
      <c r="X181" s="13">
        <v>0.0</v>
      </c>
      <c r="Y181" s="13">
        <v>-0.6</v>
      </c>
      <c r="Z181" s="13">
        <v>-1.8</v>
      </c>
      <c r="AA181" s="13">
        <v>-2.61</v>
      </c>
      <c r="AB181" s="13">
        <v>0.0</v>
      </c>
      <c r="AC181" s="13">
        <v>0.0</v>
      </c>
      <c r="AD181" s="13">
        <v>7.58</v>
      </c>
      <c r="AF181" s="13" t="s">
        <v>144</v>
      </c>
    </row>
    <row r="182" ht="15.75" customHeight="1">
      <c r="A182" s="13" t="s">
        <v>890</v>
      </c>
      <c r="B182" s="13">
        <v>1.7515232341E10</v>
      </c>
      <c r="C182" s="13" t="s">
        <v>126</v>
      </c>
      <c r="D182" s="13" t="s">
        <v>891</v>
      </c>
      <c r="E182" s="13" t="s">
        <v>140</v>
      </c>
      <c r="F182" s="13" t="s">
        <v>141</v>
      </c>
      <c r="G182" s="13">
        <v>1.0</v>
      </c>
      <c r="H182" s="13" t="s">
        <v>130</v>
      </c>
      <c r="I182" s="13" t="s">
        <v>131</v>
      </c>
      <c r="J182" s="13" t="s">
        <v>132</v>
      </c>
      <c r="K182" s="13" t="s">
        <v>679</v>
      </c>
      <c r="L182" s="13" t="s">
        <v>177</v>
      </c>
      <c r="M182" s="13" t="s">
        <v>892</v>
      </c>
      <c r="N182" s="13" t="s">
        <v>136</v>
      </c>
      <c r="O182" s="13">
        <v>11.99</v>
      </c>
      <c r="P182" s="13">
        <v>0.96</v>
      </c>
      <c r="Q182" s="13">
        <v>0.0</v>
      </c>
      <c r="R182" s="13">
        <v>0.0</v>
      </c>
      <c r="S182" s="13">
        <v>0.0</v>
      </c>
      <c r="T182" s="13">
        <v>0.0</v>
      </c>
      <c r="U182" s="13">
        <v>0.0</v>
      </c>
      <c r="V182" s="13">
        <v>0.0</v>
      </c>
      <c r="W182" s="13">
        <v>0.0</v>
      </c>
      <c r="X182" s="13">
        <v>0.0</v>
      </c>
      <c r="Y182" s="13">
        <v>-0.96</v>
      </c>
      <c r="Z182" s="13">
        <v>-1.8</v>
      </c>
      <c r="AA182" s="13">
        <v>-2.61</v>
      </c>
      <c r="AB182" s="13">
        <v>0.0</v>
      </c>
      <c r="AC182" s="13">
        <v>0.0</v>
      </c>
      <c r="AD182" s="13">
        <v>7.58</v>
      </c>
      <c r="AF182" s="13" t="s">
        <v>144</v>
      </c>
    </row>
    <row r="183" ht="15.75" customHeight="1">
      <c r="A183" s="13" t="s">
        <v>893</v>
      </c>
      <c r="B183" s="13">
        <v>1.7515232341E10</v>
      </c>
      <c r="C183" s="13" t="s">
        <v>126</v>
      </c>
      <c r="D183" s="13" t="s">
        <v>894</v>
      </c>
      <c r="E183" s="13" t="s">
        <v>224</v>
      </c>
      <c r="F183" s="13" t="s">
        <v>225</v>
      </c>
      <c r="G183" s="13">
        <v>1.0</v>
      </c>
      <c r="H183" s="13" t="s">
        <v>130</v>
      </c>
      <c r="I183" s="13" t="s">
        <v>131</v>
      </c>
      <c r="J183" s="13" t="s">
        <v>132</v>
      </c>
      <c r="K183" s="13" t="s">
        <v>895</v>
      </c>
      <c r="L183" s="13" t="s">
        <v>227</v>
      </c>
      <c r="M183" s="13">
        <v>7050.0</v>
      </c>
      <c r="N183" s="13" t="s">
        <v>136</v>
      </c>
      <c r="O183" s="13">
        <v>14.99</v>
      </c>
      <c r="P183" s="13">
        <v>0.99</v>
      </c>
      <c r="Q183" s="13">
        <v>0.0</v>
      </c>
      <c r="R183" s="13">
        <v>0.0</v>
      </c>
      <c r="S183" s="13">
        <v>0.0</v>
      </c>
      <c r="T183" s="13">
        <v>0.0</v>
      </c>
      <c r="U183" s="13">
        <v>0.0</v>
      </c>
      <c r="V183" s="13">
        <v>0.0</v>
      </c>
      <c r="W183" s="13">
        <v>0.0</v>
      </c>
      <c r="X183" s="13">
        <v>0.0</v>
      </c>
      <c r="Y183" s="13">
        <v>-0.99</v>
      </c>
      <c r="Z183" s="13">
        <v>-2.25</v>
      </c>
      <c r="AA183" s="13">
        <v>-5.4</v>
      </c>
      <c r="AB183" s="13">
        <v>0.0</v>
      </c>
      <c r="AC183" s="13">
        <v>0.0</v>
      </c>
      <c r="AD183" s="13">
        <v>7.34</v>
      </c>
      <c r="AF183" s="13" t="s">
        <v>137</v>
      </c>
    </row>
    <row r="184" ht="15.75" customHeight="1">
      <c r="A184" s="13" t="s">
        <v>896</v>
      </c>
      <c r="B184" s="13">
        <v>1.7515232341E10</v>
      </c>
      <c r="C184" s="13" t="s">
        <v>126</v>
      </c>
      <c r="D184" s="13" t="s">
        <v>897</v>
      </c>
      <c r="E184" s="13" t="s">
        <v>163</v>
      </c>
      <c r="F184" s="13" t="s">
        <v>164</v>
      </c>
      <c r="G184" s="13">
        <v>1.0</v>
      </c>
      <c r="H184" s="13" t="s">
        <v>130</v>
      </c>
      <c r="I184" s="13" t="s">
        <v>131</v>
      </c>
      <c r="J184" s="13" t="s">
        <v>132</v>
      </c>
      <c r="K184" s="13" t="s">
        <v>400</v>
      </c>
      <c r="L184" s="13" t="s">
        <v>177</v>
      </c>
      <c r="M184" s="13" t="s">
        <v>898</v>
      </c>
      <c r="N184" s="13" t="s">
        <v>136</v>
      </c>
      <c r="O184" s="13">
        <v>21.99</v>
      </c>
      <c r="P184" s="13">
        <v>1.92</v>
      </c>
      <c r="Q184" s="13">
        <v>0.0</v>
      </c>
      <c r="R184" s="13">
        <v>0.0</v>
      </c>
      <c r="S184" s="13">
        <v>0.0</v>
      </c>
      <c r="T184" s="13">
        <v>0.0</v>
      </c>
      <c r="U184" s="13">
        <v>0.0</v>
      </c>
      <c r="V184" s="13">
        <v>0.0</v>
      </c>
      <c r="W184" s="13">
        <v>0.0</v>
      </c>
      <c r="X184" s="13">
        <v>0.0</v>
      </c>
      <c r="Y184" s="13">
        <v>-1.92</v>
      </c>
      <c r="Z184" s="13">
        <v>-3.3</v>
      </c>
      <c r="AA184" s="13">
        <v>-6.39</v>
      </c>
      <c r="AB184" s="13">
        <v>0.0</v>
      </c>
      <c r="AC184" s="13">
        <v>0.0</v>
      </c>
      <c r="AD184" s="13">
        <v>12.3</v>
      </c>
      <c r="AF184" s="13" t="s">
        <v>137</v>
      </c>
    </row>
    <row r="185" ht="15.75" customHeight="1">
      <c r="A185" s="13" t="s">
        <v>899</v>
      </c>
      <c r="B185" s="13">
        <v>1.7515232341E10</v>
      </c>
      <c r="C185" s="13" t="s">
        <v>126</v>
      </c>
      <c r="D185" s="13" t="s">
        <v>900</v>
      </c>
      <c r="E185" s="13" t="s">
        <v>163</v>
      </c>
      <c r="F185" s="13" t="s">
        <v>164</v>
      </c>
      <c r="G185" s="13">
        <v>1.0</v>
      </c>
      <c r="H185" s="13" t="s">
        <v>130</v>
      </c>
      <c r="I185" s="13" t="s">
        <v>131</v>
      </c>
      <c r="J185" s="13" t="s">
        <v>132</v>
      </c>
      <c r="K185" s="13" t="s">
        <v>341</v>
      </c>
      <c r="L185" s="13" t="s">
        <v>177</v>
      </c>
      <c r="M185" s="13" t="s">
        <v>901</v>
      </c>
      <c r="N185" s="13" t="s">
        <v>136</v>
      </c>
      <c r="O185" s="13">
        <v>21.99</v>
      </c>
      <c r="P185" s="13">
        <v>1.95</v>
      </c>
      <c r="Q185" s="13">
        <v>5.99</v>
      </c>
      <c r="R185" s="13">
        <v>0.53</v>
      </c>
      <c r="S185" s="13">
        <v>0.0</v>
      </c>
      <c r="T185" s="13">
        <v>0.0</v>
      </c>
      <c r="U185" s="13">
        <v>0.0</v>
      </c>
      <c r="V185" s="13">
        <v>0.0</v>
      </c>
      <c r="W185" s="13">
        <v>0.0</v>
      </c>
      <c r="X185" s="13">
        <v>0.0</v>
      </c>
      <c r="Y185" s="13">
        <v>-2.48</v>
      </c>
      <c r="Z185" s="13">
        <v>-3.3</v>
      </c>
      <c r="AA185" s="13">
        <v>-12.38</v>
      </c>
      <c r="AB185" s="13">
        <v>0.0</v>
      </c>
      <c r="AC185" s="13">
        <v>0.0</v>
      </c>
      <c r="AD185" s="13">
        <v>12.3</v>
      </c>
      <c r="AF185" s="13" t="s">
        <v>137</v>
      </c>
    </row>
    <row r="186" ht="15.75" customHeight="1">
      <c r="A186" s="13" t="s">
        <v>902</v>
      </c>
      <c r="B186" s="13">
        <v>1.7515232341E10</v>
      </c>
      <c r="C186" s="13" t="s">
        <v>126</v>
      </c>
      <c r="D186" s="13" t="s">
        <v>903</v>
      </c>
      <c r="E186" s="13" t="s">
        <v>128</v>
      </c>
      <c r="F186" s="13" t="s">
        <v>129</v>
      </c>
      <c r="G186" s="13">
        <v>1.0</v>
      </c>
      <c r="H186" s="13" t="s">
        <v>130</v>
      </c>
      <c r="I186" s="13" t="s">
        <v>131</v>
      </c>
      <c r="J186" s="13" t="s">
        <v>132</v>
      </c>
      <c r="K186" s="13" t="s">
        <v>904</v>
      </c>
      <c r="L186" s="13" t="s">
        <v>441</v>
      </c>
      <c r="M186" s="13" t="s">
        <v>905</v>
      </c>
      <c r="N186" s="13" t="s">
        <v>136</v>
      </c>
      <c r="O186" s="13">
        <v>11.99</v>
      </c>
      <c r="P186" s="13">
        <v>0.72</v>
      </c>
      <c r="Q186" s="13">
        <v>0.0</v>
      </c>
      <c r="R186" s="13">
        <v>0.0</v>
      </c>
      <c r="S186" s="13">
        <v>0.0</v>
      </c>
      <c r="T186" s="13">
        <v>0.0</v>
      </c>
      <c r="U186" s="13">
        <v>0.0</v>
      </c>
      <c r="V186" s="13">
        <v>0.0</v>
      </c>
      <c r="W186" s="13">
        <v>0.0</v>
      </c>
      <c r="X186" s="13">
        <v>0.0</v>
      </c>
      <c r="Y186" s="13">
        <v>-0.72</v>
      </c>
      <c r="Z186" s="13">
        <v>-1.8</v>
      </c>
      <c r="AA186" s="13">
        <v>-3.77</v>
      </c>
      <c r="AB186" s="13">
        <v>0.0</v>
      </c>
      <c r="AC186" s="13">
        <v>0.0</v>
      </c>
      <c r="AD186" s="13">
        <v>6.42</v>
      </c>
      <c r="AF186" s="13" t="s">
        <v>137</v>
      </c>
    </row>
    <row r="187" ht="15.75" customHeight="1">
      <c r="A187" s="13" t="s">
        <v>906</v>
      </c>
      <c r="B187" s="13">
        <v>1.7515232341E10</v>
      </c>
      <c r="C187" s="13" t="s">
        <v>126</v>
      </c>
      <c r="D187" s="13" t="s">
        <v>907</v>
      </c>
      <c r="E187" s="13" t="s">
        <v>140</v>
      </c>
      <c r="F187" s="13" t="s">
        <v>141</v>
      </c>
      <c r="G187" s="13">
        <v>1.0</v>
      </c>
      <c r="H187" s="13" t="s">
        <v>130</v>
      </c>
      <c r="I187" s="13" t="s">
        <v>131</v>
      </c>
      <c r="J187" s="13" t="s">
        <v>132</v>
      </c>
      <c r="K187" s="13" t="s">
        <v>908</v>
      </c>
      <c r="L187" s="13" t="s">
        <v>688</v>
      </c>
      <c r="M187" s="13" t="s">
        <v>909</v>
      </c>
      <c r="N187" s="13" t="s">
        <v>136</v>
      </c>
      <c r="O187" s="13">
        <v>11.99</v>
      </c>
      <c r="P187" s="13">
        <v>0.72</v>
      </c>
      <c r="Q187" s="13">
        <v>0.0</v>
      </c>
      <c r="R187" s="13">
        <v>0.0</v>
      </c>
      <c r="S187" s="13">
        <v>0.0</v>
      </c>
      <c r="T187" s="13">
        <v>0.0</v>
      </c>
      <c r="U187" s="13">
        <v>0.0</v>
      </c>
      <c r="V187" s="13">
        <v>0.0</v>
      </c>
      <c r="W187" s="13">
        <v>0.0</v>
      </c>
      <c r="X187" s="13">
        <v>0.0</v>
      </c>
      <c r="Y187" s="13">
        <v>-0.72</v>
      </c>
      <c r="Z187" s="13">
        <v>-1.8</v>
      </c>
      <c r="AA187" s="13">
        <v>-2.61</v>
      </c>
      <c r="AB187" s="13">
        <v>0.0</v>
      </c>
      <c r="AC187" s="13">
        <v>0.0</v>
      </c>
      <c r="AD187" s="13">
        <v>7.58</v>
      </c>
      <c r="AF187" s="13" t="s">
        <v>144</v>
      </c>
    </row>
    <row r="188" ht="15.75" customHeight="1">
      <c r="A188" s="13" t="s">
        <v>910</v>
      </c>
      <c r="B188" s="13">
        <v>1.7515232341E10</v>
      </c>
      <c r="C188" s="13" t="s">
        <v>126</v>
      </c>
      <c r="D188" s="13" t="s">
        <v>911</v>
      </c>
      <c r="E188" s="13" t="s">
        <v>140</v>
      </c>
      <c r="F188" s="13" t="s">
        <v>141</v>
      </c>
      <c r="G188" s="13">
        <v>1.0</v>
      </c>
      <c r="H188" s="13" t="s">
        <v>130</v>
      </c>
      <c r="I188" s="13" t="s">
        <v>131</v>
      </c>
      <c r="J188" s="13" t="s">
        <v>132</v>
      </c>
      <c r="K188" s="13" t="s">
        <v>912</v>
      </c>
      <c r="L188" s="13" t="s">
        <v>166</v>
      </c>
      <c r="M188" s="13" t="s">
        <v>913</v>
      </c>
      <c r="N188" s="13" t="s">
        <v>136</v>
      </c>
      <c r="O188" s="13">
        <v>11.99</v>
      </c>
      <c r="P188" s="13">
        <v>0.84</v>
      </c>
      <c r="Q188" s="13">
        <v>0.0</v>
      </c>
      <c r="R188" s="13">
        <v>0.0</v>
      </c>
      <c r="S188" s="13">
        <v>0.0</v>
      </c>
      <c r="T188" s="13">
        <v>0.0</v>
      </c>
      <c r="U188" s="13">
        <v>0.0</v>
      </c>
      <c r="V188" s="13">
        <v>0.0</v>
      </c>
      <c r="W188" s="13">
        <v>0.0</v>
      </c>
      <c r="X188" s="13">
        <v>0.0</v>
      </c>
      <c r="Y188" s="13">
        <v>-0.84</v>
      </c>
      <c r="Z188" s="13">
        <v>-1.8</v>
      </c>
      <c r="AA188" s="13">
        <v>-2.61</v>
      </c>
      <c r="AB188" s="13">
        <v>0.0</v>
      </c>
      <c r="AC188" s="13">
        <v>0.0</v>
      </c>
      <c r="AD188" s="13">
        <v>7.58</v>
      </c>
      <c r="AF188" s="13" t="s">
        <v>144</v>
      </c>
    </row>
    <row r="189" ht="15.75" customHeight="1">
      <c r="A189" s="13" t="s">
        <v>914</v>
      </c>
      <c r="B189" s="13">
        <v>1.7515232341E10</v>
      </c>
      <c r="C189" s="13" t="s">
        <v>126</v>
      </c>
      <c r="D189" s="13" t="s">
        <v>915</v>
      </c>
      <c r="E189" s="13" t="s">
        <v>224</v>
      </c>
      <c r="F189" s="13" t="s">
        <v>225</v>
      </c>
      <c r="G189" s="13">
        <v>1.0</v>
      </c>
      <c r="H189" s="13" t="s">
        <v>130</v>
      </c>
      <c r="I189" s="13" t="s">
        <v>131</v>
      </c>
      <c r="J189" s="13" t="s">
        <v>132</v>
      </c>
      <c r="K189" s="13" t="s">
        <v>916</v>
      </c>
      <c r="L189" s="13" t="s">
        <v>396</v>
      </c>
      <c r="M189" s="13" t="s">
        <v>917</v>
      </c>
      <c r="N189" s="13" t="s">
        <v>136</v>
      </c>
      <c r="O189" s="13">
        <v>14.99</v>
      </c>
      <c r="P189" s="13">
        <v>0.9</v>
      </c>
      <c r="Q189" s="13">
        <v>0.0</v>
      </c>
      <c r="R189" s="13">
        <v>0.0</v>
      </c>
      <c r="S189" s="13">
        <v>0.0</v>
      </c>
      <c r="T189" s="13">
        <v>0.0</v>
      </c>
      <c r="U189" s="13">
        <v>0.0</v>
      </c>
      <c r="V189" s="13">
        <v>0.0</v>
      </c>
      <c r="W189" s="13">
        <v>0.0</v>
      </c>
      <c r="X189" s="13">
        <v>0.0</v>
      </c>
      <c r="Y189" s="13">
        <v>-0.9</v>
      </c>
      <c r="Z189" s="13">
        <v>-2.25</v>
      </c>
      <c r="AA189" s="13">
        <v>-5.4</v>
      </c>
      <c r="AB189" s="13">
        <v>0.0</v>
      </c>
      <c r="AC189" s="13">
        <v>0.0</v>
      </c>
      <c r="AD189" s="13">
        <v>7.34</v>
      </c>
      <c r="AF189" s="13" t="s">
        <v>137</v>
      </c>
    </row>
    <row r="190" ht="15.75" customHeight="1">
      <c r="A190" s="13" t="s">
        <v>918</v>
      </c>
      <c r="B190" s="13">
        <v>1.7515232341E10</v>
      </c>
      <c r="C190" s="13" t="s">
        <v>126</v>
      </c>
      <c r="D190" s="13" t="s">
        <v>919</v>
      </c>
      <c r="E190" s="13" t="s">
        <v>140</v>
      </c>
      <c r="F190" s="13" t="s">
        <v>141</v>
      </c>
      <c r="G190" s="13">
        <v>1.0</v>
      </c>
      <c r="H190" s="13" t="s">
        <v>130</v>
      </c>
      <c r="I190" s="13" t="s">
        <v>131</v>
      </c>
      <c r="J190" s="13" t="s">
        <v>132</v>
      </c>
      <c r="K190" s="13" t="s">
        <v>920</v>
      </c>
      <c r="L190" s="13" t="s">
        <v>597</v>
      </c>
      <c r="M190" s="13" t="s">
        <v>921</v>
      </c>
      <c r="N190" s="13" t="s">
        <v>136</v>
      </c>
      <c r="O190" s="13">
        <v>11.99</v>
      </c>
      <c r="P190" s="13">
        <v>1.15</v>
      </c>
      <c r="Q190" s="13">
        <v>5.99</v>
      </c>
      <c r="R190" s="13">
        <v>0.0</v>
      </c>
      <c r="S190" s="13">
        <v>0.0</v>
      </c>
      <c r="T190" s="13">
        <v>0.0</v>
      </c>
      <c r="U190" s="13">
        <v>0.0</v>
      </c>
      <c r="V190" s="13">
        <v>0.0</v>
      </c>
      <c r="W190" s="13">
        <v>-5.99</v>
      </c>
      <c r="X190" s="13">
        <v>0.0</v>
      </c>
      <c r="Y190" s="13">
        <v>-1.15</v>
      </c>
      <c r="Z190" s="13">
        <v>-1.8</v>
      </c>
      <c r="AA190" s="13">
        <v>-2.61</v>
      </c>
      <c r="AB190" s="13">
        <v>0.0</v>
      </c>
      <c r="AC190" s="13">
        <v>0.0</v>
      </c>
      <c r="AD190" s="13">
        <v>7.58</v>
      </c>
      <c r="AF190" s="13" t="s">
        <v>144</v>
      </c>
    </row>
    <row r="191" ht="15.75" customHeight="1">
      <c r="A191" s="13" t="s">
        <v>922</v>
      </c>
      <c r="B191" s="13">
        <v>1.7515232341E10</v>
      </c>
      <c r="C191" s="13" t="s">
        <v>126</v>
      </c>
      <c r="D191" s="13" t="s">
        <v>923</v>
      </c>
      <c r="E191" s="13" t="s">
        <v>163</v>
      </c>
      <c r="F191" s="13" t="s">
        <v>164</v>
      </c>
      <c r="G191" s="13">
        <v>1.0</v>
      </c>
      <c r="H191" s="13" t="s">
        <v>130</v>
      </c>
      <c r="I191" s="13" t="s">
        <v>131</v>
      </c>
      <c r="J191" s="13" t="s">
        <v>132</v>
      </c>
      <c r="K191" s="13" t="s">
        <v>724</v>
      </c>
      <c r="L191" s="13" t="s">
        <v>143</v>
      </c>
      <c r="M191" s="13" t="s">
        <v>725</v>
      </c>
      <c r="N191" s="13" t="s">
        <v>136</v>
      </c>
      <c r="O191" s="13">
        <v>0.0</v>
      </c>
      <c r="P191" s="13">
        <v>0.0</v>
      </c>
      <c r="Q191" s="13">
        <v>0.0</v>
      </c>
      <c r="R191" s="13">
        <v>0.0</v>
      </c>
      <c r="S191" s="13">
        <v>0.0</v>
      </c>
      <c r="T191" s="13">
        <v>0.0</v>
      </c>
      <c r="U191" s="13">
        <v>0.0</v>
      </c>
      <c r="V191" s="13">
        <v>0.0</v>
      </c>
      <c r="W191" s="13">
        <v>0.0</v>
      </c>
      <c r="X191" s="13">
        <v>0.0</v>
      </c>
      <c r="Y191" s="13">
        <v>0.0</v>
      </c>
      <c r="Z191" s="13">
        <v>0.0</v>
      </c>
      <c r="AA191" s="13">
        <v>0.0</v>
      </c>
      <c r="AB191" s="13">
        <v>0.0</v>
      </c>
      <c r="AC191" s="13">
        <v>0.0</v>
      </c>
      <c r="AD191" s="13">
        <v>0.0</v>
      </c>
      <c r="AF191" s="13" t="s">
        <v>137</v>
      </c>
    </row>
    <row r="192" ht="15.75" customHeight="1">
      <c r="A192" s="13" t="s">
        <v>924</v>
      </c>
      <c r="B192" s="13">
        <v>1.7515232341E10</v>
      </c>
      <c r="C192" s="13" t="s">
        <v>126</v>
      </c>
      <c r="D192" s="13" t="s">
        <v>925</v>
      </c>
      <c r="E192" s="13" t="s">
        <v>243</v>
      </c>
      <c r="F192" s="13" t="s">
        <v>244</v>
      </c>
      <c r="G192" s="13">
        <v>1.0</v>
      </c>
      <c r="H192" s="13" t="s">
        <v>130</v>
      </c>
      <c r="I192" s="13" t="s">
        <v>131</v>
      </c>
      <c r="J192" s="13" t="s">
        <v>132</v>
      </c>
      <c r="K192" s="13" t="s">
        <v>926</v>
      </c>
      <c r="L192" s="13" t="s">
        <v>212</v>
      </c>
      <c r="M192" s="13" t="s">
        <v>927</v>
      </c>
      <c r="N192" s="13" t="s">
        <v>136</v>
      </c>
      <c r="O192" s="13">
        <v>19.99</v>
      </c>
      <c r="P192" s="13">
        <v>1.4</v>
      </c>
      <c r="Q192" s="13">
        <v>0.0</v>
      </c>
      <c r="R192" s="13">
        <v>0.0</v>
      </c>
      <c r="S192" s="13">
        <v>0.0</v>
      </c>
      <c r="T192" s="13">
        <v>0.0</v>
      </c>
      <c r="U192" s="13">
        <v>0.0</v>
      </c>
      <c r="V192" s="13">
        <v>0.0</v>
      </c>
      <c r="W192" s="13">
        <v>0.0</v>
      </c>
      <c r="X192" s="13">
        <v>0.0</v>
      </c>
      <c r="Y192" s="13">
        <v>-1.4</v>
      </c>
      <c r="Z192" s="13">
        <v>-3.0</v>
      </c>
      <c r="AA192" s="13">
        <v>-5.69</v>
      </c>
      <c r="AB192" s="13">
        <v>0.0</v>
      </c>
      <c r="AC192" s="13">
        <v>0.0</v>
      </c>
      <c r="AD192" s="13">
        <v>11.3</v>
      </c>
      <c r="AF192" s="13" t="s">
        <v>144</v>
      </c>
    </row>
    <row r="193" ht="15.75" customHeight="1">
      <c r="A193" s="13" t="s">
        <v>928</v>
      </c>
      <c r="B193" s="13">
        <v>1.7515232341E10</v>
      </c>
      <c r="C193" s="13" t="s">
        <v>126</v>
      </c>
      <c r="D193" s="13" t="s">
        <v>929</v>
      </c>
      <c r="E193" s="13" t="s">
        <v>163</v>
      </c>
      <c r="F193" s="13" t="s">
        <v>164</v>
      </c>
      <c r="G193" s="13">
        <v>1.0</v>
      </c>
      <c r="H193" s="13" t="s">
        <v>130</v>
      </c>
      <c r="I193" s="13" t="s">
        <v>131</v>
      </c>
      <c r="J193" s="13" t="s">
        <v>132</v>
      </c>
      <c r="K193" s="13" t="s">
        <v>930</v>
      </c>
      <c r="L193" s="13" t="s">
        <v>931</v>
      </c>
      <c r="M193" s="13">
        <v>66220.0</v>
      </c>
      <c r="O193" s="13">
        <v>21.99</v>
      </c>
      <c r="P193" s="13">
        <v>0.0</v>
      </c>
      <c r="Q193" s="13">
        <v>9.77</v>
      </c>
      <c r="R193" s="13">
        <v>0.0</v>
      </c>
      <c r="S193" s="13">
        <v>0.0</v>
      </c>
      <c r="T193" s="13">
        <v>0.0</v>
      </c>
      <c r="U193" s="13">
        <v>0.0</v>
      </c>
      <c r="V193" s="13">
        <v>0.0</v>
      </c>
      <c r="W193" s="13">
        <v>0.0</v>
      </c>
      <c r="X193" s="13">
        <v>0.0</v>
      </c>
      <c r="Y193" s="13">
        <v>0.0</v>
      </c>
      <c r="Z193" s="13">
        <v>-3.3</v>
      </c>
      <c r="AA193" s="13">
        <v>-16.16</v>
      </c>
      <c r="AB193" s="13">
        <v>0.0</v>
      </c>
      <c r="AC193" s="13">
        <v>0.0</v>
      </c>
      <c r="AD193" s="13">
        <v>12.3</v>
      </c>
      <c r="AF193" s="13" t="s">
        <v>137</v>
      </c>
    </row>
    <row r="194" ht="15.75" customHeight="1">
      <c r="A194" s="13" t="s">
        <v>932</v>
      </c>
      <c r="B194" s="13">
        <v>1.7515232341E10</v>
      </c>
      <c r="C194" s="13" t="s">
        <v>126</v>
      </c>
      <c r="D194" s="13" t="s">
        <v>933</v>
      </c>
      <c r="E194" s="13" t="s">
        <v>159</v>
      </c>
      <c r="F194" s="13" t="s">
        <v>175</v>
      </c>
      <c r="G194" s="13">
        <v>1.0</v>
      </c>
      <c r="H194" s="13" t="s">
        <v>130</v>
      </c>
      <c r="I194" s="13" t="s">
        <v>131</v>
      </c>
      <c r="J194" s="13" t="s">
        <v>132</v>
      </c>
      <c r="K194" s="13" t="s">
        <v>934</v>
      </c>
      <c r="L194" s="13" t="s">
        <v>166</v>
      </c>
      <c r="M194" s="13" t="s">
        <v>935</v>
      </c>
      <c r="N194" s="13" t="s">
        <v>136</v>
      </c>
      <c r="O194" s="13">
        <v>29.99</v>
      </c>
      <c r="P194" s="13">
        <v>1.95</v>
      </c>
      <c r="Q194" s="13">
        <v>7.97</v>
      </c>
      <c r="R194" s="13">
        <v>0.0</v>
      </c>
      <c r="S194" s="13">
        <v>0.0</v>
      </c>
      <c r="T194" s="13">
        <v>0.0</v>
      </c>
      <c r="U194" s="13">
        <v>0.0</v>
      </c>
      <c r="V194" s="13">
        <v>0.0</v>
      </c>
      <c r="W194" s="13">
        <v>-7.97</v>
      </c>
      <c r="X194" s="13">
        <v>0.0</v>
      </c>
      <c r="Y194" s="13">
        <v>-1.95</v>
      </c>
      <c r="Z194" s="13">
        <v>-4.5</v>
      </c>
      <c r="AA194" s="13">
        <v>-7.97</v>
      </c>
      <c r="AB194" s="13">
        <v>0.0</v>
      </c>
      <c r="AC194" s="13">
        <v>0.0</v>
      </c>
      <c r="AD194" s="13">
        <v>17.52</v>
      </c>
      <c r="AF194" s="13" t="s">
        <v>137</v>
      </c>
    </row>
    <row r="195" ht="15.75" customHeight="1">
      <c r="A195" s="13" t="s">
        <v>936</v>
      </c>
      <c r="B195" s="13">
        <v>1.7515232341E10</v>
      </c>
      <c r="C195" s="13" t="s">
        <v>126</v>
      </c>
      <c r="D195" s="13" t="s">
        <v>937</v>
      </c>
      <c r="E195" s="13" t="s">
        <v>163</v>
      </c>
      <c r="F195" s="13" t="s">
        <v>164</v>
      </c>
      <c r="G195" s="13">
        <v>1.0</v>
      </c>
      <c r="H195" s="13" t="s">
        <v>130</v>
      </c>
      <c r="I195" s="13" t="s">
        <v>131</v>
      </c>
      <c r="J195" s="13" t="s">
        <v>132</v>
      </c>
      <c r="K195" s="13" t="s">
        <v>938</v>
      </c>
      <c r="L195" s="13" t="s">
        <v>295</v>
      </c>
      <c r="M195" s="13" t="s">
        <v>939</v>
      </c>
      <c r="N195" s="13" t="s">
        <v>136</v>
      </c>
      <c r="O195" s="13">
        <v>21.99</v>
      </c>
      <c r="P195" s="13">
        <v>1.91</v>
      </c>
      <c r="Q195" s="13">
        <v>0.0</v>
      </c>
      <c r="R195" s="13">
        <v>0.0</v>
      </c>
      <c r="S195" s="13">
        <v>0.0</v>
      </c>
      <c r="T195" s="13">
        <v>0.0</v>
      </c>
      <c r="U195" s="13">
        <v>0.0</v>
      </c>
      <c r="V195" s="13">
        <v>0.0</v>
      </c>
      <c r="W195" s="13">
        <v>0.0</v>
      </c>
      <c r="X195" s="13">
        <v>0.0</v>
      </c>
      <c r="Y195" s="13">
        <v>-1.91</v>
      </c>
      <c r="Z195" s="13">
        <v>-3.3</v>
      </c>
      <c r="AA195" s="13">
        <v>-6.39</v>
      </c>
      <c r="AB195" s="13">
        <v>0.0</v>
      </c>
      <c r="AC195" s="13">
        <v>0.0</v>
      </c>
      <c r="AD195" s="13">
        <v>12.3</v>
      </c>
      <c r="AF195" s="13" t="s">
        <v>137</v>
      </c>
    </row>
    <row r="196" ht="15.75" customHeight="1">
      <c r="A196" s="13" t="s">
        <v>940</v>
      </c>
      <c r="B196" s="13">
        <v>1.7515232341E10</v>
      </c>
      <c r="C196" s="13" t="s">
        <v>126</v>
      </c>
      <c r="D196" s="13" t="s">
        <v>941</v>
      </c>
      <c r="E196" s="13" t="s">
        <v>140</v>
      </c>
      <c r="F196" s="13" t="s">
        <v>141</v>
      </c>
      <c r="G196" s="13">
        <v>1.0</v>
      </c>
      <c r="H196" s="13" t="s">
        <v>130</v>
      </c>
      <c r="I196" s="13" t="s">
        <v>131</v>
      </c>
      <c r="J196" s="13" t="s">
        <v>132</v>
      </c>
      <c r="K196" s="13" t="s">
        <v>942</v>
      </c>
      <c r="L196" s="13" t="s">
        <v>177</v>
      </c>
      <c r="M196" s="13" t="s">
        <v>943</v>
      </c>
      <c r="N196" s="13" t="s">
        <v>136</v>
      </c>
      <c r="O196" s="13">
        <v>11.99</v>
      </c>
      <c r="P196" s="13">
        <v>0.96</v>
      </c>
      <c r="Q196" s="13">
        <v>0.0</v>
      </c>
      <c r="R196" s="13">
        <v>0.0</v>
      </c>
      <c r="S196" s="13">
        <v>0.0</v>
      </c>
      <c r="T196" s="13">
        <v>0.0</v>
      </c>
      <c r="U196" s="13">
        <v>0.0</v>
      </c>
      <c r="V196" s="13">
        <v>0.0</v>
      </c>
      <c r="W196" s="13">
        <v>0.0</v>
      </c>
      <c r="X196" s="13">
        <v>0.0</v>
      </c>
      <c r="Y196" s="13">
        <v>-0.96</v>
      </c>
      <c r="Z196" s="13">
        <v>-1.8</v>
      </c>
      <c r="AA196" s="13">
        <v>-2.61</v>
      </c>
      <c r="AB196" s="13">
        <v>0.0</v>
      </c>
      <c r="AC196" s="13">
        <v>0.0</v>
      </c>
      <c r="AD196" s="13">
        <v>7.58</v>
      </c>
      <c r="AF196" s="13" t="s">
        <v>144</v>
      </c>
    </row>
    <row r="197" ht="15.75" customHeight="1">
      <c r="A197" s="13" t="s">
        <v>944</v>
      </c>
      <c r="B197" s="13">
        <v>1.7515232341E10</v>
      </c>
      <c r="C197" s="13" t="s">
        <v>126</v>
      </c>
      <c r="D197" s="13" t="s">
        <v>945</v>
      </c>
      <c r="E197" s="13" t="s">
        <v>140</v>
      </c>
      <c r="F197" s="13" t="s">
        <v>141</v>
      </c>
      <c r="G197" s="13">
        <v>1.0</v>
      </c>
      <c r="H197" s="13" t="s">
        <v>130</v>
      </c>
      <c r="I197" s="13" t="s">
        <v>131</v>
      </c>
      <c r="J197" s="13" t="s">
        <v>132</v>
      </c>
      <c r="K197" s="13" t="s">
        <v>946</v>
      </c>
      <c r="L197" s="13" t="s">
        <v>396</v>
      </c>
      <c r="M197" s="13" t="s">
        <v>947</v>
      </c>
      <c r="N197" s="13" t="s">
        <v>136</v>
      </c>
      <c r="O197" s="13">
        <v>11.99</v>
      </c>
      <c r="P197" s="13">
        <v>0.84</v>
      </c>
      <c r="Q197" s="13">
        <v>0.0</v>
      </c>
      <c r="R197" s="13">
        <v>0.0</v>
      </c>
      <c r="S197" s="13">
        <v>0.0</v>
      </c>
      <c r="T197" s="13">
        <v>0.0</v>
      </c>
      <c r="U197" s="13">
        <v>0.0</v>
      </c>
      <c r="V197" s="13">
        <v>0.0</v>
      </c>
      <c r="W197" s="13">
        <v>0.0</v>
      </c>
      <c r="X197" s="13">
        <v>0.0</v>
      </c>
      <c r="Y197" s="13">
        <v>-0.84</v>
      </c>
      <c r="Z197" s="13">
        <v>-1.8</v>
      </c>
      <c r="AA197" s="13">
        <v>-2.61</v>
      </c>
      <c r="AB197" s="13">
        <v>0.0</v>
      </c>
      <c r="AC197" s="13">
        <v>0.0</v>
      </c>
      <c r="AD197" s="13">
        <v>7.58</v>
      </c>
      <c r="AF197" s="13" t="s">
        <v>144</v>
      </c>
    </row>
    <row r="198" ht="15.75" customHeight="1">
      <c r="A198" s="13" t="s">
        <v>948</v>
      </c>
      <c r="B198" s="13">
        <v>1.7515232341E10</v>
      </c>
      <c r="C198" s="13" t="s">
        <v>126</v>
      </c>
      <c r="D198" s="13" t="s">
        <v>949</v>
      </c>
      <c r="E198" s="13" t="s">
        <v>140</v>
      </c>
      <c r="F198" s="13" t="s">
        <v>141</v>
      </c>
      <c r="G198" s="13">
        <v>1.0</v>
      </c>
      <c r="H198" s="13" t="s">
        <v>130</v>
      </c>
      <c r="I198" s="13" t="s">
        <v>131</v>
      </c>
      <c r="J198" s="13" t="s">
        <v>132</v>
      </c>
      <c r="K198" s="13" t="s">
        <v>950</v>
      </c>
      <c r="L198" s="13" t="s">
        <v>134</v>
      </c>
      <c r="M198" s="13" t="s">
        <v>951</v>
      </c>
      <c r="N198" s="13" t="s">
        <v>136</v>
      </c>
      <c r="O198" s="13">
        <v>11.99</v>
      </c>
      <c r="P198" s="13">
        <v>0.72</v>
      </c>
      <c r="Q198" s="13">
        <v>0.0</v>
      </c>
      <c r="R198" s="13">
        <v>0.0</v>
      </c>
      <c r="S198" s="13">
        <v>0.0</v>
      </c>
      <c r="T198" s="13">
        <v>0.0</v>
      </c>
      <c r="U198" s="13">
        <v>0.0</v>
      </c>
      <c r="V198" s="13">
        <v>0.0</v>
      </c>
      <c r="W198" s="13">
        <v>0.0</v>
      </c>
      <c r="X198" s="13">
        <v>0.0</v>
      </c>
      <c r="Y198" s="13">
        <v>-0.72</v>
      </c>
      <c r="Z198" s="13">
        <v>-1.8</v>
      </c>
      <c r="AA198" s="13">
        <v>-2.61</v>
      </c>
      <c r="AB198" s="13">
        <v>0.0</v>
      </c>
      <c r="AC198" s="13">
        <v>0.0</v>
      </c>
      <c r="AD198" s="13">
        <v>7.58</v>
      </c>
      <c r="AF198" s="13" t="s">
        <v>144</v>
      </c>
    </row>
    <row r="199" ht="15.75" customHeight="1">
      <c r="A199" s="13" t="s">
        <v>952</v>
      </c>
      <c r="B199" s="13">
        <v>1.7515232341E10</v>
      </c>
      <c r="C199" s="13" t="s">
        <v>126</v>
      </c>
      <c r="D199" s="13" t="s">
        <v>953</v>
      </c>
      <c r="E199" s="13" t="s">
        <v>140</v>
      </c>
      <c r="F199" s="13" t="s">
        <v>141</v>
      </c>
      <c r="G199" s="13">
        <v>1.0</v>
      </c>
      <c r="H199" s="13" t="s">
        <v>130</v>
      </c>
      <c r="I199" s="13" t="s">
        <v>131</v>
      </c>
      <c r="J199" s="13" t="s">
        <v>132</v>
      </c>
      <c r="K199" s="13" t="s">
        <v>954</v>
      </c>
      <c r="L199" s="13" t="s">
        <v>401</v>
      </c>
      <c r="M199" s="13" t="s">
        <v>955</v>
      </c>
      <c r="N199" s="13" t="s">
        <v>136</v>
      </c>
      <c r="O199" s="13">
        <v>11.99</v>
      </c>
      <c r="P199" s="13">
        <v>0.88</v>
      </c>
      <c r="Q199" s="13">
        <v>0.0</v>
      </c>
      <c r="R199" s="13">
        <v>0.0</v>
      </c>
      <c r="S199" s="13">
        <v>0.0</v>
      </c>
      <c r="T199" s="13">
        <v>0.0</v>
      </c>
      <c r="U199" s="13">
        <v>0.0</v>
      </c>
      <c r="V199" s="13">
        <v>0.0</v>
      </c>
      <c r="W199" s="13">
        <v>0.0</v>
      </c>
      <c r="X199" s="13">
        <v>0.0</v>
      </c>
      <c r="Y199" s="13">
        <v>-0.88</v>
      </c>
      <c r="Z199" s="13">
        <v>-1.8</v>
      </c>
      <c r="AA199" s="13">
        <v>-2.61</v>
      </c>
      <c r="AB199" s="13">
        <v>0.0</v>
      </c>
      <c r="AC199" s="13">
        <v>0.0</v>
      </c>
      <c r="AD199" s="13">
        <v>7.58</v>
      </c>
      <c r="AF199" s="13" t="s">
        <v>144</v>
      </c>
    </row>
    <row r="200" ht="15.75" customHeight="1">
      <c r="A200" s="13" t="s">
        <v>956</v>
      </c>
      <c r="B200" s="13">
        <v>1.7515232341E10</v>
      </c>
      <c r="C200" s="13" t="s">
        <v>180</v>
      </c>
      <c r="D200" s="13" t="s">
        <v>957</v>
      </c>
      <c r="E200" s="13" t="s">
        <v>163</v>
      </c>
      <c r="F200" s="13" t="s">
        <v>164</v>
      </c>
      <c r="G200" s="13">
        <v>1.0</v>
      </c>
      <c r="H200" s="13" t="s">
        <v>130</v>
      </c>
      <c r="I200" s="13" t="s">
        <v>131</v>
      </c>
      <c r="J200" s="13" t="s">
        <v>132</v>
      </c>
      <c r="K200" s="13" t="s">
        <v>958</v>
      </c>
      <c r="L200" s="13" t="s">
        <v>333</v>
      </c>
      <c r="M200" s="13" t="s">
        <v>959</v>
      </c>
      <c r="N200" s="13" t="s">
        <v>136</v>
      </c>
      <c r="O200" s="13">
        <v>-21.99</v>
      </c>
      <c r="P200" s="13">
        <v>-1.54</v>
      </c>
      <c r="Q200" s="13">
        <v>0.0</v>
      </c>
      <c r="R200" s="13">
        <v>0.0</v>
      </c>
      <c r="S200" s="13">
        <v>0.0</v>
      </c>
      <c r="T200" s="13">
        <v>0.0</v>
      </c>
      <c r="U200" s="13">
        <v>0.0</v>
      </c>
      <c r="V200" s="13">
        <v>0.0</v>
      </c>
      <c r="W200" s="13">
        <v>0.0</v>
      </c>
      <c r="X200" s="13">
        <v>0.0</v>
      </c>
      <c r="Y200" s="13">
        <v>1.54</v>
      </c>
      <c r="Z200" s="13">
        <v>2.64</v>
      </c>
      <c r="AA200" s="13">
        <v>0.0</v>
      </c>
      <c r="AB200" s="13">
        <v>0.0</v>
      </c>
      <c r="AC200" s="13">
        <v>0.0</v>
      </c>
      <c r="AD200" s="13">
        <v>-19.35</v>
      </c>
      <c r="AF200" s="13" t="s">
        <v>137</v>
      </c>
    </row>
    <row r="201" ht="15.75" customHeight="1">
      <c r="A201" s="13" t="s">
        <v>960</v>
      </c>
      <c r="B201" s="13">
        <v>1.7515232341E10</v>
      </c>
      <c r="C201" s="13" t="s">
        <v>126</v>
      </c>
      <c r="D201" s="13" t="s">
        <v>961</v>
      </c>
      <c r="E201" s="13" t="s">
        <v>140</v>
      </c>
      <c r="F201" s="13" t="s">
        <v>141</v>
      </c>
      <c r="G201" s="13">
        <v>1.0</v>
      </c>
      <c r="H201" s="13" t="s">
        <v>130</v>
      </c>
      <c r="I201" s="13" t="s">
        <v>131</v>
      </c>
      <c r="J201" s="13" t="s">
        <v>132</v>
      </c>
      <c r="K201" s="13" t="s">
        <v>367</v>
      </c>
      <c r="L201" s="13" t="s">
        <v>441</v>
      </c>
      <c r="M201" s="13" t="s">
        <v>962</v>
      </c>
      <c r="N201" s="13" t="s">
        <v>136</v>
      </c>
      <c r="O201" s="13">
        <v>11.99</v>
      </c>
      <c r="P201" s="13">
        <v>0.72</v>
      </c>
      <c r="Q201" s="13">
        <v>0.0</v>
      </c>
      <c r="R201" s="13">
        <v>0.0</v>
      </c>
      <c r="S201" s="13">
        <v>0.0</v>
      </c>
      <c r="T201" s="13">
        <v>0.0</v>
      </c>
      <c r="U201" s="13">
        <v>0.0</v>
      </c>
      <c r="V201" s="13">
        <v>0.0</v>
      </c>
      <c r="W201" s="13">
        <v>0.0</v>
      </c>
      <c r="X201" s="13">
        <v>0.0</v>
      </c>
      <c r="Y201" s="13">
        <v>-0.72</v>
      </c>
      <c r="Z201" s="13">
        <v>-1.8</v>
      </c>
      <c r="AA201" s="13">
        <v>-2.61</v>
      </c>
      <c r="AB201" s="13">
        <v>0.0</v>
      </c>
      <c r="AC201" s="13">
        <v>0.0</v>
      </c>
      <c r="AD201" s="13">
        <v>7.58</v>
      </c>
      <c r="AF201" s="13" t="s">
        <v>144</v>
      </c>
    </row>
    <row r="202" ht="15.75" customHeight="1">
      <c r="A202" s="13" t="s">
        <v>963</v>
      </c>
      <c r="B202" s="13">
        <v>1.7515232341E10</v>
      </c>
      <c r="C202" s="13" t="s">
        <v>180</v>
      </c>
      <c r="D202" s="13" t="s">
        <v>283</v>
      </c>
      <c r="E202" s="13" t="s">
        <v>284</v>
      </c>
      <c r="F202" s="13" t="s">
        <v>141</v>
      </c>
      <c r="G202" s="13">
        <v>1.0</v>
      </c>
      <c r="H202" s="13" t="s">
        <v>130</v>
      </c>
      <c r="I202" s="13" t="s">
        <v>131</v>
      </c>
      <c r="J202" s="13" t="s">
        <v>132</v>
      </c>
      <c r="K202" s="13" t="s">
        <v>285</v>
      </c>
      <c r="L202" s="13" t="s">
        <v>201</v>
      </c>
      <c r="M202" s="13" t="s">
        <v>286</v>
      </c>
      <c r="N202" s="13" t="s">
        <v>136</v>
      </c>
      <c r="O202" s="13">
        <v>-8.99</v>
      </c>
      <c r="P202" s="13">
        <v>-0.71</v>
      </c>
      <c r="Q202" s="13">
        <v>0.0</v>
      </c>
      <c r="R202" s="13">
        <v>0.0</v>
      </c>
      <c r="S202" s="13">
        <v>0.0</v>
      </c>
      <c r="T202" s="13">
        <v>0.0</v>
      </c>
      <c r="U202" s="13">
        <v>0.0</v>
      </c>
      <c r="V202" s="13">
        <v>0.0</v>
      </c>
      <c r="W202" s="13">
        <v>0.0</v>
      </c>
      <c r="X202" s="13">
        <v>0.0</v>
      </c>
      <c r="Y202" s="13">
        <v>0.71</v>
      </c>
      <c r="Z202" s="13">
        <v>1.08</v>
      </c>
      <c r="AA202" s="13">
        <v>0.0</v>
      </c>
      <c r="AB202" s="13">
        <v>0.0</v>
      </c>
      <c r="AC202" s="13">
        <v>0.0</v>
      </c>
      <c r="AD202" s="13">
        <v>-7.91</v>
      </c>
      <c r="AF202" s="13" t="s">
        <v>144</v>
      </c>
    </row>
    <row r="203" ht="15.75" customHeight="1">
      <c r="A203" s="13" t="s">
        <v>964</v>
      </c>
      <c r="B203" s="13">
        <v>1.7515232341E10</v>
      </c>
      <c r="C203" s="13" t="s">
        <v>158</v>
      </c>
      <c r="D203" s="13" t="s">
        <v>965</v>
      </c>
      <c r="E203" s="13" t="s">
        <v>140</v>
      </c>
      <c r="F203" s="13" t="s">
        <v>565</v>
      </c>
      <c r="G203" s="13">
        <v>1.0</v>
      </c>
      <c r="I203" s="13" t="s">
        <v>131</v>
      </c>
      <c r="O203" s="13">
        <v>0.0</v>
      </c>
      <c r="P203" s="13">
        <v>0.0</v>
      </c>
      <c r="Q203" s="13">
        <v>0.0</v>
      </c>
      <c r="R203" s="13">
        <v>0.0</v>
      </c>
      <c r="S203" s="13">
        <v>0.0</v>
      </c>
      <c r="T203" s="13">
        <v>0.0</v>
      </c>
      <c r="U203" s="13">
        <v>0.0</v>
      </c>
      <c r="V203" s="13">
        <v>0.0</v>
      </c>
      <c r="W203" s="13">
        <v>0.0</v>
      </c>
      <c r="X203" s="13">
        <v>0.0</v>
      </c>
      <c r="Y203" s="13">
        <v>0.0</v>
      </c>
      <c r="Z203" s="13">
        <v>0.0</v>
      </c>
      <c r="AA203" s="13">
        <v>0.0</v>
      </c>
      <c r="AB203" s="13">
        <v>0.0</v>
      </c>
      <c r="AC203" s="13">
        <v>8.65</v>
      </c>
      <c r="AD203" s="13">
        <v>8.65</v>
      </c>
      <c r="AF203" s="13" t="s">
        <v>144</v>
      </c>
    </row>
    <row r="204" ht="15.75" customHeight="1">
      <c r="A204" s="13" t="s">
        <v>966</v>
      </c>
      <c r="B204" s="13">
        <v>1.7515232341E10</v>
      </c>
      <c r="C204" s="13" t="s">
        <v>126</v>
      </c>
      <c r="D204" s="13" t="s">
        <v>967</v>
      </c>
      <c r="E204" s="13" t="s">
        <v>262</v>
      </c>
      <c r="F204" s="13" t="s">
        <v>263</v>
      </c>
      <c r="G204" s="13">
        <v>1.0</v>
      </c>
      <c r="H204" s="13" t="s">
        <v>130</v>
      </c>
      <c r="I204" s="13" t="s">
        <v>131</v>
      </c>
      <c r="J204" s="13" t="s">
        <v>132</v>
      </c>
      <c r="K204" s="13" t="s">
        <v>968</v>
      </c>
      <c r="L204" s="13" t="s">
        <v>618</v>
      </c>
      <c r="M204" s="13" t="s">
        <v>969</v>
      </c>
      <c r="N204" s="13" t="s">
        <v>136</v>
      </c>
      <c r="O204" s="13">
        <v>17.99</v>
      </c>
      <c r="P204" s="13">
        <v>1.08</v>
      </c>
      <c r="Q204" s="13">
        <v>0.0</v>
      </c>
      <c r="R204" s="13">
        <v>0.0</v>
      </c>
      <c r="S204" s="13">
        <v>0.0</v>
      </c>
      <c r="T204" s="13">
        <v>0.0</v>
      </c>
      <c r="U204" s="13">
        <v>0.0</v>
      </c>
      <c r="V204" s="13">
        <v>0.0</v>
      </c>
      <c r="W204" s="13">
        <v>0.0</v>
      </c>
      <c r="X204" s="13">
        <v>0.0</v>
      </c>
      <c r="Y204" s="13">
        <v>-1.08</v>
      </c>
      <c r="Z204" s="13">
        <v>-2.7</v>
      </c>
      <c r="AA204" s="13">
        <v>-5.4</v>
      </c>
      <c r="AB204" s="13">
        <v>0.0</v>
      </c>
      <c r="AC204" s="13">
        <v>0.0</v>
      </c>
      <c r="AD204" s="13">
        <v>9.89</v>
      </c>
      <c r="AF204" s="13" t="s">
        <v>144</v>
      </c>
    </row>
    <row r="205" ht="15.75" customHeight="1">
      <c r="A205" s="13" t="s">
        <v>970</v>
      </c>
      <c r="B205" s="13">
        <v>1.7515232341E10</v>
      </c>
      <c r="C205" s="13" t="s">
        <v>126</v>
      </c>
      <c r="D205" s="13" t="s">
        <v>971</v>
      </c>
      <c r="E205" s="13" t="s">
        <v>140</v>
      </c>
      <c r="F205" s="13" t="s">
        <v>141</v>
      </c>
      <c r="G205" s="13">
        <v>2.0</v>
      </c>
      <c r="H205" s="13" t="s">
        <v>130</v>
      </c>
      <c r="I205" s="13" t="s">
        <v>131</v>
      </c>
      <c r="J205" s="13" t="s">
        <v>132</v>
      </c>
      <c r="K205" s="13" t="s">
        <v>972</v>
      </c>
      <c r="L205" s="13" t="s">
        <v>212</v>
      </c>
      <c r="M205" s="13" t="s">
        <v>973</v>
      </c>
      <c r="N205" s="13" t="s">
        <v>136</v>
      </c>
      <c r="O205" s="13">
        <v>23.98</v>
      </c>
      <c r="P205" s="13">
        <v>1.74</v>
      </c>
      <c r="Q205" s="13">
        <v>0.0</v>
      </c>
      <c r="R205" s="13">
        <v>0.0</v>
      </c>
      <c r="S205" s="13">
        <v>0.0</v>
      </c>
      <c r="T205" s="13">
        <v>0.0</v>
      </c>
      <c r="U205" s="13">
        <v>0.0</v>
      </c>
      <c r="V205" s="13">
        <v>0.0</v>
      </c>
      <c r="W205" s="13">
        <v>0.0</v>
      </c>
      <c r="X205" s="13">
        <v>0.0</v>
      </c>
      <c r="Y205" s="13">
        <v>-1.74</v>
      </c>
      <c r="Z205" s="13">
        <v>-3.6</v>
      </c>
      <c r="AA205" s="13">
        <v>-5.22</v>
      </c>
      <c r="AB205" s="13">
        <v>0.0</v>
      </c>
      <c r="AC205" s="13">
        <v>0.0</v>
      </c>
      <c r="AD205" s="13">
        <v>15.16</v>
      </c>
      <c r="AF205" s="13" t="s">
        <v>144</v>
      </c>
    </row>
    <row r="206" ht="15.75" customHeight="1">
      <c r="A206" s="13" t="s">
        <v>974</v>
      </c>
      <c r="B206" s="13">
        <v>1.7515232341E10</v>
      </c>
      <c r="C206" s="13" t="s">
        <v>126</v>
      </c>
      <c r="D206" s="13" t="s">
        <v>975</v>
      </c>
      <c r="E206" s="13" t="s">
        <v>243</v>
      </c>
      <c r="F206" s="13" t="s">
        <v>244</v>
      </c>
      <c r="G206" s="13">
        <v>1.0</v>
      </c>
      <c r="H206" s="13" t="s">
        <v>130</v>
      </c>
      <c r="I206" s="13" t="s">
        <v>131</v>
      </c>
      <c r="J206" s="13" t="s">
        <v>132</v>
      </c>
      <c r="K206" s="13" t="s">
        <v>976</v>
      </c>
      <c r="L206" s="13" t="s">
        <v>597</v>
      </c>
      <c r="M206" s="13" t="s">
        <v>977</v>
      </c>
      <c r="N206" s="13" t="s">
        <v>136</v>
      </c>
      <c r="O206" s="13">
        <v>19.99</v>
      </c>
      <c r="P206" s="13">
        <v>1.59</v>
      </c>
      <c r="Q206" s="13">
        <v>0.0</v>
      </c>
      <c r="R206" s="13">
        <v>0.0</v>
      </c>
      <c r="S206" s="13">
        <v>0.0</v>
      </c>
      <c r="T206" s="13">
        <v>0.0</v>
      </c>
      <c r="U206" s="13">
        <v>0.0</v>
      </c>
      <c r="V206" s="13">
        <v>0.0</v>
      </c>
      <c r="W206" s="13">
        <v>0.0</v>
      </c>
      <c r="X206" s="13">
        <v>0.0</v>
      </c>
      <c r="Y206" s="13">
        <v>-1.59</v>
      </c>
      <c r="Z206" s="13">
        <v>-3.0</v>
      </c>
      <c r="AA206" s="13">
        <v>-5.69</v>
      </c>
      <c r="AB206" s="13">
        <v>0.0</v>
      </c>
      <c r="AC206" s="13">
        <v>0.0</v>
      </c>
      <c r="AD206" s="13">
        <v>11.3</v>
      </c>
      <c r="AF206" s="13" t="s">
        <v>144</v>
      </c>
    </row>
    <row r="207" ht="15.75" customHeight="1">
      <c r="A207" s="13" t="s">
        <v>978</v>
      </c>
      <c r="B207" s="13">
        <v>1.7515232341E10</v>
      </c>
      <c r="C207" s="13" t="s">
        <v>126</v>
      </c>
      <c r="D207" s="13" t="s">
        <v>979</v>
      </c>
      <c r="E207" s="13" t="s">
        <v>163</v>
      </c>
      <c r="F207" s="13" t="s">
        <v>164</v>
      </c>
      <c r="G207" s="13">
        <v>1.0</v>
      </c>
      <c r="H207" s="13" t="s">
        <v>130</v>
      </c>
      <c r="I207" s="13" t="s">
        <v>131</v>
      </c>
      <c r="J207" s="13" t="s">
        <v>132</v>
      </c>
      <c r="K207" s="13" t="s">
        <v>453</v>
      </c>
      <c r="L207" s="13" t="s">
        <v>433</v>
      </c>
      <c r="M207" s="13" t="s">
        <v>454</v>
      </c>
      <c r="N207" s="13" t="s">
        <v>136</v>
      </c>
      <c r="O207" s="13">
        <v>0.0</v>
      </c>
      <c r="P207" s="13">
        <v>0.0</v>
      </c>
      <c r="Q207" s="13">
        <v>0.0</v>
      </c>
      <c r="R207" s="13">
        <v>0.0</v>
      </c>
      <c r="S207" s="13">
        <v>0.0</v>
      </c>
      <c r="T207" s="13">
        <v>0.0</v>
      </c>
      <c r="U207" s="13">
        <v>0.0</v>
      </c>
      <c r="V207" s="13">
        <v>0.0</v>
      </c>
      <c r="W207" s="13">
        <v>0.0</v>
      </c>
      <c r="X207" s="13">
        <v>0.0</v>
      </c>
      <c r="Y207" s="13">
        <v>0.0</v>
      </c>
      <c r="Z207" s="13">
        <v>0.0</v>
      </c>
      <c r="AA207" s="13">
        <v>0.0</v>
      </c>
      <c r="AB207" s="13">
        <v>0.0</v>
      </c>
      <c r="AC207" s="13">
        <v>0.0</v>
      </c>
      <c r="AD207" s="13">
        <v>0.0</v>
      </c>
      <c r="AF207" s="13" t="s">
        <v>137</v>
      </c>
    </row>
    <row r="208" ht="15.75" customHeight="1">
      <c r="A208" s="13" t="s">
        <v>980</v>
      </c>
      <c r="B208" s="13">
        <v>1.7515232341E10</v>
      </c>
      <c r="C208" s="13" t="s">
        <v>126</v>
      </c>
      <c r="D208" s="13" t="s">
        <v>981</v>
      </c>
      <c r="E208" s="13" t="s">
        <v>140</v>
      </c>
      <c r="F208" s="13" t="s">
        <v>141</v>
      </c>
      <c r="G208" s="13">
        <v>1.0</v>
      </c>
      <c r="H208" s="13" t="s">
        <v>130</v>
      </c>
      <c r="I208" s="13" t="s">
        <v>131</v>
      </c>
      <c r="J208" s="13" t="s">
        <v>132</v>
      </c>
      <c r="K208" s="13" t="s">
        <v>982</v>
      </c>
      <c r="L208" s="13" t="s">
        <v>314</v>
      </c>
      <c r="M208" s="13" t="s">
        <v>983</v>
      </c>
      <c r="O208" s="13">
        <v>11.99</v>
      </c>
      <c r="P208" s="13">
        <v>0.0</v>
      </c>
      <c r="Q208" s="13">
        <v>0.0</v>
      </c>
      <c r="R208" s="13">
        <v>0.0</v>
      </c>
      <c r="S208" s="13">
        <v>0.0</v>
      </c>
      <c r="T208" s="13">
        <v>0.0</v>
      </c>
      <c r="U208" s="13">
        <v>0.0</v>
      </c>
      <c r="V208" s="13">
        <v>0.0</v>
      </c>
      <c r="W208" s="13">
        <v>0.0</v>
      </c>
      <c r="X208" s="13">
        <v>0.0</v>
      </c>
      <c r="Y208" s="13">
        <v>0.0</v>
      </c>
      <c r="Z208" s="13">
        <v>-1.8</v>
      </c>
      <c r="AA208" s="13">
        <v>-2.61</v>
      </c>
      <c r="AB208" s="13">
        <v>0.0</v>
      </c>
      <c r="AC208" s="13">
        <v>0.0</v>
      </c>
      <c r="AD208" s="13">
        <v>7.58</v>
      </c>
      <c r="AF208" s="13" t="s">
        <v>144</v>
      </c>
    </row>
    <row r="209" ht="15.75" customHeight="1">
      <c r="A209" s="13" t="s">
        <v>984</v>
      </c>
      <c r="B209" s="13">
        <v>1.7515232341E10</v>
      </c>
      <c r="C209" s="13" t="s">
        <v>126</v>
      </c>
      <c r="D209" s="13" t="s">
        <v>985</v>
      </c>
      <c r="E209" s="13" t="s">
        <v>140</v>
      </c>
      <c r="F209" s="13" t="s">
        <v>141</v>
      </c>
      <c r="G209" s="13">
        <v>1.0</v>
      </c>
      <c r="H209" s="13" t="s">
        <v>130</v>
      </c>
      <c r="I209" s="13" t="s">
        <v>131</v>
      </c>
      <c r="J209" s="13" t="s">
        <v>132</v>
      </c>
      <c r="K209" s="13" t="s">
        <v>986</v>
      </c>
      <c r="L209" s="13" t="s">
        <v>154</v>
      </c>
      <c r="M209" s="13" t="s">
        <v>987</v>
      </c>
      <c r="N209" s="13" t="s">
        <v>136</v>
      </c>
      <c r="O209" s="13">
        <v>11.99</v>
      </c>
      <c r="P209" s="13">
        <v>1.14</v>
      </c>
      <c r="Q209" s="13">
        <v>0.0</v>
      </c>
      <c r="R209" s="13">
        <v>0.0</v>
      </c>
      <c r="S209" s="13">
        <v>0.0</v>
      </c>
      <c r="T209" s="13">
        <v>0.0</v>
      </c>
      <c r="U209" s="13">
        <v>0.0</v>
      </c>
      <c r="V209" s="13">
        <v>0.0</v>
      </c>
      <c r="W209" s="13">
        <v>0.0</v>
      </c>
      <c r="X209" s="13">
        <v>0.0</v>
      </c>
      <c r="Y209" s="13">
        <v>-1.14</v>
      </c>
      <c r="Z209" s="13">
        <v>-1.8</v>
      </c>
      <c r="AA209" s="13">
        <v>-2.61</v>
      </c>
      <c r="AB209" s="13">
        <v>0.0</v>
      </c>
      <c r="AC209" s="13">
        <v>0.0</v>
      </c>
      <c r="AD209" s="13">
        <v>7.58</v>
      </c>
      <c r="AF209" s="13" t="s">
        <v>144</v>
      </c>
    </row>
    <row r="210" ht="15.75" customHeight="1">
      <c r="A210" s="13" t="s">
        <v>988</v>
      </c>
      <c r="B210" s="13">
        <v>1.7515232341E10</v>
      </c>
      <c r="C210" s="13" t="s">
        <v>158</v>
      </c>
      <c r="E210" s="13" t="s">
        <v>163</v>
      </c>
      <c r="F210" s="13" t="s">
        <v>160</v>
      </c>
      <c r="G210" s="13">
        <v>1.0</v>
      </c>
      <c r="I210" s="13" t="s">
        <v>131</v>
      </c>
      <c r="O210" s="13">
        <v>0.0</v>
      </c>
      <c r="P210" s="13">
        <v>0.0</v>
      </c>
      <c r="Q210" s="13">
        <v>0.0</v>
      </c>
      <c r="R210" s="13">
        <v>0.0</v>
      </c>
      <c r="S210" s="13">
        <v>0.0</v>
      </c>
      <c r="T210" s="13">
        <v>0.0</v>
      </c>
      <c r="U210" s="13">
        <v>0.0</v>
      </c>
      <c r="V210" s="13">
        <v>0.0</v>
      </c>
      <c r="W210" s="13">
        <v>0.0</v>
      </c>
      <c r="X210" s="13">
        <v>0.0</v>
      </c>
      <c r="Y210" s="13">
        <v>0.0</v>
      </c>
      <c r="Z210" s="13">
        <v>0.0</v>
      </c>
      <c r="AA210" s="13">
        <v>0.0</v>
      </c>
      <c r="AB210" s="13">
        <v>0.0</v>
      </c>
      <c r="AC210" s="13">
        <v>11.49</v>
      </c>
      <c r="AD210" s="13">
        <v>11.49</v>
      </c>
      <c r="AF210" s="13" t="s">
        <v>137</v>
      </c>
    </row>
    <row r="211" ht="15.75" customHeight="1">
      <c r="A211" s="13" t="s">
        <v>989</v>
      </c>
      <c r="B211" s="13">
        <v>1.7515232341E10</v>
      </c>
      <c r="C211" s="13" t="s">
        <v>158</v>
      </c>
      <c r="E211" s="13" t="s">
        <v>163</v>
      </c>
      <c r="F211" s="13" t="s">
        <v>160</v>
      </c>
      <c r="G211" s="13">
        <v>1.0</v>
      </c>
      <c r="I211" s="13" t="s">
        <v>131</v>
      </c>
      <c r="O211" s="13">
        <v>0.0</v>
      </c>
      <c r="P211" s="13">
        <v>0.0</v>
      </c>
      <c r="Q211" s="13">
        <v>0.0</v>
      </c>
      <c r="R211" s="13">
        <v>0.0</v>
      </c>
      <c r="S211" s="13">
        <v>0.0</v>
      </c>
      <c r="T211" s="13">
        <v>0.0</v>
      </c>
      <c r="U211" s="13">
        <v>0.0</v>
      </c>
      <c r="V211" s="13">
        <v>0.0</v>
      </c>
      <c r="W211" s="13">
        <v>0.0</v>
      </c>
      <c r="X211" s="13">
        <v>0.0</v>
      </c>
      <c r="Y211" s="13">
        <v>0.0</v>
      </c>
      <c r="Z211" s="13">
        <v>0.0</v>
      </c>
      <c r="AA211" s="13">
        <v>0.0</v>
      </c>
      <c r="AB211" s="13">
        <v>0.0</v>
      </c>
      <c r="AC211" s="13">
        <v>11.49</v>
      </c>
      <c r="AD211" s="13">
        <v>11.49</v>
      </c>
      <c r="AF211" s="13" t="s">
        <v>137</v>
      </c>
    </row>
    <row r="212" ht="15.75" customHeight="1">
      <c r="A212" s="13" t="s">
        <v>990</v>
      </c>
      <c r="B212" s="13">
        <v>1.7515232341E10</v>
      </c>
      <c r="C212" s="13" t="s">
        <v>126</v>
      </c>
      <c r="D212" s="13" t="s">
        <v>991</v>
      </c>
      <c r="E212" s="13" t="s">
        <v>163</v>
      </c>
      <c r="F212" s="13" t="s">
        <v>164</v>
      </c>
      <c r="G212" s="13">
        <v>1.0</v>
      </c>
      <c r="H212" s="13" t="s">
        <v>130</v>
      </c>
      <c r="I212" s="13" t="s">
        <v>131</v>
      </c>
      <c r="J212" s="13" t="s">
        <v>132</v>
      </c>
      <c r="K212" s="13" t="s">
        <v>176</v>
      </c>
      <c r="L212" s="13" t="s">
        <v>177</v>
      </c>
      <c r="M212" s="13" t="s">
        <v>992</v>
      </c>
      <c r="N212" s="13" t="s">
        <v>136</v>
      </c>
      <c r="O212" s="13">
        <v>21.99</v>
      </c>
      <c r="P212" s="13">
        <v>1.95</v>
      </c>
      <c r="Q212" s="13">
        <v>0.0</v>
      </c>
      <c r="R212" s="13">
        <v>0.0</v>
      </c>
      <c r="S212" s="13">
        <v>0.0</v>
      </c>
      <c r="T212" s="13">
        <v>0.0</v>
      </c>
      <c r="U212" s="13">
        <v>0.0</v>
      </c>
      <c r="V212" s="13">
        <v>0.0</v>
      </c>
      <c r="W212" s="13">
        <v>0.0</v>
      </c>
      <c r="X212" s="13">
        <v>0.0</v>
      </c>
      <c r="Y212" s="13">
        <v>-1.95</v>
      </c>
      <c r="Z212" s="13">
        <v>-3.3</v>
      </c>
      <c r="AA212" s="13">
        <v>-6.39</v>
      </c>
      <c r="AB212" s="13">
        <v>0.0</v>
      </c>
      <c r="AC212" s="13">
        <v>0.0</v>
      </c>
      <c r="AD212" s="13">
        <v>12.3</v>
      </c>
      <c r="AF212" s="13" t="s">
        <v>137</v>
      </c>
    </row>
    <row r="213" ht="15.75" customHeight="1">
      <c r="A213" s="13" t="s">
        <v>993</v>
      </c>
      <c r="B213" s="13">
        <v>1.7515232341E10</v>
      </c>
      <c r="C213" s="13" t="s">
        <v>126</v>
      </c>
      <c r="D213" s="13" t="s">
        <v>994</v>
      </c>
      <c r="E213" s="13" t="s">
        <v>163</v>
      </c>
      <c r="F213" s="13" t="s">
        <v>164</v>
      </c>
      <c r="G213" s="13">
        <v>1.0</v>
      </c>
      <c r="H213" s="13" t="s">
        <v>130</v>
      </c>
      <c r="I213" s="13" t="s">
        <v>131</v>
      </c>
      <c r="J213" s="13" t="s">
        <v>132</v>
      </c>
      <c r="K213" s="13" t="s">
        <v>995</v>
      </c>
      <c r="L213" s="13" t="s">
        <v>996</v>
      </c>
      <c r="M213" s="13" t="s">
        <v>997</v>
      </c>
      <c r="N213" s="13" t="s">
        <v>136</v>
      </c>
      <c r="O213" s="13">
        <v>21.99</v>
      </c>
      <c r="P213" s="13">
        <v>1.59</v>
      </c>
      <c r="Q213" s="13">
        <v>1.07</v>
      </c>
      <c r="R213" s="13">
        <v>0.0</v>
      </c>
      <c r="S213" s="13">
        <v>0.0</v>
      </c>
      <c r="T213" s="13">
        <v>0.0</v>
      </c>
      <c r="U213" s="13">
        <v>0.0</v>
      </c>
      <c r="V213" s="13">
        <v>0.0</v>
      </c>
      <c r="W213" s="13">
        <v>-1.07</v>
      </c>
      <c r="X213" s="13">
        <v>0.0</v>
      </c>
      <c r="Y213" s="13">
        <v>-1.59</v>
      </c>
      <c r="Z213" s="13">
        <v>-3.3</v>
      </c>
      <c r="AA213" s="13">
        <v>-6.39</v>
      </c>
      <c r="AB213" s="13">
        <v>0.0</v>
      </c>
      <c r="AC213" s="13">
        <v>0.0</v>
      </c>
      <c r="AD213" s="13">
        <v>12.3</v>
      </c>
      <c r="AF213" s="13" t="s">
        <v>137</v>
      </c>
    </row>
    <row r="214" ht="15.75" customHeight="1">
      <c r="A214" s="13" t="s">
        <v>998</v>
      </c>
      <c r="B214" s="13">
        <v>1.7515232341E10</v>
      </c>
      <c r="C214" s="13" t="s">
        <v>126</v>
      </c>
      <c r="D214" s="13" t="s">
        <v>999</v>
      </c>
      <c r="E214" s="13" t="s">
        <v>163</v>
      </c>
      <c r="F214" s="13" t="s">
        <v>164</v>
      </c>
      <c r="G214" s="13">
        <v>1.0</v>
      </c>
      <c r="H214" s="13" t="s">
        <v>130</v>
      </c>
      <c r="I214" s="13" t="s">
        <v>131</v>
      </c>
      <c r="J214" s="13" t="s">
        <v>132</v>
      </c>
      <c r="K214" s="13" t="s">
        <v>1000</v>
      </c>
      <c r="L214" s="13" t="s">
        <v>300</v>
      </c>
      <c r="M214" s="13" t="s">
        <v>1001</v>
      </c>
      <c r="N214" s="13" t="s">
        <v>136</v>
      </c>
      <c r="O214" s="13">
        <v>21.99</v>
      </c>
      <c r="P214" s="13">
        <v>1.43</v>
      </c>
      <c r="Q214" s="13">
        <v>0.0</v>
      </c>
      <c r="R214" s="13">
        <v>0.0</v>
      </c>
      <c r="S214" s="13">
        <v>0.0</v>
      </c>
      <c r="T214" s="13">
        <v>0.0</v>
      </c>
      <c r="U214" s="13">
        <v>0.0</v>
      </c>
      <c r="V214" s="13">
        <v>0.0</v>
      </c>
      <c r="W214" s="13">
        <v>0.0</v>
      </c>
      <c r="X214" s="13">
        <v>0.0</v>
      </c>
      <c r="Y214" s="13">
        <v>-1.43</v>
      </c>
      <c r="Z214" s="13">
        <v>-3.3</v>
      </c>
      <c r="AA214" s="13">
        <v>-6.39</v>
      </c>
      <c r="AB214" s="13">
        <v>0.0</v>
      </c>
      <c r="AC214" s="13">
        <v>0.0</v>
      </c>
      <c r="AD214" s="13">
        <v>12.3</v>
      </c>
      <c r="AF214" s="13" t="s">
        <v>137</v>
      </c>
    </row>
    <row r="215" ht="15.75" customHeight="1">
      <c r="A215" s="13" t="s">
        <v>1002</v>
      </c>
      <c r="B215" s="13">
        <v>1.7515232341E10</v>
      </c>
      <c r="C215" s="13" t="s">
        <v>126</v>
      </c>
      <c r="D215" s="13" t="s">
        <v>1003</v>
      </c>
      <c r="E215" s="13" t="s">
        <v>140</v>
      </c>
      <c r="F215" s="13" t="s">
        <v>141</v>
      </c>
      <c r="G215" s="13">
        <v>1.0</v>
      </c>
      <c r="H215" s="13" t="s">
        <v>130</v>
      </c>
      <c r="I215" s="13" t="s">
        <v>131</v>
      </c>
      <c r="J215" s="13" t="s">
        <v>132</v>
      </c>
      <c r="K215" s="13" t="s">
        <v>1004</v>
      </c>
      <c r="L215" s="13" t="s">
        <v>1005</v>
      </c>
      <c r="M215" s="13" t="s">
        <v>1006</v>
      </c>
      <c r="N215" s="13" t="s">
        <v>136</v>
      </c>
      <c r="O215" s="13">
        <v>11.99</v>
      </c>
      <c r="P215" s="13">
        <v>0.66</v>
      </c>
      <c r="Q215" s="13">
        <v>5.99</v>
      </c>
      <c r="R215" s="13">
        <v>0.33</v>
      </c>
      <c r="S215" s="13">
        <v>0.0</v>
      </c>
      <c r="T215" s="13">
        <v>0.0</v>
      </c>
      <c r="U215" s="13">
        <v>0.0</v>
      </c>
      <c r="V215" s="13">
        <v>0.0</v>
      </c>
      <c r="W215" s="13">
        <v>0.0</v>
      </c>
      <c r="X215" s="13">
        <v>0.0</v>
      </c>
      <c r="Y215" s="13">
        <v>-0.99</v>
      </c>
      <c r="Z215" s="13">
        <v>-1.8</v>
      </c>
      <c r="AA215" s="13">
        <v>-8.6</v>
      </c>
      <c r="AB215" s="13">
        <v>0.0</v>
      </c>
      <c r="AC215" s="13">
        <v>0.0</v>
      </c>
      <c r="AD215" s="13">
        <v>7.58</v>
      </c>
      <c r="AF215" s="13" t="s">
        <v>144</v>
      </c>
    </row>
    <row r="216" ht="15.75" customHeight="1">
      <c r="A216" s="13" t="s">
        <v>1007</v>
      </c>
      <c r="B216" s="13">
        <v>1.7515232341E10</v>
      </c>
      <c r="C216" s="13" t="s">
        <v>126</v>
      </c>
      <c r="D216" s="13" t="s">
        <v>1008</v>
      </c>
      <c r="E216" s="13" t="s">
        <v>140</v>
      </c>
      <c r="F216" s="13" t="s">
        <v>141</v>
      </c>
      <c r="G216" s="13">
        <v>1.0</v>
      </c>
      <c r="H216" s="13" t="s">
        <v>130</v>
      </c>
      <c r="I216" s="13" t="s">
        <v>131</v>
      </c>
      <c r="J216" s="13" t="s">
        <v>132</v>
      </c>
      <c r="K216" s="13" t="s">
        <v>1009</v>
      </c>
      <c r="L216" s="13" t="s">
        <v>333</v>
      </c>
      <c r="M216" s="13" t="s">
        <v>1010</v>
      </c>
      <c r="N216" s="13" t="s">
        <v>136</v>
      </c>
      <c r="O216" s="13">
        <v>11.99</v>
      </c>
      <c r="P216" s="13">
        <v>0.87</v>
      </c>
      <c r="Q216" s="13">
        <v>0.0</v>
      </c>
      <c r="R216" s="13">
        <v>0.0</v>
      </c>
      <c r="S216" s="13">
        <v>0.0</v>
      </c>
      <c r="T216" s="13">
        <v>0.0</v>
      </c>
      <c r="U216" s="13">
        <v>0.0</v>
      </c>
      <c r="V216" s="13">
        <v>0.0</v>
      </c>
      <c r="W216" s="13">
        <v>0.0</v>
      </c>
      <c r="X216" s="13">
        <v>0.0</v>
      </c>
      <c r="Y216" s="13">
        <v>-0.87</v>
      </c>
      <c r="Z216" s="13">
        <v>-1.8</v>
      </c>
      <c r="AA216" s="13">
        <v>-2.61</v>
      </c>
      <c r="AB216" s="13">
        <v>0.0</v>
      </c>
      <c r="AC216" s="13">
        <v>0.0</v>
      </c>
      <c r="AD216" s="13">
        <v>7.58</v>
      </c>
      <c r="AF216" s="13" t="s">
        <v>144</v>
      </c>
    </row>
    <row r="217" ht="15.75" customHeight="1">
      <c r="A217" s="13" t="s">
        <v>1011</v>
      </c>
      <c r="B217" s="13">
        <v>1.7515232341E10</v>
      </c>
      <c r="C217" s="13" t="s">
        <v>126</v>
      </c>
      <c r="D217" s="13" t="s">
        <v>1012</v>
      </c>
      <c r="E217" s="13" t="s">
        <v>163</v>
      </c>
      <c r="F217" s="13" t="s">
        <v>164</v>
      </c>
      <c r="G217" s="13">
        <v>1.0</v>
      </c>
      <c r="H217" s="13" t="s">
        <v>130</v>
      </c>
      <c r="I217" s="13" t="s">
        <v>131</v>
      </c>
      <c r="J217" s="13" t="s">
        <v>132</v>
      </c>
      <c r="K217" s="13" t="s">
        <v>1013</v>
      </c>
      <c r="L217" s="13" t="s">
        <v>134</v>
      </c>
      <c r="M217" s="13" t="s">
        <v>1014</v>
      </c>
      <c r="N217" s="13" t="s">
        <v>136</v>
      </c>
      <c r="O217" s="13">
        <v>21.99</v>
      </c>
      <c r="P217" s="13">
        <v>1.32</v>
      </c>
      <c r="Q217" s="13">
        <v>0.0</v>
      </c>
      <c r="R217" s="13">
        <v>0.0</v>
      </c>
      <c r="S217" s="13">
        <v>0.0</v>
      </c>
      <c r="T217" s="13">
        <v>0.0</v>
      </c>
      <c r="U217" s="13">
        <v>0.0</v>
      </c>
      <c r="V217" s="13">
        <v>0.0</v>
      </c>
      <c r="W217" s="13">
        <v>0.0</v>
      </c>
      <c r="X217" s="13">
        <v>0.0</v>
      </c>
      <c r="Y217" s="13">
        <v>-1.32</v>
      </c>
      <c r="Z217" s="13">
        <v>-3.3</v>
      </c>
      <c r="AA217" s="13">
        <v>-6.39</v>
      </c>
      <c r="AB217" s="13">
        <v>0.0</v>
      </c>
      <c r="AC217" s="13">
        <v>0.0</v>
      </c>
      <c r="AD217" s="13">
        <v>12.3</v>
      </c>
      <c r="AF217" s="13" t="s">
        <v>137</v>
      </c>
    </row>
    <row r="218" ht="15.75" customHeight="1">
      <c r="A218" s="13" t="s">
        <v>1015</v>
      </c>
      <c r="B218" s="13">
        <v>1.7515232341E10</v>
      </c>
      <c r="C218" s="13" t="s">
        <v>126</v>
      </c>
      <c r="D218" s="13" t="s">
        <v>1016</v>
      </c>
      <c r="E218" s="13" t="s">
        <v>140</v>
      </c>
      <c r="F218" s="13" t="s">
        <v>141</v>
      </c>
      <c r="G218" s="13">
        <v>1.0</v>
      </c>
      <c r="H218" s="13" t="s">
        <v>130</v>
      </c>
      <c r="I218" s="13" t="s">
        <v>131</v>
      </c>
      <c r="J218" s="13" t="s">
        <v>132</v>
      </c>
      <c r="K218" s="13" t="s">
        <v>1017</v>
      </c>
      <c r="L218" s="13" t="s">
        <v>396</v>
      </c>
      <c r="M218" s="13" t="s">
        <v>1018</v>
      </c>
      <c r="N218" s="13" t="s">
        <v>136</v>
      </c>
      <c r="O218" s="13">
        <v>11.99</v>
      </c>
      <c r="P218" s="13">
        <v>0.84</v>
      </c>
      <c r="Q218" s="13">
        <v>5.99</v>
      </c>
      <c r="R218" s="13">
        <v>0.0</v>
      </c>
      <c r="S218" s="13">
        <v>0.0</v>
      </c>
      <c r="T218" s="13">
        <v>0.0</v>
      </c>
      <c r="U218" s="13">
        <v>0.0</v>
      </c>
      <c r="V218" s="13">
        <v>0.0</v>
      </c>
      <c r="W218" s="13">
        <v>-5.99</v>
      </c>
      <c r="X218" s="13">
        <v>0.0</v>
      </c>
      <c r="Y218" s="13">
        <v>-0.84</v>
      </c>
      <c r="Z218" s="13">
        <v>-1.8</v>
      </c>
      <c r="AA218" s="13">
        <v>-2.61</v>
      </c>
      <c r="AB218" s="13">
        <v>0.0</v>
      </c>
      <c r="AC218" s="13">
        <v>0.0</v>
      </c>
      <c r="AD218" s="13">
        <v>7.58</v>
      </c>
      <c r="AF218" s="13" t="s">
        <v>144</v>
      </c>
    </row>
    <row r="219" ht="15.75" customHeight="1">
      <c r="A219" s="13" t="s">
        <v>1019</v>
      </c>
      <c r="B219" s="13">
        <v>1.7515232341E10</v>
      </c>
      <c r="C219" s="13" t="s">
        <v>126</v>
      </c>
      <c r="D219" s="13" t="s">
        <v>1020</v>
      </c>
      <c r="E219" s="13" t="s">
        <v>224</v>
      </c>
      <c r="F219" s="13" t="s">
        <v>225</v>
      </c>
      <c r="G219" s="13">
        <v>1.0</v>
      </c>
      <c r="H219" s="13" t="s">
        <v>130</v>
      </c>
      <c r="I219" s="13" t="s">
        <v>131</v>
      </c>
      <c r="J219" s="13" t="s">
        <v>132</v>
      </c>
      <c r="K219" s="13" t="s">
        <v>916</v>
      </c>
      <c r="L219" s="13" t="s">
        <v>396</v>
      </c>
      <c r="M219" s="13" t="s">
        <v>1021</v>
      </c>
      <c r="N219" s="13" t="s">
        <v>136</v>
      </c>
      <c r="O219" s="13">
        <v>14.99</v>
      </c>
      <c r="P219" s="13">
        <v>0.9</v>
      </c>
      <c r="Q219" s="13">
        <v>0.0</v>
      </c>
      <c r="R219" s="13">
        <v>0.0</v>
      </c>
      <c r="S219" s="13">
        <v>0.0</v>
      </c>
      <c r="T219" s="13">
        <v>0.0</v>
      </c>
      <c r="U219" s="13">
        <v>0.0</v>
      </c>
      <c r="V219" s="13">
        <v>0.0</v>
      </c>
      <c r="W219" s="13">
        <v>0.0</v>
      </c>
      <c r="X219" s="13">
        <v>0.0</v>
      </c>
      <c r="Y219" s="13">
        <v>-0.9</v>
      </c>
      <c r="Z219" s="13">
        <v>-2.25</v>
      </c>
      <c r="AA219" s="13">
        <v>-5.4</v>
      </c>
      <c r="AB219" s="13">
        <v>0.0</v>
      </c>
      <c r="AC219" s="13">
        <v>0.0</v>
      </c>
      <c r="AD219" s="13">
        <v>7.34</v>
      </c>
      <c r="AF219" s="13" t="s">
        <v>137</v>
      </c>
    </row>
    <row r="220" ht="15.75" customHeight="1">
      <c r="A220" s="13" t="s">
        <v>1022</v>
      </c>
      <c r="B220" s="13">
        <v>1.7515232341E10</v>
      </c>
      <c r="C220" s="13" t="s">
        <v>126</v>
      </c>
      <c r="D220" s="13" t="s">
        <v>1023</v>
      </c>
      <c r="E220" s="13" t="s">
        <v>163</v>
      </c>
      <c r="F220" s="13" t="s">
        <v>164</v>
      </c>
      <c r="G220" s="13">
        <v>1.0</v>
      </c>
      <c r="H220" s="13" t="s">
        <v>130</v>
      </c>
      <c r="I220" s="13" t="s">
        <v>131</v>
      </c>
      <c r="J220" s="13" t="s">
        <v>132</v>
      </c>
      <c r="K220" s="13" t="s">
        <v>1024</v>
      </c>
      <c r="L220" s="13" t="s">
        <v>493</v>
      </c>
      <c r="M220" s="13" t="s">
        <v>1025</v>
      </c>
      <c r="N220" s="13" t="s">
        <v>136</v>
      </c>
      <c r="O220" s="13">
        <v>21.99</v>
      </c>
      <c r="P220" s="13">
        <v>0.93</v>
      </c>
      <c r="Q220" s="13">
        <v>0.0</v>
      </c>
      <c r="R220" s="13">
        <v>0.0</v>
      </c>
      <c r="S220" s="13">
        <v>0.0</v>
      </c>
      <c r="T220" s="13">
        <v>0.0</v>
      </c>
      <c r="U220" s="13">
        <v>0.0</v>
      </c>
      <c r="V220" s="13">
        <v>0.0</v>
      </c>
      <c r="W220" s="13">
        <v>0.0</v>
      </c>
      <c r="X220" s="13">
        <v>0.0</v>
      </c>
      <c r="Y220" s="13">
        <v>-0.93</v>
      </c>
      <c r="Z220" s="13">
        <v>-3.3</v>
      </c>
      <c r="AA220" s="13">
        <v>-6.39</v>
      </c>
      <c r="AB220" s="13">
        <v>0.0</v>
      </c>
      <c r="AC220" s="13">
        <v>0.0</v>
      </c>
      <c r="AD220" s="13">
        <v>12.3</v>
      </c>
      <c r="AF220" s="13" t="s">
        <v>137</v>
      </c>
    </row>
    <row r="221" ht="15.75" customHeight="1">
      <c r="A221" s="13" t="s">
        <v>1026</v>
      </c>
      <c r="B221" s="13">
        <v>1.7515232341E10</v>
      </c>
      <c r="C221" s="13" t="s">
        <v>180</v>
      </c>
      <c r="D221" s="13" t="s">
        <v>621</v>
      </c>
      <c r="E221" s="13" t="s">
        <v>163</v>
      </c>
      <c r="F221" s="13" t="s">
        <v>164</v>
      </c>
      <c r="G221" s="13">
        <v>1.0</v>
      </c>
      <c r="H221" s="13" t="s">
        <v>130</v>
      </c>
      <c r="I221" s="13" t="s">
        <v>131</v>
      </c>
      <c r="J221" s="13" t="s">
        <v>132</v>
      </c>
      <c r="K221" s="13" t="s">
        <v>622</v>
      </c>
      <c r="L221" s="13" t="s">
        <v>623</v>
      </c>
      <c r="M221" s="13" t="s">
        <v>624</v>
      </c>
      <c r="N221" s="13" t="s">
        <v>136</v>
      </c>
      <c r="O221" s="13">
        <v>-21.99</v>
      </c>
      <c r="P221" s="13">
        <v>-1.32</v>
      </c>
      <c r="Q221" s="13">
        <v>0.0</v>
      </c>
      <c r="R221" s="13">
        <v>0.0</v>
      </c>
      <c r="S221" s="13">
        <v>0.0</v>
      </c>
      <c r="T221" s="13">
        <v>0.0</v>
      </c>
      <c r="U221" s="13">
        <v>0.0</v>
      </c>
      <c r="V221" s="13">
        <v>0.0</v>
      </c>
      <c r="W221" s="13">
        <v>0.0</v>
      </c>
      <c r="X221" s="13">
        <v>0.0</v>
      </c>
      <c r="Y221" s="13">
        <v>1.32</v>
      </c>
      <c r="Z221" s="13">
        <v>2.64</v>
      </c>
      <c r="AA221" s="13">
        <v>0.0</v>
      </c>
      <c r="AB221" s="13">
        <v>0.0</v>
      </c>
      <c r="AC221" s="13">
        <v>0.0</v>
      </c>
      <c r="AD221" s="13">
        <v>-19.35</v>
      </c>
      <c r="AF221" s="13" t="s">
        <v>137</v>
      </c>
    </row>
    <row r="222" ht="15.75" customHeight="1">
      <c r="A222" s="13" t="s">
        <v>1027</v>
      </c>
      <c r="B222" s="13">
        <v>1.7515232341E10</v>
      </c>
      <c r="C222" s="13" t="s">
        <v>126</v>
      </c>
      <c r="D222" s="13" t="s">
        <v>1028</v>
      </c>
      <c r="E222" s="13" t="s">
        <v>140</v>
      </c>
      <c r="F222" s="13" t="s">
        <v>141</v>
      </c>
      <c r="G222" s="13">
        <v>1.0</v>
      </c>
      <c r="H222" s="13" t="s">
        <v>130</v>
      </c>
      <c r="I222" s="13" t="s">
        <v>131</v>
      </c>
      <c r="J222" s="13" t="s">
        <v>132</v>
      </c>
      <c r="K222" s="13" t="s">
        <v>1029</v>
      </c>
      <c r="L222" s="13" t="s">
        <v>187</v>
      </c>
      <c r="M222" s="13" t="s">
        <v>1030</v>
      </c>
      <c r="N222" s="13" t="s">
        <v>136</v>
      </c>
      <c r="O222" s="13">
        <v>11.99</v>
      </c>
      <c r="P222" s="13">
        <v>0.9</v>
      </c>
      <c r="Q222" s="13">
        <v>0.0</v>
      </c>
      <c r="R222" s="13">
        <v>0.0</v>
      </c>
      <c r="S222" s="13">
        <v>0.0</v>
      </c>
      <c r="T222" s="13">
        <v>0.0</v>
      </c>
      <c r="U222" s="13">
        <v>0.0</v>
      </c>
      <c r="V222" s="13">
        <v>0.0</v>
      </c>
      <c r="W222" s="13">
        <v>0.0</v>
      </c>
      <c r="X222" s="13">
        <v>0.0</v>
      </c>
      <c r="Y222" s="13">
        <v>-0.9</v>
      </c>
      <c r="Z222" s="13">
        <v>-1.8</v>
      </c>
      <c r="AA222" s="13">
        <v>-2.61</v>
      </c>
      <c r="AB222" s="13">
        <v>0.0</v>
      </c>
      <c r="AC222" s="13">
        <v>0.0</v>
      </c>
      <c r="AD222" s="13">
        <v>7.58</v>
      </c>
      <c r="AF222" s="13" t="s">
        <v>144</v>
      </c>
    </row>
    <row r="223" ht="15.75" customHeight="1">
      <c r="A223" s="13" t="s">
        <v>1031</v>
      </c>
      <c r="B223" s="13">
        <v>1.7515232341E10</v>
      </c>
      <c r="C223" s="13" t="s">
        <v>126</v>
      </c>
      <c r="D223" s="13" t="s">
        <v>1032</v>
      </c>
      <c r="E223" s="13" t="s">
        <v>140</v>
      </c>
      <c r="F223" s="13" t="s">
        <v>141</v>
      </c>
      <c r="G223" s="13">
        <v>1.0</v>
      </c>
      <c r="H223" s="13" t="s">
        <v>130</v>
      </c>
      <c r="I223" s="13" t="s">
        <v>131</v>
      </c>
      <c r="J223" s="13" t="s">
        <v>132</v>
      </c>
      <c r="K223" s="13" t="s">
        <v>1033</v>
      </c>
      <c r="L223" s="13" t="s">
        <v>201</v>
      </c>
      <c r="M223" s="13" t="s">
        <v>1034</v>
      </c>
      <c r="N223" s="13" t="s">
        <v>136</v>
      </c>
      <c r="O223" s="13">
        <v>11.99</v>
      </c>
      <c r="P223" s="13">
        <v>1.07</v>
      </c>
      <c r="Q223" s="13">
        <v>0.0</v>
      </c>
      <c r="R223" s="13">
        <v>0.0</v>
      </c>
      <c r="S223" s="13">
        <v>0.0</v>
      </c>
      <c r="T223" s="13">
        <v>0.0</v>
      </c>
      <c r="U223" s="13">
        <v>0.0</v>
      </c>
      <c r="V223" s="13">
        <v>0.0</v>
      </c>
      <c r="W223" s="13">
        <v>0.0</v>
      </c>
      <c r="X223" s="13">
        <v>0.0</v>
      </c>
      <c r="Y223" s="13">
        <v>-1.07</v>
      </c>
      <c r="Z223" s="13">
        <v>-1.8</v>
      </c>
      <c r="AA223" s="13">
        <v>-2.61</v>
      </c>
      <c r="AB223" s="13">
        <v>0.0</v>
      </c>
      <c r="AC223" s="13">
        <v>0.0</v>
      </c>
      <c r="AD223" s="13">
        <v>7.58</v>
      </c>
      <c r="AF223" s="13" t="s">
        <v>144</v>
      </c>
    </row>
    <row r="224" ht="15.75" customHeight="1">
      <c r="A224" s="13" t="s">
        <v>1035</v>
      </c>
      <c r="B224" s="13">
        <v>1.7515232341E10</v>
      </c>
      <c r="C224" s="13" t="s">
        <v>126</v>
      </c>
      <c r="D224" s="13" t="s">
        <v>1036</v>
      </c>
      <c r="E224" s="13" t="s">
        <v>163</v>
      </c>
      <c r="F224" s="13" t="s">
        <v>164</v>
      </c>
      <c r="G224" s="13">
        <v>1.0</v>
      </c>
      <c r="H224" s="13" t="s">
        <v>130</v>
      </c>
      <c r="I224" s="13" t="s">
        <v>131</v>
      </c>
      <c r="J224" s="13" t="s">
        <v>132</v>
      </c>
      <c r="K224" s="13" t="s">
        <v>341</v>
      </c>
      <c r="L224" s="13" t="s">
        <v>177</v>
      </c>
      <c r="M224" s="13" t="s">
        <v>345</v>
      </c>
      <c r="N224" s="13" t="s">
        <v>136</v>
      </c>
      <c r="O224" s="13">
        <v>0.0</v>
      </c>
      <c r="P224" s="13">
        <v>0.0</v>
      </c>
      <c r="Q224" s="13">
        <v>0.0</v>
      </c>
      <c r="R224" s="13">
        <v>0.0</v>
      </c>
      <c r="S224" s="13">
        <v>0.0</v>
      </c>
      <c r="T224" s="13">
        <v>0.0</v>
      </c>
      <c r="U224" s="13">
        <v>0.0</v>
      </c>
      <c r="V224" s="13">
        <v>0.0</v>
      </c>
      <c r="W224" s="13">
        <v>0.0</v>
      </c>
      <c r="X224" s="13">
        <v>0.0</v>
      </c>
      <c r="Y224" s="13">
        <v>0.0</v>
      </c>
      <c r="Z224" s="13">
        <v>0.0</v>
      </c>
      <c r="AA224" s="13">
        <v>0.0</v>
      </c>
      <c r="AB224" s="13">
        <v>0.0</v>
      </c>
      <c r="AC224" s="13">
        <v>0.0</v>
      </c>
      <c r="AD224" s="13">
        <v>0.0</v>
      </c>
      <c r="AF224" s="13" t="s">
        <v>137</v>
      </c>
    </row>
    <row r="225" ht="15.75" customHeight="1">
      <c r="A225" s="13" t="s">
        <v>1037</v>
      </c>
      <c r="B225" s="13">
        <v>1.7515232341E10</v>
      </c>
      <c r="C225" s="13" t="s">
        <v>126</v>
      </c>
      <c r="D225" s="13" t="s">
        <v>1038</v>
      </c>
      <c r="E225" s="13" t="s">
        <v>663</v>
      </c>
      <c r="F225" s="13" t="s">
        <v>664</v>
      </c>
      <c r="G225" s="13">
        <v>1.0</v>
      </c>
      <c r="H225" s="13" t="s">
        <v>130</v>
      </c>
      <c r="I225" s="13" t="s">
        <v>131</v>
      </c>
      <c r="J225" s="13" t="s">
        <v>132</v>
      </c>
      <c r="K225" s="13" t="s">
        <v>1039</v>
      </c>
      <c r="L225" s="13" t="s">
        <v>143</v>
      </c>
      <c r="M225" s="13" t="s">
        <v>1040</v>
      </c>
      <c r="N225" s="13" t="s">
        <v>136</v>
      </c>
      <c r="O225" s="13">
        <v>11.99</v>
      </c>
      <c r="P225" s="13">
        <v>0.99</v>
      </c>
      <c r="Q225" s="13">
        <v>0.0</v>
      </c>
      <c r="R225" s="13">
        <v>0.0</v>
      </c>
      <c r="S225" s="13">
        <v>0.0</v>
      </c>
      <c r="T225" s="13">
        <v>0.0</v>
      </c>
      <c r="U225" s="13">
        <v>0.0</v>
      </c>
      <c r="V225" s="13">
        <v>0.0</v>
      </c>
      <c r="W225" s="13">
        <v>0.0</v>
      </c>
      <c r="X225" s="13">
        <v>0.0</v>
      </c>
      <c r="Y225" s="13">
        <v>-0.99</v>
      </c>
      <c r="Z225" s="13">
        <v>-1.8</v>
      </c>
      <c r="AA225" s="13">
        <v>-3.77</v>
      </c>
      <c r="AB225" s="13">
        <v>0.0</v>
      </c>
      <c r="AC225" s="13">
        <v>0.0</v>
      </c>
      <c r="AD225" s="13">
        <v>6.42</v>
      </c>
      <c r="AF225" s="13" t="s">
        <v>667</v>
      </c>
    </row>
    <row r="226" ht="15.75" customHeight="1">
      <c r="A226" s="13" t="s">
        <v>1041</v>
      </c>
      <c r="B226" s="13">
        <v>1.7515232341E10</v>
      </c>
      <c r="C226" s="13" t="s">
        <v>126</v>
      </c>
      <c r="D226" s="13" t="s">
        <v>1042</v>
      </c>
      <c r="E226" s="13" t="s">
        <v>151</v>
      </c>
      <c r="F226" s="13" t="s">
        <v>152</v>
      </c>
      <c r="G226" s="13">
        <v>1.0</v>
      </c>
      <c r="H226" s="13" t="s">
        <v>130</v>
      </c>
      <c r="I226" s="13" t="s">
        <v>131</v>
      </c>
      <c r="J226" s="13" t="s">
        <v>132</v>
      </c>
      <c r="K226" s="13" t="s">
        <v>1043</v>
      </c>
      <c r="L226" s="13" t="s">
        <v>996</v>
      </c>
      <c r="M226" s="13" t="s">
        <v>1044</v>
      </c>
      <c r="N226" s="13" t="s">
        <v>136</v>
      </c>
      <c r="O226" s="13">
        <v>19.99</v>
      </c>
      <c r="P226" s="13">
        <v>1.45</v>
      </c>
      <c r="Q226" s="13">
        <v>0.0</v>
      </c>
      <c r="R226" s="13">
        <v>0.0</v>
      </c>
      <c r="S226" s="13">
        <v>0.0</v>
      </c>
      <c r="T226" s="13">
        <v>0.0</v>
      </c>
      <c r="U226" s="13">
        <v>0.0</v>
      </c>
      <c r="V226" s="13">
        <v>0.0</v>
      </c>
      <c r="W226" s="13">
        <v>0.0</v>
      </c>
      <c r="X226" s="13">
        <v>0.0</v>
      </c>
      <c r="Y226" s="13">
        <v>-1.45</v>
      </c>
      <c r="Z226" s="13">
        <v>-2.4</v>
      </c>
      <c r="AA226" s="13">
        <v>0.0</v>
      </c>
      <c r="AB226" s="13">
        <v>0.0</v>
      </c>
      <c r="AC226" s="13">
        <v>0.0</v>
      </c>
      <c r="AD226" s="13">
        <v>17.59</v>
      </c>
      <c r="AF226" s="13" t="s">
        <v>156</v>
      </c>
    </row>
    <row r="227" ht="15.75" customHeight="1">
      <c r="A227" s="13" t="s">
        <v>1045</v>
      </c>
      <c r="B227" s="13">
        <v>1.7515232341E10</v>
      </c>
      <c r="C227" s="13" t="s">
        <v>126</v>
      </c>
      <c r="D227" s="13" t="s">
        <v>1046</v>
      </c>
      <c r="E227" s="13" t="s">
        <v>140</v>
      </c>
      <c r="F227" s="13" t="s">
        <v>141</v>
      </c>
      <c r="G227" s="13">
        <v>1.0</v>
      </c>
      <c r="H227" s="13" t="s">
        <v>130</v>
      </c>
      <c r="I227" s="13" t="s">
        <v>131</v>
      </c>
      <c r="J227" s="13" t="s">
        <v>132</v>
      </c>
      <c r="K227" s="13" t="s">
        <v>1047</v>
      </c>
      <c r="L227" s="13" t="s">
        <v>166</v>
      </c>
      <c r="M227" s="13" t="s">
        <v>1048</v>
      </c>
      <c r="N227" s="13" t="s">
        <v>136</v>
      </c>
      <c r="O227" s="13">
        <v>11.99</v>
      </c>
      <c r="P227" s="13">
        <v>0.78</v>
      </c>
      <c r="Q227" s="13">
        <v>0.0</v>
      </c>
      <c r="R227" s="13">
        <v>0.0</v>
      </c>
      <c r="S227" s="13">
        <v>0.0</v>
      </c>
      <c r="T227" s="13">
        <v>0.0</v>
      </c>
      <c r="U227" s="13">
        <v>0.0</v>
      </c>
      <c r="V227" s="13">
        <v>0.0</v>
      </c>
      <c r="W227" s="13">
        <v>0.0</v>
      </c>
      <c r="X227" s="13">
        <v>0.0</v>
      </c>
      <c r="Y227" s="13">
        <v>-0.78</v>
      </c>
      <c r="Z227" s="13">
        <v>-1.8</v>
      </c>
      <c r="AA227" s="13">
        <v>-2.61</v>
      </c>
      <c r="AB227" s="13">
        <v>0.0</v>
      </c>
      <c r="AC227" s="13">
        <v>0.0</v>
      </c>
      <c r="AD227" s="13">
        <v>7.58</v>
      </c>
      <c r="AF227" s="13" t="s">
        <v>144</v>
      </c>
    </row>
    <row r="228" ht="15.75" customHeight="1">
      <c r="A228" s="13" t="s">
        <v>1049</v>
      </c>
      <c r="B228" s="13">
        <v>1.7515232341E10</v>
      </c>
      <c r="C228" s="13" t="s">
        <v>126</v>
      </c>
      <c r="D228" s="13" t="s">
        <v>1050</v>
      </c>
      <c r="E228" s="13" t="s">
        <v>140</v>
      </c>
      <c r="F228" s="13" t="s">
        <v>141</v>
      </c>
      <c r="G228" s="13">
        <v>1.0</v>
      </c>
      <c r="H228" s="13" t="s">
        <v>130</v>
      </c>
      <c r="I228" s="13" t="s">
        <v>131</v>
      </c>
      <c r="J228" s="13" t="s">
        <v>132</v>
      </c>
      <c r="K228" s="13" t="s">
        <v>1051</v>
      </c>
      <c r="L228" s="13" t="s">
        <v>166</v>
      </c>
      <c r="M228" s="13" t="s">
        <v>1052</v>
      </c>
      <c r="N228" s="13" t="s">
        <v>136</v>
      </c>
      <c r="O228" s="13">
        <v>11.99</v>
      </c>
      <c r="P228" s="13">
        <v>0.9</v>
      </c>
      <c r="Q228" s="13">
        <v>0.0</v>
      </c>
      <c r="R228" s="13">
        <v>0.0</v>
      </c>
      <c r="S228" s="13">
        <v>0.0</v>
      </c>
      <c r="T228" s="13">
        <v>0.0</v>
      </c>
      <c r="U228" s="13">
        <v>0.0</v>
      </c>
      <c r="V228" s="13">
        <v>0.0</v>
      </c>
      <c r="W228" s="13">
        <v>0.0</v>
      </c>
      <c r="X228" s="13">
        <v>0.0</v>
      </c>
      <c r="Y228" s="13">
        <v>-0.9</v>
      </c>
      <c r="Z228" s="13">
        <v>-1.8</v>
      </c>
      <c r="AA228" s="13">
        <v>-2.61</v>
      </c>
      <c r="AB228" s="13">
        <v>0.0</v>
      </c>
      <c r="AC228" s="13">
        <v>0.0</v>
      </c>
      <c r="AD228" s="13">
        <v>7.58</v>
      </c>
      <c r="AF228" s="13" t="s">
        <v>144</v>
      </c>
    </row>
    <row r="229" ht="15.75" customHeight="1">
      <c r="A229" s="13" t="s">
        <v>1053</v>
      </c>
      <c r="B229" s="13">
        <v>1.7515232341E10</v>
      </c>
      <c r="C229" s="13" t="s">
        <v>126</v>
      </c>
      <c r="D229" s="13" t="s">
        <v>1054</v>
      </c>
      <c r="E229" s="13" t="s">
        <v>209</v>
      </c>
      <c r="F229" s="13" t="s">
        <v>210</v>
      </c>
      <c r="G229" s="13">
        <v>1.0</v>
      </c>
      <c r="H229" s="13" t="s">
        <v>130</v>
      </c>
      <c r="I229" s="13" t="s">
        <v>131</v>
      </c>
      <c r="J229" s="13" t="s">
        <v>132</v>
      </c>
      <c r="K229" s="13" t="s">
        <v>1055</v>
      </c>
      <c r="L229" s="13" t="s">
        <v>166</v>
      </c>
      <c r="M229" s="13" t="s">
        <v>1056</v>
      </c>
      <c r="N229" s="13" t="s">
        <v>136</v>
      </c>
      <c r="O229" s="13">
        <v>11.99</v>
      </c>
      <c r="P229" s="13">
        <v>0.84</v>
      </c>
      <c r="Q229" s="13">
        <v>0.0</v>
      </c>
      <c r="R229" s="13">
        <v>0.0</v>
      </c>
      <c r="S229" s="13">
        <v>0.0</v>
      </c>
      <c r="T229" s="13">
        <v>0.0</v>
      </c>
      <c r="U229" s="13">
        <v>0.0</v>
      </c>
      <c r="V229" s="13">
        <v>0.0</v>
      </c>
      <c r="W229" s="13">
        <v>0.0</v>
      </c>
      <c r="X229" s="13">
        <v>0.0</v>
      </c>
      <c r="Y229" s="13">
        <v>-0.84</v>
      </c>
      <c r="Z229" s="13">
        <v>-1.8</v>
      </c>
      <c r="AA229" s="13">
        <v>-4.68</v>
      </c>
      <c r="AB229" s="13">
        <v>0.0</v>
      </c>
      <c r="AC229" s="13">
        <v>0.0</v>
      </c>
      <c r="AD229" s="13">
        <v>5.51</v>
      </c>
      <c r="AF229" s="13" t="s">
        <v>214</v>
      </c>
    </row>
    <row r="230" ht="15.75" customHeight="1">
      <c r="A230" s="13" t="s">
        <v>1057</v>
      </c>
      <c r="B230" s="13">
        <v>1.7515232341E10</v>
      </c>
      <c r="C230" s="13" t="s">
        <v>180</v>
      </c>
      <c r="D230" s="13" t="s">
        <v>929</v>
      </c>
      <c r="E230" s="13" t="s">
        <v>163</v>
      </c>
      <c r="F230" s="13" t="s">
        <v>164</v>
      </c>
      <c r="G230" s="13">
        <v>1.0</v>
      </c>
      <c r="H230" s="13" t="s">
        <v>130</v>
      </c>
      <c r="I230" s="13" t="s">
        <v>131</v>
      </c>
      <c r="J230" s="13" t="s">
        <v>132</v>
      </c>
      <c r="K230" s="13" t="s">
        <v>930</v>
      </c>
      <c r="L230" s="13" t="s">
        <v>931</v>
      </c>
      <c r="M230" s="13">
        <v>66220.0</v>
      </c>
      <c r="O230" s="13">
        <v>-21.99</v>
      </c>
      <c r="P230" s="13">
        <v>0.0</v>
      </c>
      <c r="Q230" s="13">
        <v>-9.77</v>
      </c>
      <c r="R230" s="13">
        <v>0.0</v>
      </c>
      <c r="S230" s="13">
        <v>0.0</v>
      </c>
      <c r="T230" s="13">
        <v>0.0</v>
      </c>
      <c r="U230" s="13">
        <v>0.0</v>
      </c>
      <c r="V230" s="13">
        <v>0.0</v>
      </c>
      <c r="W230" s="13">
        <v>0.0</v>
      </c>
      <c r="X230" s="13">
        <v>0.0</v>
      </c>
      <c r="Y230" s="13">
        <v>0.0</v>
      </c>
      <c r="Z230" s="13">
        <v>2.64</v>
      </c>
      <c r="AA230" s="13">
        <v>9.77</v>
      </c>
      <c r="AB230" s="13">
        <v>0.0</v>
      </c>
      <c r="AC230" s="13">
        <v>0.0</v>
      </c>
      <c r="AD230" s="13">
        <v>-19.35</v>
      </c>
      <c r="AF230" s="13" t="s">
        <v>137</v>
      </c>
    </row>
    <row r="231" ht="15.75" customHeight="1">
      <c r="A231" s="13" t="s">
        <v>1058</v>
      </c>
      <c r="B231" s="13">
        <v>1.7515232341E10</v>
      </c>
      <c r="C231" s="13" t="s">
        <v>126</v>
      </c>
      <c r="D231" s="13" t="s">
        <v>1059</v>
      </c>
      <c r="E231" s="13" t="s">
        <v>163</v>
      </c>
      <c r="F231" s="13" t="s">
        <v>164</v>
      </c>
      <c r="G231" s="13">
        <v>1.0</v>
      </c>
      <c r="H231" s="13" t="s">
        <v>130</v>
      </c>
      <c r="I231" s="13" t="s">
        <v>131</v>
      </c>
      <c r="J231" s="13" t="s">
        <v>132</v>
      </c>
      <c r="K231" s="13" t="s">
        <v>1060</v>
      </c>
      <c r="L231" s="13" t="s">
        <v>396</v>
      </c>
      <c r="M231" s="13" t="s">
        <v>1061</v>
      </c>
      <c r="N231" s="13" t="s">
        <v>136</v>
      </c>
      <c r="O231" s="13">
        <v>21.99</v>
      </c>
      <c r="P231" s="13">
        <v>1.76</v>
      </c>
      <c r="Q231" s="13">
        <v>0.0</v>
      </c>
      <c r="R231" s="13">
        <v>0.0</v>
      </c>
      <c r="S231" s="13">
        <v>0.0</v>
      </c>
      <c r="T231" s="13">
        <v>0.0</v>
      </c>
      <c r="U231" s="13">
        <v>0.0</v>
      </c>
      <c r="V231" s="13">
        <v>0.0</v>
      </c>
      <c r="W231" s="13">
        <v>0.0</v>
      </c>
      <c r="X231" s="13">
        <v>0.0</v>
      </c>
      <c r="Y231" s="13">
        <v>-1.76</v>
      </c>
      <c r="Z231" s="13">
        <v>-3.3</v>
      </c>
      <c r="AA231" s="13">
        <v>-6.39</v>
      </c>
      <c r="AB231" s="13">
        <v>0.0</v>
      </c>
      <c r="AC231" s="13">
        <v>0.0</v>
      </c>
      <c r="AD231" s="13">
        <v>12.3</v>
      </c>
      <c r="AF231" s="13" t="s">
        <v>137</v>
      </c>
    </row>
    <row r="232" ht="15.75" customHeight="1">
      <c r="A232" s="13" t="s">
        <v>1062</v>
      </c>
      <c r="B232" s="13">
        <v>1.7515232341E10</v>
      </c>
      <c r="C232" s="13" t="s">
        <v>126</v>
      </c>
      <c r="D232" s="13" t="s">
        <v>1063</v>
      </c>
      <c r="E232" s="13" t="s">
        <v>163</v>
      </c>
      <c r="F232" s="13" t="s">
        <v>164</v>
      </c>
      <c r="G232" s="13">
        <v>1.0</v>
      </c>
      <c r="H232" s="13" t="s">
        <v>130</v>
      </c>
      <c r="I232" s="13" t="s">
        <v>131</v>
      </c>
      <c r="J232" s="13" t="s">
        <v>132</v>
      </c>
      <c r="K232" s="13" t="s">
        <v>1064</v>
      </c>
      <c r="L232" s="13" t="s">
        <v>305</v>
      </c>
      <c r="M232" s="13" t="s">
        <v>1065</v>
      </c>
      <c r="N232" s="13" t="s">
        <v>136</v>
      </c>
      <c r="O232" s="13">
        <v>21.99</v>
      </c>
      <c r="P232" s="13">
        <v>1.32</v>
      </c>
      <c r="Q232" s="13">
        <v>5.99</v>
      </c>
      <c r="R232" s="13">
        <v>0.36</v>
      </c>
      <c r="S232" s="13">
        <v>0.0</v>
      </c>
      <c r="T232" s="13">
        <v>0.0</v>
      </c>
      <c r="U232" s="13">
        <v>0.0</v>
      </c>
      <c r="V232" s="13">
        <v>0.0</v>
      </c>
      <c r="W232" s="13">
        <v>0.0</v>
      </c>
      <c r="X232" s="13">
        <v>0.0</v>
      </c>
      <c r="Y232" s="13">
        <v>-1.68</v>
      </c>
      <c r="Z232" s="13">
        <v>-3.3</v>
      </c>
      <c r="AA232" s="13">
        <v>-12.38</v>
      </c>
      <c r="AB232" s="13">
        <v>0.0</v>
      </c>
      <c r="AC232" s="13">
        <v>0.0</v>
      </c>
      <c r="AD232" s="13">
        <v>12.3</v>
      </c>
      <c r="AF232" s="13" t="s">
        <v>137</v>
      </c>
    </row>
    <row r="233" ht="15.75" customHeight="1">
      <c r="A233" s="13" t="s">
        <v>1066</v>
      </c>
      <c r="B233" s="13">
        <v>1.7515232341E10</v>
      </c>
      <c r="C233" s="13" t="s">
        <v>126</v>
      </c>
      <c r="D233" s="13" t="s">
        <v>1067</v>
      </c>
      <c r="E233" s="13" t="s">
        <v>159</v>
      </c>
      <c r="F233" s="13" t="s">
        <v>175</v>
      </c>
      <c r="G233" s="13">
        <v>1.0</v>
      </c>
      <c r="H233" s="13" t="s">
        <v>130</v>
      </c>
      <c r="I233" s="13" t="s">
        <v>131</v>
      </c>
      <c r="J233" s="13" t="s">
        <v>132</v>
      </c>
      <c r="K233" s="13" t="s">
        <v>1068</v>
      </c>
      <c r="L233" s="13" t="s">
        <v>154</v>
      </c>
      <c r="M233" s="13" t="s">
        <v>1069</v>
      </c>
      <c r="N233" s="13" t="s">
        <v>136</v>
      </c>
      <c r="O233" s="13">
        <v>29.99</v>
      </c>
      <c r="P233" s="13">
        <v>2.62</v>
      </c>
      <c r="Q233" s="13">
        <v>0.0</v>
      </c>
      <c r="R233" s="13">
        <v>0.0</v>
      </c>
      <c r="S233" s="13">
        <v>0.0</v>
      </c>
      <c r="T233" s="13">
        <v>0.0</v>
      </c>
      <c r="U233" s="13">
        <v>0.0</v>
      </c>
      <c r="V233" s="13">
        <v>0.0</v>
      </c>
      <c r="W233" s="13">
        <v>0.0</v>
      </c>
      <c r="X233" s="13">
        <v>0.0</v>
      </c>
      <c r="Y233" s="13">
        <v>-2.62</v>
      </c>
      <c r="Z233" s="13">
        <v>-4.5</v>
      </c>
      <c r="AA233" s="13">
        <v>-7.97</v>
      </c>
      <c r="AB233" s="13">
        <v>0.0</v>
      </c>
      <c r="AC233" s="13">
        <v>0.0</v>
      </c>
      <c r="AD233" s="13">
        <v>17.52</v>
      </c>
      <c r="AF233" s="13" t="s">
        <v>137</v>
      </c>
    </row>
    <row r="234" ht="15.75" customHeight="1">
      <c r="A234" s="13" t="s">
        <v>1070</v>
      </c>
      <c r="B234" s="13">
        <v>1.7515232341E10</v>
      </c>
      <c r="C234" s="13" t="s">
        <v>158</v>
      </c>
      <c r="D234" s="13" t="s">
        <v>1071</v>
      </c>
      <c r="E234" s="13" t="s">
        <v>712</v>
      </c>
      <c r="F234" s="13" t="s">
        <v>565</v>
      </c>
      <c r="G234" s="13">
        <v>1.0</v>
      </c>
      <c r="I234" s="13" t="s">
        <v>131</v>
      </c>
      <c r="O234" s="13">
        <v>0.0</v>
      </c>
      <c r="P234" s="13">
        <v>0.0</v>
      </c>
      <c r="Q234" s="13">
        <v>0.0</v>
      </c>
      <c r="R234" s="13">
        <v>0.0</v>
      </c>
      <c r="S234" s="13">
        <v>0.0</v>
      </c>
      <c r="T234" s="13">
        <v>0.0</v>
      </c>
      <c r="U234" s="13">
        <v>0.0</v>
      </c>
      <c r="V234" s="13">
        <v>0.0</v>
      </c>
      <c r="W234" s="13">
        <v>0.0</v>
      </c>
      <c r="X234" s="13">
        <v>0.0</v>
      </c>
      <c r="Y234" s="13">
        <v>0.0</v>
      </c>
      <c r="Z234" s="13">
        <v>0.0</v>
      </c>
      <c r="AA234" s="13">
        <v>0.0</v>
      </c>
      <c r="AB234" s="13">
        <v>0.0</v>
      </c>
      <c r="AC234" s="13">
        <v>9.69</v>
      </c>
      <c r="AD234" s="13">
        <v>9.69</v>
      </c>
      <c r="AF234" s="13" t="s">
        <v>214</v>
      </c>
    </row>
    <row r="235" ht="15.75" customHeight="1">
      <c r="A235" s="13" t="s">
        <v>1072</v>
      </c>
      <c r="B235" s="13">
        <v>1.7515232341E10</v>
      </c>
      <c r="C235" s="13" t="s">
        <v>126</v>
      </c>
      <c r="D235" s="13" t="s">
        <v>1073</v>
      </c>
      <c r="E235" s="13" t="s">
        <v>151</v>
      </c>
      <c r="F235" s="13" t="s">
        <v>152</v>
      </c>
      <c r="G235" s="13">
        <v>1.0</v>
      </c>
      <c r="H235" s="13" t="s">
        <v>130</v>
      </c>
      <c r="I235" s="13" t="s">
        <v>131</v>
      </c>
      <c r="J235" s="13" t="s">
        <v>132</v>
      </c>
      <c r="K235" s="13" t="s">
        <v>1074</v>
      </c>
      <c r="L235" s="13" t="s">
        <v>166</v>
      </c>
      <c r="M235" s="13" t="s">
        <v>1075</v>
      </c>
      <c r="N235" s="13" t="s">
        <v>136</v>
      </c>
      <c r="O235" s="13">
        <v>19.99</v>
      </c>
      <c r="P235" s="13">
        <v>1.3</v>
      </c>
      <c r="Q235" s="13">
        <v>0.0</v>
      </c>
      <c r="R235" s="13">
        <v>0.0</v>
      </c>
      <c r="S235" s="13">
        <v>0.0</v>
      </c>
      <c r="T235" s="13">
        <v>0.0</v>
      </c>
      <c r="U235" s="13">
        <v>0.0</v>
      </c>
      <c r="V235" s="13">
        <v>0.0</v>
      </c>
      <c r="W235" s="13">
        <v>0.0</v>
      </c>
      <c r="X235" s="13">
        <v>0.0</v>
      </c>
      <c r="Y235" s="13">
        <v>-1.3</v>
      </c>
      <c r="Z235" s="13">
        <v>-2.4</v>
      </c>
      <c r="AA235" s="13">
        <v>0.0</v>
      </c>
      <c r="AB235" s="13">
        <v>0.0</v>
      </c>
      <c r="AC235" s="13">
        <v>0.0</v>
      </c>
      <c r="AD235" s="13">
        <v>17.59</v>
      </c>
      <c r="AF235" s="13" t="s">
        <v>156</v>
      </c>
    </row>
    <row r="236" ht="15.75" customHeight="1">
      <c r="A236" s="13" t="s">
        <v>1076</v>
      </c>
      <c r="B236" s="13">
        <v>1.7515232341E10</v>
      </c>
      <c r="C236" s="13" t="s">
        <v>126</v>
      </c>
      <c r="D236" s="13" t="s">
        <v>1077</v>
      </c>
      <c r="E236" s="13" t="s">
        <v>140</v>
      </c>
      <c r="F236" s="13" t="s">
        <v>141</v>
      </c>
      <c r="G236" s="13">
        <v>1.0</v>
      </c>
      <c r="H236" s="13" t="s">
        <v>130</v>
      </c>
      <c r="I236" s="13" t="s">
        <v>131</v>
      </c>
      <c r="J236" s="13" t="s">
        <v>132</v>
      </c>
      <c r="K236" s="13" t="s">
        <v>1078</v>
      </c>
      <c r="L236" s="13" t="s">
        <v>1079</v>
      </c>
      <c r="M236" s="13" t="s">
        <v>1080</v>
      </c>
      <c r="N236" s="13" t="s">
        <v>136</v>
      </c>
      <c r="O236" s="13">
        <v>11.99</v>
      </c>
      <c r="P236" s="13">
        <v>0.77</v>
      </c>
      <c r="Q236" s="13">
        <v>3.64</v>
      </c>
      <c r="R236" s="13">
        <v>0.0</v>
      </c>
      <c r="S236" s="13">
        <v>0.0</v>
      </c>
      <c r="T236" s="13">
        <v>0.0</v>
      </c>
      <c r="U236" s="13">
        <v>0.0</v>
      </c>
      <c r="V236" s="13">
        <v>0.0</v>
      </c>
      <c r="W236" s="13">
        <v>-3.64</v>
      </c>
      <c r="X236" s="13">
        <v>0.0</v>
      </c>
      <c r="Y236" s="13">
        <v>-0.77</v>
      </c>
      <c r="Z236" s="13">
        <v>-1.8</v>
      </c>
      <c r="AA236" s="13">
        <v>-2.61</v>
      </c>
      <c r="AB236" s="13">
        <v>0.0</v>
      </c>
      <c r="AC236" s="13">
        <v>0.0</v>
      </c>
      <c r="AD236" s="13">
        <v>7.58</v>
      </c>
      <c r="AF236" s="13" t="s">
        <v>144</v>
      </c>
    </row>
    <row r="237" ht="15.75" customHeight="1">
      <c r="A237" s="13" t="s">
        <v>1081</v>
      </c>
      <c r="B237" s="13">
        <v>1.7563175701E10</v>
      </c>
      <c r="C237" s="13" t="s">
        <v>126</v>
      </c>
      <c r="D237" s="13" t="s">
        <v>1082</v>
      </c>
      <c r="E237" s="13" t="s">
        <v>140</v>
      </c>
      <c r="F237" s="13" t="s">
        <v>1083</v>
      </c>
      <c r="G237" s="13">
        <v>1.0</v>
      </c>
      <c r="H237" s="13" t="s">
        <v>130</v>
      </c>
      <c r="I237" s="13" t="s">
        <v>1084</v>
      </c>
      <c r="J237" s="13" t="s">
        <v>132</v>
      </c>
      <c r="K237" s="13" t="s">
        <v>1085</v>
      </c>
      <c r="L237" s="13" t="s">
        <v>143</v>
      </c>
      <c r="M237" s="13" t="s">
        <v>1086</v>
      </c>
      <c r="N237" s="13" t="s">
        <v>136</v>
      </c>
      <c r="O237" s="13">
        <v>14.99</v>
      </c>
      <c r="P237" s="13">
        <v>0.0</v>
      </c>
      <c r="Q237" s="13">
        <v>0.0</v>
      </c>
      <c r="R237" s="13">
        <v>0.0</v>
      </c>
      <c r="S237" s="13">
        <v>0.0</v>
      </c>
      <c r="T237" s="13">
        <v>0.0</v>
      </c>
      <c r="U237" s="13">
        <v>0.0</v>
      </c>
      <c r="V237" s="13">
        <v>0.0</v>
      </c>
      <c r="W237" s="13">
        <v>0.0</v>
      </c>
      <c r="X237" s="13">
        <v>0.0</v>
      </c>
      <c r="Y237" s="13">
        <v>0.0</v>
      </c>
      <c r="Z237" s="13">
        <v>-2.25</v>
      </c>
      <c r="AA237" s="13">
        <v>-4.75</v>
      </c>
      <c r="AB237" s="13">
        <v>0.0</v>
      </c>
      <c r="AC237" s="13">
        <v>0.0</v>
      </c>
      <c r="AD237" s="13">
        <v>7.99</v>
      </c>
      <c r="AF237" s="13" t="s">
        <v>144</v>
      </c>
    </row>
    <row r="238" ht="15.75" customHeight="1">
      <c r="A238" s="13" t="s">
        <v>1087</v>
      </c>
      <c r="B238" s="13">
        <v>1.7515232341E10</v>
      </c>
      <c r="C238" s="13" t="s">
        <v>126</v>
      </c>
      <c r="D238" s="13" t="s">
        <v>1088</v>
      </c>
      <c r="E238" s="13" t="s">
        <v>712</v>
      </c>
      <c r="F238" s="13" t="s">
        <v>713</v>
      </c>
      <c r="G238" s="13">
        <v>1.0</v>
      </c>
      <c r="H238" s="13" t="s">
        <v>130</v>
      </c>
      <c r="I238" s="13" t="s">
        <v>131</v>
      </c>
      <c r="J238" s="13" t="s">
        <v>132</v>
      </c>
      <c r="K238" s="13" t="s">
        <v>1089</v>
      </c>
      <c r="L238" s="13" t="s">
        <v>623</v>
      </c>
      <c r="M238" s="13" t="s">
        <v>1090</v>
      </c>
      <c r="N238" s="13" t="s">
        <v>136</v>
      </c>
      <c r="O238" s="13">
        <v>11.99</v>
      </c>
      <c r="P238" s="13">
        <v>0.84</v>
      </c>
      <c r="Q238" s="13">
        <v>0.0</v>
      </c>
      <c r="R238" s="13">
        <v>0.0</v>
      </c>
      <c r="S238" s="13">
        <v>0.0</v>
      </c>
      <c r="T238" s="13">
        <v>0.0</v>
      </c>
      <c r="U238" s="13">
        <v>0.0</v>
      </c>
      <c r="V238" s="13">
        <v>0.0</v>
      </c>
      <c r="W238" s="13">
        <v>0.0</v>
      </c>
      <c r="X238" s="13">
        <v>0.0</v>
      </c>
      <c r="Y238" s="13">
        <v>-0.84</v>
      </c>
      <c r="Z238" s="13">
        <v>-1.8</v>
      </c>
      <c r="AA238" s="13">
        <v>-3.77</v>
      </c>
      <c r="AB238" s="13">
        <v>0.0</v>
      </c>
      <c r="AC238" s="13">
        <v>0.0</v>
      </c>
      <c r="AD238" s="13">
        <v>6.42</v>
      </c>
      <c r="AF238" s="13" t="s">
        <v>214</v>
      </c>
    </row>
    <row r="239" ht="15.75" customHeight="1">
      <c r="A239" s="13" t="s">
        <v>1091</v>
      </c>
      <c r="B239" s="13">
        <v>1.7515232341E10</v>
      </c>
      <c r="C239" s="13" t="s">
        <v>126</v>
      </c>
      <c r="D239" s="13" t="s">
        <v>1092</v>
      </c>
      <c r="E239" s="13" t="s">
        <v>128</v>
      </c>
      <c r="F239" s="13" t="s">
        <v>129</v>
      </c>
      <c r="G239" s="13">
        <v>1.0</v>
      </c>
      <c r="H239" s="13" t="s">
        <v>130</v>
      </c>
      <c r="I239" s="13" t="s">
        <v>131</v>
      </c>
      <c r="J239" s="13" t="s">
        <v>132</v>
      </c>
      <c r="K239" s="13" t="s">
        <v>1093</v>
      </c>
      <c r="L239" s="13" t="s">
        <v>276</v>
      </c>
      <c r="M239" s="13" t="s">
        <v>1094</v>
      </c>
      <c r="N239" s="13" t="s">
        <v>136</v>
      </c>
      <c r="O239" s="13">
        <v>11.99</v>
      </c>
      <c r="P239" s="13">
        <v>0.64</v>
      </c>
      <c r="Q239" s="13">
        <v>0.0</v>
      </c>
      <c r="R239" s="13">
        <v>0.0</v>
      </c>
      <c r="S239" s="13">
        <v>0.0</v>
      </c>
      <c r="T239" s="13">
        <v>0.0</v>
      </c>
      <c r="U239" s="13">
        <v>0.0</v>
      </c>
      <c r="V239" s="13">
        <v>0.0</v>
      </c>
      <c r="W239" s="13">
        <v>0.0</v>
      </c>
      <c r="X239" s="13">
        <v>0.0</v>
      </c>
      <c r="Y239" s="13">
        <v>-0.64</v>
      </c>
      <c r="Z239" s="13">
        <v>-1.8</v>
      </c>
      <c r="AA239" s="13">
        <v>-3.77</v>
      </c>
      <c r="AB239" s="13">
        <v>0.0</v>
      </c>
      <c r="AC239" s="13">
        <v>0.0</v>
      </c>
      <c r="AD239" s="13">
        <v>6.42</v>
      </c>
      <c r="AF239" s="13" t="s">
        <v>137</v>
      </c>
    </row>
    <row r="240" ht="15.75" customHeight="1">
      <c r="A240" s="13" t="s">
        <v>1095</v>
      </c>
      <c r="B240" s="13">
        <v>1.7515232341E10</v>
      </c>
      <c r="C240" s="13" t="s">
        <v>126</v>
      </c>
      <c r="D240" s="13" t="s">
        <v>1096</v>
      </c>
      <c r="E240" s="13" t="s">
        <v>1097</v>
      </c>
      <c r="F240" s="13" t="s">
        <v>1098</v>
      </c>
      <c r="G240" s="13">
        <v>1.0</v>
      </c>
      <c r="H240" s="13" t="s">
        <v>130</v>
      </c>
      <c r="I240" s="13" t="s">
        <v>131</v>
      </c>
      <c r="J240" s="13" t="s">
        <v>132</v>
      </c>
      <c r="K240" s="13" t="s">
        <v>1099</v>
      </c>
      <c r="L240" s="13" t="s">
        <v>441</v>
      </c>
      <c r="M240" s="13" t="s">
        <v>1100</v>
      </c>
      <c r="N240" s="13" t="s">
        <v>136</v>
      </c>
      <c r="O240" s="13">
        <v>9.99</v>
      </c>
      <c r="P240" s="13">
        <v>0.6</v>
      </c>
      <c r="Q240" s="13">
        <v>0.0</v>
      </c>
      <c r="R240" s="13">
        <v>0.0</v>
      </c>
      <c r="S240" s="13">
        <v>0.0</v>
      </c>
      <c r="T240" s="13">
        <v>0.0</v>
      </c>
      <c r="U240" s="13">
        <v>0.0</v>
      </c>
      <c r="V240" s="13">
        <v>0.0</v>
      </c>
      <c r="W240" s="13">
        <v>0.0</v>
      </c>
      <c r="X240" s="13">
        <v>0.0</v>
      </c>
      <c r="Y240" s="13">
        <v>-0.6</v>
      </c>
      <c r="Z240" s="13">
        <v>-1.5</v>
      </c>
      <c r="AA240" s="13">
        <v>-2.47</v>
      </c>
      <c r="AB240" s="13">
        <v>0.0</v>
      </c>
      <c r="AC240" s="13">
        <v>0.0</v>
      </c>
      <c r="AD240" s="13">
        <v>6.02</v>
      </c>
      <c r="AF240" s="13" t="s">
        <v>1101</v>
      </c>
    </row>
    <row r="241" ht="15.75" customHeight="1">
      <c r="A241" s="13" t="s">
        <v>1102</v>
      </c>
      <c r="B241" s="13">
        <v>1.7515232341E10</v>
      </c>
      <c r="C241" s="13" t="s">
        <v>126</v>
      </c>
      <c r="D241" s="13" t="s">
        <v>1103</v>
      </c>
      <c r="E241" s="13" t="s">
        <v>140</v>
      </c>
      <c r="F241" s="13" t="s">
        <v>141</v>
      </c>
      <c r="G241" s="13">
        <v>1.0</v>
      </c>
      <c r="H241" s="13" t="s">
        <v>130</v>
      </c>
      <c r="I241" s="13" t="s">
        <v>131</v>
      </c>
      <c r="J241" s="13" t="s">
        <v>132</v>
      </c>
      <c r="K241" s="13" t="s">
        <v>1104</v>
      </c>
      <c r="L241" s="13" t="s">
        <v>177</v>
      </c>
      <c r="M241" s="13" t="s">
        <v>1105</v>
      </c>
      <c r="N241" s="13" t="s">
        <v>136</v>
      </c>
      <c r="O241" s="13">
        <v>11.99</v>
      </c>
      <c r="P241" s="13">
        <v>0.96</v>
      </c>
      <c r="Q241" s="13">
        <v>0.0</v>
      </c>
      <c r="R241" s="13">
        <v>0.0</v>
      </c>
      <c r="S241" s="13">
        <v>0.0</v>
      </c>
      <c r="T241" s="13">
        <v>0.0</v>
      </c>
      <c r="U241" s="13">
        <v>0.0</v>
      </c>
      <c r="V241" s="13">
        <v>0.0</v>
      </c>
      <c r="W241" s="13">
        <v>0.0</v>
      </c>
      <c r="X241" s="13">
        <v>0.0</v>
      </c>
      <c r="Y241" s="13">
        <v>-0.96</v>
      </c>
      <c r="Z241" s="13">
        <v>-1.8</v>
      </c>
      <c r="AA241" s="13">
        <v>-2.61</v>
      </c>
      <c r="AB241" s="13">
        <v>0.0</v>
      </c>
      <c r="AC241" s="13">
        <v>0.0</v>
      </c>
      <c r="AD241" s="13">
        <v>7.58</v>
      </c>
      <c r="AF241" s="13" t="s">
        <v>144</v>
      </c>
    </row>
    <row r="242" ht="15.75" customHeight="1">
      <c r="A242" s="13" t="s">
        <v>1106</v>
      </c>
      <c r="B242" s="13">
        <v>1.7515232341E10</v>
      </c>
      <c r="C242" s="13" t="s">
        <v>126</v>
      </c>
      <c r="D242" s="13" t="s">
        <v>1107</v>
      </c>
      <c r="E242" s="13" t="s">
        <v>151</v>
      </c>
      <c r="F242" s="13" t="s">
        <v>152</v>
      </c>
      <c r="G242" s="13">
        <v>1.0</v>
      </c>
      <c r="H242" s="13" t="s">
        <v>130</v>
      </c>
      <c r="I242" s="13" t="s">
        <v>131</v>
      </c>
      <c r="J242" s="13" t="s">
        <v>132</v>
      </c>
      <c r="K242" s="13" t="s">
        <v>1108</v>
      </c>
      <c r="L242" s="13" t="s">
        <v>154</v>
      </c>
      <c r="M242" s="13" t="s">
        <v>1109</v>
      </c>
      <c r="N242" s="13" t="s">
        <v>136</v>
      </c>
      <c r="O242" s="13">
        <v>19.99</v>
      </c>
      <c r="P242" s="13">
        <v>1.8</v>
      </c>
      <c r="Q242" s="13">
        <v>0.0</v>
      </c>
      <c r="R242" s="13">
        <v>0.0</v>
      </c>
      <c r="S242" s="13">
        <v>0.0</v>
      </c>
      <c r="T242" s="13">
        <v>0.0</v>
      </c>
      <c r="U242" s="13">
        <v>0.0</v>
      </c>
      <c r="V242" s="13">
        <v>0.0</v>
      </c>
      <c r="W242" s="13">
        <v>0.0</v>
      </c>
      <c r="X242" s="13">
        <v>0.0</v>
      </c>
      <c r="Y242" s="13">
        <v>-1.8</v>
      </c>
      <c r="Z242" s="13">
        <v>-2.4</v>
      </c>
      <c r="AA242" s="13">
        <v>0.0</v>
      </c>
      <c r="AB242" s="13">
        <v>0.0</v>
      </c>
      <c r="AC242" s="13">
        <v>0.0</v>
      </c>
      <c r="AD242" s="13">
        <v>17.59</v>
      </c>
      <c r="AF242" s="13" t="s">
        <v>156</v>
      </c>
    </row>
    <row r="243" ht="15.75" customHeight="1">
      <c r="A243" s="13" t="s">
        <v>1110</v>
      </c>
      <c r="B243" s="13">
        <v>1.7515232341E10</v>
      </c>
      <c r="C243" s="13" t="s">
        <v>180</v>
      </c>
      <c r="D243" s="13" t="s">
        <v>1111</v>
      </c>
      <c r="E243" s="13" t="s">
        <v>163</v>
      </c>
      <c r="F243" s="13" t="s">
        <v>164</v>
      </c>
      <c r="G243" s="13">
        <v>1.0</v>
      </c>
      <c r="H243" s="13" t="s">
        <v>130</v>
      </c>
      <c r="I243" s="13" t="s">
        <v>131</v>
      </c>
      <c r="J243" s="13" t="s">
        <v>132</v>
      </c>
      <c r="K243" s="13" t="s">
        <v>1112</v>
      </c>
      <c r="L243" s="13" t="s">
        <v>333</v>
      </c>
      <c r="M243" s="13" t="s">
        <v>1113</v>
      </c>
      <c r="N243" s="13" t="s">
        <v>136</v>
      </c>
      <c r="O243" s="13">
        <v>-21.99</v>
      </c>
      <c r="P243" s="13">
        <v>-2.14</v>
      </c>
      <c r="Q243" s="13">
        <v>0.0</v>
      </c>
      <c r="R243" s="13">
        <v>0.0</v>
      </c>
      <c r="S243" s="13">
        <v>0.0</v>
      </c>
      <c r="T243" s="13">
        <v>0.0</v>
      </c>
      <c r="U243" s="13">
        <v>0.0</v>
      </c>
      <c r="V243" s="13">
        <v>0.0</v>
      </c>
      <c r="W243" s="13">
        <v>0.0</v>
      </c>
      <c r="X243" s="13">
        <v>0.0</v>
      </c>
      <c r="Y243" s="13">
        <v>2.14</v>
      </c>
      <c r="Z243" s="13">
        <v>2.64</v>
      </c>
      <c r="AA243" s="13">
        <v>0.0</v>
      </c>
      <c r="AB243" s="13">
        <v>0.0</v>
      </c>
      <c r="AC243" s="13">
        <v>0.0</v>
      </c>
      <c r="AD243" s="13">
        <v>-19.35</v>
      </c>
      <c r="AF243" s="13" t="s">
        <v>137</v>
      </c>
    </row>
    <row r="244" ht="15.75" customHeight="1">
      <c r="A244" s="13" t="s">
        <v>1114</v>
      </c>
      <c r="B244" s="13">
        <v>1.7515232341E10</v>
      </c>
      <c r="C244" s="13" t="s">
        <v>180</v>
      </c>
      <c r="D244" s="13" t="s">
        <v>1115</v>
      </c>
      <c r="E244" s="13" t="s">
        <v>140</v>
      </c>
      <c r="F244" s="13" t="s">
        <v>1083</v>
      </c>
      <c r="G244" s="13">
        <v>1.0</v>
      </c>
      <c r="H244" s="13" t="s">
        <v>130</v>
      </c>
      <c r="I244" s="13" t="s">
        <v>131</v>
      </c>
      <c r="J244" s="13" t="s">
        <v>132</v>
      </c>
      <c r="K244" s="13" t="s">
        <v>1116</v>
      </c>
      <c r="L244" s="13" t="s">
        <v>154</v>
      </c>
      <c r="M244" s="13" t="s">
        <v>1117</v>
      </c>
      <c r="N244" s="13" t="s">
        <v>136</v>
      </c>
      <c r="O244" s="13">
        <v>-14.99</v>
      </c>
      <c r="P244" s="13">
        <v>-1.37</v>
      </c>
      <c r="Q244" s="13">
        <v>0.0</v>
      </c>
      <c r="R244" s="13">
        <v>0.0</v>
      </c>
      <c r="S244" s="13">
        <v>0.0</v>
      </c>
      <c r="T244" s="13">
        <v>0.0</v>
      </c>
      <c r="U244" s="13">
        <v>0.0</v>
      </c>
      <c r="V244" s="13">
        <v>0.0</v>
      </c>
      <c r="W244" s="13">
        <v>0.0</v>
      </c>
      <c r="X244" s="13">
        <v>0.0</v>
      </c>
      <c r="Y244" s="13">
        <v>1.37</v>
      </c>
      <c r="Z244" s="13">
        <v>1.8</v>
      </c>
      <c r="AA244" s="13">
        <v>0.0</v>
      </c>
      <c r="AB244" s="13">
        <v>0.0</v>
      </c>
      <c r="AC244" s="13">
        <v>0.0</v>
      </c>
      <c r="AD244" s="13">
        <v>-13.19</v>
      </c>
      <c r="AF244" s="13" t="s">
        <v>144</v>
      </c>
    </row>
    <row r="245" ht="15.75" customHeight="1">
      <c r="A245" s="13" t="s">
        <v>1118</v>
      </c>
      <c r="B245" s="13">
        <v>1.7515232341E10</v>
      </c>
      <c r="C245" s="13" t="s">
        <v>126</v>
      </c>
      <c r="D245" s="13" t="s">
        <v>1119</v>
      </c>
      <c r="E245" s="13" t="s">
        <v>163</v>
      </c>
      <c r="F245" s="13" t="s">
        <v>164</v>
      </c>
      <c r="G245" s="13">
        <v>1.0</v>
      </c>
      <c r="H245" s="13" t="s">
        <v>130</v>
      </c>
      <c r="I245" s="13" t="s">
        <v>131</v>
      </c>
      <c r="J245" s="13" t="s">
        <v>132</v>
      </c>
      <c r="K245" s="13" t="s">
        <v>1120</v>
      </c>
      <c r="L245" s="13" t="s">
        <v>154</v>
      </c>
      <c r="M245" s="13" t="s">
        <v>1121</v>
      </c>
      <c r="N245" s="13" t="s">
        <v>136</v>
      </c>
      <c r="O245" s="13">
        <v>21.99</v>
      </c>
      <c r="P245" s="13">
        <v>2.01</v>
      </c>
      <c r="Q245" s="13">
        <v>0.0</v>
      </c>
      <c r="R245" s="13">
        <v>0.0</v>
      </c>
      <c r="S245" s="13">
        <v>0.0</v>
      </c>
      <c r="T245" s="13">
        <v>0.0</v>
      </c>
      <c r="U245" s="13">
        <v>0.0</v>
      </c>
      <c r="V245" s="13">
        <v>0.0</v>
      </c>
      <c r="W245" s="13">
        <v>0.0</v>
      </c>
      <c r="X245" s="13">
        <v>0.0</v>
      </c>
      <c r="Y245" s="13">
        <v>-2.01</v>
      </c>
      <c r="Z245" s="13">
        <v>-3.3</v>
      </c>
      <c r="AA245" s="13">
        <v>-6.39</v>
      </c>
      <c r="AB245" s="13">
        <v>0.0</v>
      </c>
      <c r="AC245" s="13">
        <v>0.0</v>
      </c>
      <c r="AD245" s="13">
        <v>12.3</v>
      </c>
      <c r="AF245" s="13" t="s">
        <v>137</v>
      </c>
    </row>
    <row r="246" ht="15.75" customHeight="1">
      <c r="A246" s="13" t="s">
        <v>1122</v>
      </c>
      <c r="B246" s="13">
        <v>1.7515232341E10</v>
      </c>
      <c r="C246" s="13" t="s">
        <v>126</v>
      </c>
      <c r="D246" s="13" t="s">
        <v>1123</v>
      </c>
      <c r="E246" s="13" t="s">
        <v>140</v>
      </c>
      <c r="F246" s="13" t="s">
        <v>141</v>
      </c>
      <c r="G246" s="13">
        <v>1.0</v>
      </c>
      <c r="H246" s="13" t="s">
        <v>130</v>
      </c>
      <c r="I246" s="13" t="s">
        <v>131</v>
      </c>
      <c r="J246" s="13" t="s">
        <v>132</v>
      </c>
      <c r="K246" s="13" t="s">
        <v>1124</v>
      </c>
      <c r="L246" s="13" t="s">
        <v>1125</v>
      </c>
      <c r="M246" s="13" t="s">
        <v>1126</v>
      </c>
      <c r="N246" s="13" t="s">
        <v>136</v>
      </c>
      <c r="O246" s="13">
        <v>11.99</v>
      </c>
      <c r="P246" s="13">
        <v>1.2</v>
      </c>
      <c r="Q246" s="13">
        <v>0.0</v>
      </c>
      <c r="R246" s="13">
        <v>0.0</v>
      </c>
      <c r="S246" s="13">
        <v>0.0</v>
      </c>
      <c r="T246" s="13">
        <v>0.0</v>
      </c>
      <c r="U246" s="13">
        <v>0.0</v>
      </c>
      <c r="V246" s="13">
        <v>0.0</v>
      </c>
      <c r="W246" s="13">
        <v>0.0</v>
      </c>
      <c r="X246" s="13">
        <v>0.0</v>
      </c>
      <c r="Y246" s="13">
        <v>-1.2</v>
      </c>
      <c r="Z246" s="13">
        <v>-1.8</v>
      </c>
      <c r="AA246" s="13">
        <v>-2.61</v>
      </c>
      <c r="AB246" s="13">
        <v>0.0</v>
      </c>
      <c r="AC246" s="13">
        <v>0.0</v>
      </c>
      <c r="AD246" s="13">
        <v>7.58</v>
      </c>
      <c r="AF246" s="13" t="s">
        <v>144</v>
      </c>
    </row>
    <row r="247" ht="15.75" customHeight="1">
      <c r="A247" s="13" t="s">
        <v>1127</v>
      </c>
      <c r="B247" s="13">
        <v>1.7515232341E10</v>
      </c>
      <c r="C247" s="13" t="s">
        <v>126</v>
      </c>
      <c r="D247" s="13" t="s">
        <v>1128</v>
      </c>
      <c r="E247" s="13" t="s">
        <v>678</v>
      </c>
      <c r="F247" s="13" t="s">
        <v>141</v>
      </c>
      <c r="G247" s="13">
        <v>1.0</v>
      </c>
      <c r="H247" s="13" t="s">
        <v>130</v>
      </c>
      <c r="I247" s="13" t="s">
        <v>131</v>
      </c>
      <c r="J247" s="13" t="s">
        <v>132</v>
      </c>
      <c r="K247" s="13" t="s">
        <v>465</v>
      </c>
      <c r="L247" s="13" t="s">
        <v>508</v>
      </c>
      <c r="M247" s="13" t="s">
        <v>1129</v>
      </c>
      <c r="N247" s="13" t="s">
        <v>136</v>
      </c>
      <c r="O247" s="13">
        <v>9.99</v>
      </c>
      <c r="P247" s="13">
        <v>0.75</v>
      </c>
      <c r="Q247" s="13">
        <v>0.0</v>
      </c>
      <c r="R247" s="13">
        <v>0.0</v>
      </c>
      <c r="S247" s="13">
        <v>0.0</v>
      </c>
      <c r="T247" s="13">
        <v>0.0</v>
      </c>
      <c r="U247" s="13">
        <v>0.0</v>
      </c>
      <c r="V247" s="13">
        <v>0.0</v>
      </c>
      <c r="W247" s="13">
        <v>0.0</v>
      </c>
      <c r="X247" s="13">
        <v>0.0</v>
      </c>
      <c r="Y247" s="13">
        <v>-0.75</v>
      </c>
      <c r="Z247" s="13">
        <v>-1.5</v>
      </c>
      <c r="AA247" s="13">
        <v>-2.54</v>
      </c>
      <c r="AB247" s="13">
        <v>0.0</v>
      </c>
      <c r="AC247" s="13">
        <v>0.0</v>
      </c>
      <c r="AD247" s="13">
        <v>5.95</v>
      </c>
      <c r="AF247" s="13" t="s">
        <v>144</v>
      </c>
    </row>
    <row r="248" ht="15.75" customHeight="1">
      <c r="A248" s="13" t="s">
        <v>1130</v>
      </c>
      <c r="B248" s="13">
        <v>1.7515232341E10</v>
      </c>
      <c r="C248" s="13" t="s">
        <v>126</v>
      </c>
      <c r="D248" s="13" t="s">
        <v>1131</v>
      </c>
      <c r="E248" s="13" t="s">
        <v>663</v>
      </c>
      <c r="F248" s="13" t="s">
        <v>664</v>
      </c>
      <c r="G248" s="13">
        <v>1.0</v>
      </c>
      <c r="H248" s="13" t="s">
        <v>130</v>
      </c>
      <c r="I248" s="13" t="s">
        <v>131</v>
      </c>
      <c r="J248" s="13" t="s">
        <v>132</v>
      </c>
      <c r="K248" s="13" t="s">
        <v>1132</v>
      </c>
      <c r="L248" s="13" t="s">
        <v>143</v>
      </c>
      <c r="M248" s="13" t="s">
        <v>1133</v>
      </c>
      <c r="N248" s="13" t="s">
        <v>136</v>
      </c>
      <c r="O248" s="13">
        <v>11.99</v>
      </c>
      <c r="P248" s="13">
        <v>0.99</v>
      </c>
      <c r="Q248" s="13">
        <v>0.0</v>
      </c>
      <c r="R248" s="13">
        <v>0.0</v>
      </c>
      <c r="S248" s="13">
        <v>0.0</v>
      </c>
      <c r="T248" s="13">
        <v>0.0</v>
      </c>
      <c r="U248" s="13">
        <v>0.0</v>
      </c>
      <c r="V248" s="13">
        <v>0.0</v>
      </c>
      <c r="W248" s="13">
        <v>0.0</v>
      </c>
      <c r="X248" s="13">
        <v>0.0</v>
      </c>
      <c r="Y248" s="13">
        <v>-0.99</v>
      </c>
      <c r="Z248" s="13">
        <v>-1.8</v>
      </c>
      <c r="AA248" s="13">
        <v>-3.77</v>
      </c>
      <c r="AB248" s="13">
        <v>0.0</v>
      </c>
      <c r="AC248" s="13">
        <v>0.0</v>
      </c>
      <c r="AD248" s="13">
        <v>6.42</v>
      </c>
      <c r="AF248" s="13" t="s">
        <v>667</v>
      </c>
    </row>
    <row r="249" ht="15.75" customHeight="1">
      <c r="A249" s="13" t="s">
        <v>1134</v>
      </c>
      <c r="B249" s="13">
        <v>1.7515232341E10</v>
      </c>
      <c r="C249" s="13" t="s">
        <v>126</v>
      </c>
      <c r="D249" s="13" t="s">
        <v>1135</v>
      </c>
      <c r="E249" s="13" t="s">
        <v>224</v>
      </c>
      <c r="F249" s="13" t="s">
        <v>225</v>
      </c>
      <c r="G249" s="13">
        <v>1.0</v>
      </c>
      <c r="H249" s="13" t="s">
        <v>130</v>
      </c>
      <c r="I249" s="13" t="s">
        <v>131</v>
      </c>
      <c r="J249" s="13" t="s">
        <v>132</v>
      </c>
      <c r="K249" s="13" t="s">
        <v>1136</v>
      </c>
      <c r="L249" s="13" t="s">
        <v>212</v>
      </c>
      <c r="M249" s="13" t="s">
        <v>1137</v>
      </c>
      <c r="N249" s="13" t="s">
        <v>136</v>
      </c>
      <c r="O249" s="13">
        <v>14.99</v>
      </c>
      <c r="P249" s="13">
        <v>1.09</v>
      </c>
      <c r="Q249" s="13">
        <v>0.0</v>
      </c>
      <c r="R249" s="13">
        <v>0.0</v>
      </c>
      <c r="S249" s="13">
        <v>0.0</v>
      </c>
      <c r="T249" s="13">
        <v>0.0</v>
      </c>
      <c r="U249" s="13">
        <v>0.0</v>
      </c>
      <c r="V249" s="13">
        <v>0.0</v>
      </c>
      <c r="W249" s="13">
        <v>0.0</v>
      </c>
      <c r="X249" s="13">
        <v>0.0</v>
      </c>
      <c r="Y249" s="13">
        <v>-1.09</v>
      </c>
      <c r="Z249" s="13">
        <v>-2.25</v>
      </c>
      <c r="AA249" s="13">
        <v>-5.4</v>
      </c>
      <c r="AB249" s="13">
        <v>0.0</v>
      </c>
      <c r="AC249" s="13">
        <v>0.0</v>
      </c>
      <c r="AD249" s="13">
        <v>7.34</v>
      </c>
      <c r="AF249" s="13" t="s">
        <v>137</v>
      </c>
    </row>
    <row r="250" ht="15.75" customHeight="1">
      <c r="A250" s="13" t="s">
        <v>1138</v>
      </c>
      <c r="B250" s="13">
        <v>1.7515232341E10</v>
      </c>
      <c r="C250" s="13" t="s">
        <v>126</v>
      </c>
      <c r="D250" s="13" t="s">
        <v>1139</v>
      </c>
      <c r="E250" s="13" t="s">
        <v>159</v>
      </c>
      <c r="F250" s="13" t="s">
        <v>175</v>
      </c>
      <c r="G250" s="13">
        <v>1.0</v>
      </c>
      <c r="H250" s="13" t="s">
        <v>130</v>
      </c>
      <c r="I250" s="13" t="s">
        <v>131</v>
      </c>
      <c r="J250" s="13" t="s">
        <v>132</v>
      </c>
      <c r="K250" s="13" t="s">
        <v>1140</v>
      </c>
      <c r="L250" s="13" t="s">
        <v>177</v>
      </c>
      <c r="M250" s="13" t="s">
        <v>1141</v>
      </c>
      <c r="N250" s="13" t="s">
        <v>136</v>
      </c>
      <c r="O250" s="13">
        <v>29.99</v>
      </c>
      <c r="P250" s="13">
        <v>2.66</v>
      </c>
      <c r="Q250" s="13">
        <v>5.99</v>
      </c>
      <c r="R250" s="13">
        <v>0.53</v>
      </c>
      <c r="S250" s="13">
        <v>0.0</v>
      </c>
      <c r="T250" s="13">
        <v>0.0</v>
      </c>
      <c r="U250" s="13">
        <v>0.0</v>
      </c>
      <c r="V250" s="13">
        <v>0.0</v>
      </c>
      <c r="W250" s="13">
        <v>0.0</v>
      </c>
      <c r="X250" s="13">
        <v>0.0</v>
      </c>
      <c r="Y250" s="13">
        <v>-3.19</v>
      </c>
      <c r="Z250" s="13">
        <v>-4.5</v>
      </c>
      <c r="AA250" s="13">
        <v>-13.96</v>
      </c>
      <c r="AB250" s="13">
        <v>0.0</v>
      </c>
      <c r="AC250" s="13">
        <v>0.0</v>
      </c>
      <c r="AD250" s="13">
        <v>17.52</v>
      </c>
      <c r="AF250" s="13" t="s">
        <v>137</v>
      </c>
    </row>
    <row r="251" ht="15.75" customHeight="1">
      <c r="A251" s="13" t="s">
        <v>1142</v>
      </c>
      <c r="B251" s="13">
        <v>1.7515232341E10</v>
      </c>
      <c r="C251" s="13" t="s">
        <v>126</v>
      </c>
      <c r="D251" s="13" t="s">
        <v>1143</v>
      </c>
      <c r="E251" s="13" t="s">
        <v>163</v>
      </c>
      <c r="F251" s="13" t="s">
        <v>164</v>
      </c>
      <c r="G251" s="13">
        <v>1.0</v>
      </c>
      <c r="H251" s="13" t="s">
        <v>130</v>
      </c>
      <c r="I251" s="13" t="s">
        <v>131</v>
      </c>
      <c r="J251" s="13" t="s">
        <v>132</v>
      </c>
      <c r="K251" s="13" t="s">
        <v>1144</v>
      </c>
      <c r="L251" s="13" t="s">
        <v>300</v>
      </c>
      <c r="M251" s="13" t="s">
        <v>1145</v>
      </c>
      <c r="N251" s="13" t="s">
        <v>136</v>
      </c>
      <c r="O251" s="13">
        <v>21.99</v>
      </c>
      <c r="P251" s="13">
        <v>1.48</v>
      </c>
      <c r="Q251" s="13">
        <v>0.0</v>
      </c>
      <c r="R251" s="13">
        <v>0.0</v>
      </c>
      <c r="S251" s="13">
        <v>0.0</v>
      </c>
      <c r="T251" s="13">
        <v>0.0</v>
      </c>
      <c r="U251" s="13">
        <v>0.0</v>
      </c>
      <c r="V251" s="13">
        <v>0.0</v>
      </c>
      <c r="W251" s="13">
        <v>0.0</v>
      </c>
      <c r="X251" s="13">
        <v>0.0</v>
      </c>
      <c r="Y251" s="13">
        <v>-1.48</v>
      </c>
      <c r="Z251" s="13">
        <v>-3.3</v>
      </c>
      <c r="AA251" s="13">
        <v>-6.39</v>
      </c>
      <c r="AB251" s="13">
        <v>0.0</v>
      </c>
      <c r="AC251" s="13">
        <v>0.0</v>
      </c>
      <c r="AD251" s="13">
        <v>12.3</v>
      </c>
      <c r="AF251" s="13" t="s">
        <v>137</v>
      </c>
    </row>
    <row r="252" ht="15.75" customHeight="1">
      <c r="A252" s="13" t="s">
        <v>1146</v>
      </c>
      <c r="B252" s="13">
        <v>1.7515232341E10</v>
      </c>
      <c r="C252" s="13" t="s">
        <v>126</v>
      </c>
      <c r="D252" s="13" t="s">
        <v>1147</v>
      </c>
      <c r="E252" s="13" t="s">
        <v>140</v>
      </c>
      <c r="F252" s="13" t="s">
        <v>141</v>
      </c>
      <c r="G252" s="13">
        <v>2.0</v>
      </c>
      <c r="H252" s="13" t="s">
        <v>130</v>
      </c>
      <c r="I252" s="13" t="s">
        <v>131</v>
      </c>
      <c r="J252" s="13" t="s">
        <v>132</v>
      </c>
      <c r="K252" s="13" t="s">
        <v>1148</v>
      </c>
      <c r="L252" s="13" t="s">
        <v>166</v>
      </c>
      <c r="M252" s="13" t="s">
        <v>1149</v>
      </c>
      <c r="N252" s="13" t="s">
        <v>136</v>
      </c>
      <c r="O252" s="13">
        <v>23.98</v>
      </c>
      <c r="P252" s="13">
        <v>1.8</v>
      </c>
      <c r="Q252" s="13">
        <v>5.99</v>
      </c>
      <c r="R252" s="13">
        <v>0.0</v>
      </c>
      <c r="S252" s="13">
        <v>0.0</v>
      </c>
      <c r="T252" s="13">
        <v>0.0</v>
      </c>
      <c r="U252" s="13">
        <v>0.0</v>
      </c>
      <c r="V252" s="13">
        <v>0.0</v>
      </c>
      <c r="W252" s="13">
        <v>-5.99</v>
      </c>
      <c r="X252" s="13">
        <v>0.0</v>
      </c>
      <c r="Y252" s="13">
        <v>-1.8</v>
      </c>
      <c r="Z252" s="13">
        <v>-3.6</v>
      </c>
      <c r="AA252" s="13">
        <v>-5.22</v>
      </c>
      <c r="AB252" s="13">
        <v>0.0</v>
      </c>
      <c r="AC252" s="13">
        <v>0.0</v>
      </c>
      <c r="AD252" s="13">
        <v>15.16</v>
      </c>
      <c r="AF252" s="13" t="s">
        <v>144</v>
      </c>
    </row>
    <row r="253" ht="15.75" customHeight="1">
      <c r="A253" s="13" t="s">
        <v>1150</v>
      </c>
      <c r="B253" s="13">
        <v>1.7515232341E10</v>
      </c>
      <c r="C253" s="13" t="s">
        <v>180</v>
      </c>
      <c r="D253" s="13" t="s">
        <v>985</v>
      </c>
      <c r="E253" s="13" t="s">
        <v>140</v>
      </c>
      <c r="F253" s="13" t="s">
        <v>141</v>
      </c>
      <c r="G253" s="13">
        <v>1.0</v>
      </c>
      <c r="H253" s="13" t="s">
        <v>130</v>
      </c>
      <c r="I253" s="13" t="s">
        <v>131</v>
      </c>
      <c r="J253" s="13" t="s">
        <v>132</v>
      </c>
      <c r="K253" s="13" t="s">
        <v>986</v>
      </c>
      <c r="L253" s="13" t="s">
        <v>154</v>
      </c>
      <c r="M253" s="13" t="s">
        <v>987</v>
      </c>
      <c r="N253" s="13" t="s">
        <v>136</v>
      </c>
      <c r="O253" s="13">
        <v>-11.99</v>
      </c>
      <c r="P253" s="13">
        <v>-1.14</v>
      </c>
      <c r="Q253" s="13">
        <v>0.0</v>
      </c>
      <c r="R253" s="13">
        <v>0.0</v>
      </c>
      <c r="S253" s="13">
        <v>0.0</v>
      </c>
      <c r="T253" s="13">
        <v>0.0</v>
      </c>
      <c r="U253" s="13">
        <v>0.0</v>
      </c>
      <c r="V253" s="13">
        <v>0.0</v>
      </c>
      <c r="W253" s="13">
        <v>0.0</v>
      </c>
      <c r="X253" s="13">
        <v>0.0</v>
      </c>
      <c r="Y253" s="13">
        <v>1.14</v>
      </c>
      <c r="Z253" s="13">
        <v>1.44</v>
      </c>
      <c r="AA253" s="13">
        <v>0.0</v>
      </c>
      <c r="AB253" s="13">
        <v>0.0</v>
      </c>
      <c r="AC253" s="13">
        <v>0.0</v>
      </c>
      <c r="AD253" s="13">
        <v>-10.55</v>
      </c>
      <c r="AF253" s="13" t="s">
        <v>144</v>
      </c>
    </row>
    <row r="254" ht="15.75" customHeight="1">
      <c r="A254" s="13" t="s">
        <v>1151</v>
      </c>
      <c r="B254" s="13">
        <v>1.7515232341E10</v>
      </c>
      <c r="C254" s="13" t="s">
        <v>126</v>
      </c>
      <c r="D254" s="13" t="s">
        <v>1152</v>
      </c>
      <c r="E254" s="13" t="s">
        <v>140</v>
      </c>
      <c r="F254" s="13" t="s">
        <v>141</v>
      </c>
      <c r="G254" s="13">
        <v>1.0</v>
      </c>
      <c r="H254" s="13" t="s">
        <v>130</v>
      </c>
      <c r="I254" s="13" t="s">
        <v>131</v>
      </c>
      <c r="J254" s="13" t="s">
        <v>132</v>
      </c>
      <c r="K254" s="13" t="s">
        <v>1153</v>
      </c>
      <c r="L254" s="13" t="s">
        <v>376</v>
      </c>
      <c r="M254" s="13" t="s">
        <v>1154</v>
      </c>
      <c r="N254" s="13" t="s">
        <v>136</v>
      </c>
      <c r="O254" s="13">
        <v>11.99</v>
      </c>
      <c r="P254" s="13">
        <v>0.96</v>
      </c>
      <c r="Q254" s="13">
        <v>0.0</v>
      </c>
      <c r="R254" s="13">
        <v>0.0</v>
      </c>
      <c r="S254" s="13">
        <v>0.0</v>
      </c>
      <c r="T254" s="13">
        <v>0.0</v>
      </c>
      <c r="U254" s="13">
        <v>0.0</v>
      </c>
      <c r="V254" s="13">
        <v>0.0</v>
      </c>
      <c r="W254" s="13">
        <v>0.0</v>
      </c>
      <c r="X254" s="13">
        <v>0.0</v>
      </c>
      <c r="Y254" s="13">
        <v>-0.96</v>
      </c>
      <c r="Z254" s="13">
        <v>-1.8</v>
      </c>
      <c r="AA254" s="13">
        <v>-2.61</v>
      </c>
      <c r="AB254" s="13">
        <v>0.0</v>
      </c>
      <c r="AC254" s="13">
        <v>0.0</v>
      </c>
      <c r="AD254" s="13">
        <v>7.58</v>
      </c>
      <c r="AF254" s="13" t="s">
        <v>144</v>
      </c>
    </row>
    <row r="255" ht="15.75" customHeight="1">
      <c r="A255" s="13" t="s">
        <v>1155</v>
      </c>
      <c r="B255" s="13">
        <v>1.7515232341E10</v>
      </c>
      <c r="C255" s="13" t="s">
        <v>126</v>
      </c>
      <c r="D255" s="13" t="s">
        <v>1156</v>
      </c>
      <c r="E255" s="13" t="s">
        <v>140</v>
      </c>
      <c r="F255" s="13" t="s">
        <v>141</v>
      </c>
      <c r="G255" s="13">
        <v>1.0</v>
      </c>
      <c r="H255" s="13" t="s">
        <v>130</v>
      </c>
      <c r="I255" s="13" t="s">
        <v>131</v>
      </c>
      <c r="J255" s="13" t="s">
        <v>132</v>
      </c>
      <c r="K255" s="13" t="s">
        <v>1157</v>
      </c>
      <c r="L255" s="13" t="s">
        <v>623</v>
      </c>
      <c r="M255" s="13" t="s">
        <v>1158</v>
      </c>
      <c r="N255" s="13" t="s">
        <v>136</v>
      </c>
      <c r="O255" s="13">
        <v>11.99</v>
      </c>
      <c r="P255" s="13">
        <v>0.84</v>
      </c>
      <c r="Q255" s="13">
        <v>0.0</v>
      </c>
      <c r="R255" s="13">
        <v>0.0</v>
      </c>
      <c r="S255" s="13">
        <v>0.0</v>
      </c>
      <c r="T255" s="13">
        <v>0.0</v>
      </c>
      <c r="U255" s="13">
        <v>0.0</v>
      </c>
      <c r="V255" s="13">
        <v>0.0</v>
      </c>
      <c r="W255" s="13">
        <v>0.0</v>
      </c>
      <c r="X255" s="13">
        <v>0.0</v>
      </c>
      <c r="Y255" s="13">
        <v>-0.84</v>
      </c>
      <c r="Z255" s="13">
        <v>-1.8</v>
      </c>
      <c r="AA255" s="13">
        <v>-2.61</v>
      </c>
      <c r="AB255" s="13">
        <v>0.0</v>
      </c>
      <c r="AC255" s="13">
        <v>0.0</v>
      </c>
      <c r="AD255" s="13">
        <v>7.58</v>
      </c>
      <c r="AF255" s="13" t="s">
        <v>144</v>
      </c>
    </row>
    <row r="256" ht="15.75" customHeight="1">
      <c r="A256" s="13" t="s">
        <v>1159</v>
      </c>
      <c r="B256" s="13">
        <v>1.7515232341E10</v>
      </c>
      <c r="C256" s="13" t="s">
        <v>126</v>
      </c>
      <c r="D256" s="13" t="s">
        <v>1160</v>
      </c>
      <c r="E256" s="13" t="s">
        <v>163</v>
      </c>
      <c r="F256" s="13" t="s">
        <v>164</v>
      </c>
      <c r="G256" s="13">
        <v>1.0</v>
      </c>
      <c r="H256" s="13" t="s">
        <v>130</v>
      </c>
      <c r="I256" s="13" t="s">
        <v>131</v>
      </c>
      <c r="J256" s="13" t="s">
        <v>132</v>
      </c>
      <c r="K256" s="13" t="s">
        <v>926</v>
      </c>
      <c r="L256" s="13" t="s">
        <v>212</v>
      </c>
      <c r="M256" s="13" t="s">
        <v>1161</v>
      </c>
      <c r="N256" s="13" t="s">
        <v>136</v>
      </c>
      <c r="O256" s="13">
        <v>21.99</v>
      </c>
      <c r="P256" s="13">
        <v>1.54</v>
      </c>
      <c r="Q256" s="13">
        <v>0.0</v>
      </c>
      <c r="R256" s="13">
        <v>0.0</v>
      </c>
      <c r="S256" s="13">
        <v>0.0</v>
      </c>
      <c r="T256" s="13">
        <v>0.0</v>
      </c>
      <c r="U256" s="13">
        <v>0.0</v>
      </c>
      <c r="V256" s="13">
        <v>0.0</v>
      </c>
      <c r="W256" s="13">
        <v>0.0</v>
      </c>
      <c r="X256" s="13">
        <v>0.0</v>
      </c>
      <c r="Y256" s="13">
        <v>-1.54</v>
      </c>
      <c r="Z256" s="13">
        <v>-3.3</v>
      </c>
      <c r="AA256" s="13">
        <v>-6.39</v>
      </c>
      <c r="AB256" s="13">
        <v>0.0</v>
      </c>
      <c r="AC256" s="13">
        <v>0.0</v>
      </c>
      <c r="AD256" s="13">
        <v>12.3</v>
      </c>
      <c r="AF256" s="13" t="s">
        <v>137</v>
      </c>
    </row>
    <row r="257" ht="15.75" customHeight="1">
      <c r="A257" s="13" t="s">
        <v>1162</v>
      </c>
      <c r="B257" s="13">
        <v>1.7515232341E10</v>
      </c>
      <c r="C257" s="13" t="s">
        <v>126</v>
      </c>
      <c r="D257" s="13" t="s">
        <v>1163</v>
      </c>
      <c r="E257" s="13" t="s">
        <v>663</v>
      </c>
      <c r="F257" s="13" t="s">
        <v>664</v>
      </c>
      <c r="G257" s="13">
        <v>1.0</v>
      </c>
      <c r="H257" s="13" t="s">
        <v>130</v>
      </c>
      <c r="I257" s="13" t="s">
        <v>131</v>
      </c>
      <c r="J257" s="13" t="s">
        <v>132</v>
      </c>
      <c r="K257" s="13" t="s">
        <v>1164</v>
      </c>
      <c r="L257" s="13" t="s">
        <v>143</v>
      </c>
      <c r="M257" s="13" t="s">
        <v>1165</v>
      </c>
      <c r="N257" s="13" t="s">
        <v>136</v>
      </c>
      <c r="O257" s="13">
        <v>11.99</v>
      </c>
      <c r="P257" s="13">
        <v>0.99</v>
      </c>
      <c r="Q257" s="13">
        <v>0.0</v>
      </c>
      <c r="R257" s="13">
        <v>0.0</v>
      </c>
      <c r="S257" s="13">
        <v>0.0</v>
      </c>
      <c r="T257" s="13">
        <v>0.0</v>
      </c>
      <c r="U257" s="13">
        <v>0.0</v>
      </c>
      <c r="V257" s="13">
        <v>0.0</v>
      </c>
      <c r="W257" s="13">
        <v>0.0</v>
      </c>
      <c r="X257" s="13">
        <v>0.0</v>
      </c>
      <c r="Y257" s="13">
        <v>-0.99</v>
      </c>
      <c r="Z257" s="13">
        <v>-1.8</v>
      </c>
      <c r="AA257" s="13">
        <v>-3.77</v>
      </c>
      <c r="AB257" s="13">
        <v>0.0</v>
      </c>
      <c r="AC257" s="13">
        <v>0.0</v>
      </c>
      <c r="AD257" s="13">
        <v>6.42</v>
      </c>
      <c r="AF257" s="13" t="s">
        <v>667</v>
      </c>
    </row>
    <row r="258" ht="15.75" customHeight="1">
      <c r="A258" s="13" t="s">
        <v>1166</v>
      </c>
      <c r="B258" s="13">
        <v>1.7515232341E10</v>
      </c>
      <c r="C258" s="13" t="s">
        <v>126</v>
      </c>
      <c r="D258" s="13" t="s">
        <v>1167</v>
      </c>
      <c r="E258" s="13" t="s">
        <v>128</v>
      </c>
      <c r="F258" s="13" t="s">
        <v>129</v>
      </c>
      <c r="G258" s="13">
        <v>1.0</v>
      </c>
      <c r="H258" s="13" t="s">
        <v>130</v>
      </c>
      <c r="I258" s="13" t="s">
        <v>131</v>
      </c>
      <c r="J258" s="13" t="s">
        <v>132</v>
      </c>
      <c r="K258" s="13" t="s">
        <v>1168</v>
      </c>
      <c r="L258" s="13" t="s">
        <v>276</v>
      </c>
      <c r="M258" s="13" t="s">
        <v>1169</v>
      </c>
      <c r="N258" s="13" t="s">
        <v>136</v>
      </c>
      <c r="O258" s="13">
        <v>11.99</v>
      </c>
      <c r="P258" s="13">
        <v>0.72</v>
      </c>
      <c r="Q258" s="13">
        <v>0.0</v>
      </c>
      <c r="R258" s="13">
        <v>0.0</v>
      </c>
      <c r="S258" s="13">
        <v>0.0</v>
      </c>
      <c r="T258" s="13">
        <v>0.0</v>
      </c>
      <c r="U258" s="13">
        <v>0.0</v>
      </c>
      <c r="V258" s="13">
        <v>0.0</v>
      </c>
      <c r="W258" s="13">
        <v>0.0</v>
      </c>
      <c r="X258" s="13">
        <v>0.0</v>
      </c>
      <c r="Y258" s="13">
        <v>-0.72</v>
      </c>
      <c r="Z258" s="13">
        <v>-1.8</v>
      </c>
      <c r="AA258" s="13">
        <v>-3.77</v>
      </c>
      <c r="AB258" s="13">
        <v>0.0</v>
      </c>
      <c r="AC258" s="13">
        <v>0.0</v>
      </c>
      <c r="AD258" s="13">
        <v>6.42</v>
      </c>
      <c r="AF258" s="13" t="s">
        <v>137</v>
      </c>
    </row>
    <row r="259" ht="15.75" customHeight="1">
      <c r="A259" s="13" t="s">
        <v>1170</v>
      </c>
      <c r="B259" s="13">
        <v>1.7515232341E10</v>
      </c>
      <c r="C259" s="13" t="s">
        <v>126</v>
      </c>
      <c r="D259" s="13" t="s">
        <v>1171</v>
      </c>
      <c r="E259" s="13" t="s">
        <v>159</v>
      </c>
      <c r="F259" s="13" t="s">
        <v>175</v>
      </c>
      <c r="G259" s="13">
        <v>1.0</v>
      </c>
      <c r="H259" s="13" t="s">
        <v>130</v>
      </c>
      <c r="I259" s="13" t="s">
        <v>131</v>
      </c>
      <c r="J259" s="13" t="s">
        <v>132</v>
      </c>
      <c r="K259" s="13" t="s">
        <v>1172</v>
      </c>
      <c r="L259" s="13" t="s">
        <v>143</v>
      </c>
      <c r="M259" s="13" t="s">
        <v>1173</v>
      </c>
      <c r="N259" s="13" t="s">
        <v>136</v>
      </c>
      <c r="O259" s="13">
        <v>29.99</v>
      </c>
      <c r="P259" s="13">
        <v>2.47</v>
      </c>
      <c r="Q259" s="13">
        <v>0.0</v>
      </c>
      <c r="R259" s="13">
        <v>0.0</v>
      </c>
      <c r="S259" s="13">
        <v>0.0</v>
      </c>
      <c r="T259" s="13">
        <v>0.0</v>
      </c>
      <c r="U259" s="13">
        <v>0.0</v>
      </c>
      <c r="V259" s="13">
        <v>0.0</v>
      </c>
      <c r="W259" s="13">
        <v>0.0</v>
      </c>
      <c r="X259" s="13">
        <v>0.0</v>
      </c>
      <c r="Y259" s="13">
        <v>-2.47</v>
      </c>
      <c r="Z259" s="13">
        <v>-4.5</v>
      </c>
      <c r="AA259" s="13">
        <v>-7.97</v>
      </c>
      <c r="AB259" s="13">
        <v>0.0</v>
      </c>
      <c r="AC259" s="13">
        <v>0.0</v>
      </c>
      <c r="AD259" s="13">
        <v>17.52</v>
      </c>
      <c r="AF259" s="13" t="s">
        <v>137</v>
      </c>
    </row>
    <row r="260" ht="15.75" customHeight="1">
      <c r="A260" s="13" t="s">
        <v>1174</v>
      </c>
      <c r="B260" s="13">
        <v>1.7515232341E10</v>
      </c>
      <c r="C260" s="13" t="s">
        <v>126</v>
      </c>
      <c r="D260" s="13" t="s">
        <v>1175</v>
      </c>
      <c r="E260" s="13" t="s">
        <v>140</v>
      </c>
      <c r="F260" s="13" t="s">
        <v>141</v>
      </c>
      <c r="G260" s="13">
        <v>1.0</v>
      </c>
      <c r="H260" s="13" t="s">
        <v>130</v>
      </c>
      <c r="I260" s="13" t="s">
        <v>131</v>
      </c>
      <c r="J260" s="13" t="s">
        <v>132</v>
      </c>
      <c r="K260" s="13" t="s">
        <v>211</v>
      </c>
      <c r="L260" s="13" t="s">
        <v>212</v>
      </c>
      <c r="M260" s="13" t="s">
        <v>1176</v>
      </c>
      <c r="N260" s="13" t="s">
        <v>136</v>
      </c>
      <c r="O260" s="13">
        <v>11.99</v>
      </c>
      <c r="P260" s="13">
        <v>0.84</v>
      </c>
      <c r="Q260" s="13">
        <v>0.0</v>
      </c>
      <c r="R260" s="13">
        <v>0.0</v>
      </c>
      <c r="S260" s="13">
        <v>0.0</v>
      </c>
      <c r="T260" s="13">
        <v>0.0</v>
      </c>
      <c r="U260" s="13">
        <v>0.0</v>
      </c>
      <c r="V260" s="13">
        <v>0.0</v>
      </c>
      <c r="W260" s="13">
        <v>0.0</v>
      </c>
      <c r="X260" s="13">
        <v>0.0</v>
      </c>
      <c r="Y260" s="13">
        <v>-0.84</v>
      </c>
      <c r="Z260" s="13">
        <v>-1.8</v>
      </c>
      <c r="AA260" s="13">
        <v>-2.61</v>
      </c>
      <c r="AB260" s="13">
        <v>0.0</v>
      </c>
      <c r="AC260" s="13">
        <v>0.0</v>
      </c>
      <c r="AD260" s="13">
        <v>7.58</v>
      </c>
      <c r="AF260" s="13" t="s">
        <v>144</v>
      </c>
    </row>
    <row r="261" ht="15.75" customHeight="1">
      <c r="A261" s="13" t="s">
        <v>1177</v>
      </c>
      <c r="B261" s="13">
        <v>1.7515232341E10</v>
      </c>
      <c r="C261" s="13" t="s">
        <v>126</v>
      </c>
      <c r="D261" s="13" t="s">
        <v>1178</v>
      </c>
      <c r="E261" s="13" t="s">
        <v>430</v>
      </c>
      <c r="F261" s="13" t="s">
        <v>431</v>
      </c>
      <c r="G261" s="13">
        <v>1.0</v>
      </c>
      <c r="H261" s="13" t="s">
        <v>130</v>
      </c>
      <c r="I261" s="13" t="s">
        <v>131</v>
      </c>
      <c r="J261" s="13" t="s">
        <v>132</v>
      </c>
      <c r="K261" s="13" t="s">
        <v>1064</v>
      </c>
      <c r="L261" s="13" t="s">
        <v>305</v>
      </c>
      <c r="M261" s="13" t="s">
        <v>1179</v>
      </c>
      <c r="N261" s="13" t="s">
        <v>136</v>
      </c>
      <c r="O261" s="13">
        <v>11.99</v>
      </c>
      <c r="P261" s="13">
        <v>0.72</v>
      </c>
      <c r="Q261" s="13">
        <v>5.99</v>
      </c>
      <c r="R261" s="13">
        <v>0.0</v>
      </c>
      <c r="S261" s="13">
        <v>0.0</v>
      </c>
      <c r="T261" s="13">
        <v>0.0</v>
      </c>
      <c r="U261" s="13">
        <v>0.0</v>
      </c>
      <c r="V261" s="13">
        <v>0.0</v>
      </c>
      <c r="W261" s="13">
        <v>-5.99</v>
      </c>
      <c r="X261" s="13">
        <v>0.0</v>
      </c>
      <c r="Y261" s="13">
        <v>-0.72</v>
      </c>
      <c r="Z261" s="13">
        <v>-1.8</v>
      </c>
      <c r="AA261" s="13">
        <v>-2.54</v>
      </c>
      <c r="AB261" s="13">
        <v>0.0</v>
      </c>
      <c r="AC261" s="13">
        <v>0.0</v>
      </c>
      <c r="AD261" s="13">
        <v>7.65</v>
      </c>
      <c r="AF261" s="13" t="s">
        <v>137</v>
      </c>
    </row>
    <row r="262" ht="15.75" customHeight="1">
      <c r="A262" s="13" t="s">
        <v>1180</v>
      </c>
      <c r="B262" s="13">
        <v>1.7515232341E10</v>
      </c>
      <c r="C262" s="13" t="s">
        <v>180</v>
      </c>
      <c r="D262" s="13" t="s">
        <v>873</v>
      </c>
      <c r="E262" s="13" t="s">
        <v>163</v>
      </c>
      <c r="F262" s="13" t="s">
        <v>164</v>
      </c>
      <c r="G262" s="13">
        <v>1.0</v>
      </c>
      <c r="H262" s="13" t="s">
        <v>130</v>
      </c>
      <c r="I262" s="13" t="s">
        <v>131</v>
      </c>
      <c r="J262" s="13" t="s">
        <v>132</v>
      </c>
      <c r="K262" s="13" t="s">
        <v>874</v>
      </c>
      <c r="L262" s="13" t="s">
        <v>508</v>
      </c>
      <c r="M262" s="13" t="s">
        <v>875</v>
      </c>
      <c r="N262" s="13" t="s">
        <v>136</v>
      </c>
      <c r="O262" s="13">
        <v>0.0</v>
      </c>
      <c r="P262" s="13">
        <v>0.0</v>
      </c>
      <c r="Q262" s="13">
        <v>-5.99</v>
      </c>
      <c r="R262" s="13">
        <v>-0.48</v>
      </c>
      <c r="S262" s="13">
        <v>0.0</v>
      </c>
      <c r="T262" s="13">
        <v>0.0</v>
      </c>
      <c r="U262" s="13">
        <v>0.0</v>
      </c>
      <c r="V262" s="13">
        <v>0.0</v>
      </c>
      <c r="W262" s="13">
        <v>0.0</v>
      </c>
      <c r="X262" s="13">
        <v>0.0</v>
      </c>
      <c r="Y262" s="13">
        <v>0.48</v>
      </c>
      <c r="Z262" s="13">
        <v>0.0</v>
      </c>
      <c r="AA262" s="13">
        <v>5.99</v>
      </c>
      <c r="AB262" s="13">
        <v>0.0</v>
      </c>
      <c r="AC262" s="13">
        <v>0.0</v>
      </c>
      <c r="AD262" s="13">
        <v>0.0</v>
      </c>
      <c r="AF262" s="13" t="s">
        <v>137</v>
      </c>
    </row>
    <row r="263" ht="15.75" customHeight="1">
      <c r="A263" s="13" t="s">
        <v>1181</v>
      </c>
      <c r="B263" s="13">
        <v>1.7515232341E10</v>
      </c>
      <c r="C263" s="13" t="s">
        <v>126</v>
      </c>
      <c r="D263" s="13" t="s">
        <v>1182</v>
      </c>
      <c r="E263" s="13" t="s">
        <v>128</v>
      </c>
      <c r="F263" s="13" t="s">
        <v>129</v>
      </c>
      <c r="G263" s="13">
        <v>1.0</v>
      </c>
      <c r="H263" s="13" t="s">
        <v>130</v>
      </c>
      <c r="I263" s="13" t="s">
        <v>131</v>
      </c>
      <c r="J263" s="13" t="s">
        <v>132</v>
      </c>
      <c r="K263" s="13" t="s">
        <v>1183</v>
      </c>
      <c r="L263" s="13" t="s">
        <v>154</v>
      </c>
      <c r="M263" s="13">
        <v>95672.0</v>
      </c>
      <c r="N263" s="13" t="s">
        <v>136</v>
      </c>
      <c r="O263" s="13">
        <v>11.99</v>
      </c>
      <c r="P263" s="13">
        <v>0.87</v>
      </c>
      <c r="Q263" s="13">
        <v>0.0</v>
      </c>
      <c r="R263" s="13">
        <v>0.0</v>
      </c>
      <c r="S263" s="13">
        <v>0.0</v>
      </c>
      <c r="T263" s="13">
        <v>0.0</v>
      </c>
      <c r="U263" s="13">
        <v>0.0</v>
      </c>
      <c r="V263" s="13">
        <v>0.0</v>
      </c>
      <c r="W263" s="13">
        <v>0.0</v>
      </c>
      <c r="X263" s="13">
        <v>0.0</v>
      </c>
      <c r="Y263" s="13">
        <v>-0.87</v>
      </c>
      <c r="Z263" s="13">
        <v>-1.8</v>
      </c>
      <c r="AA263" s="13">
        <v>-3.77</v>
      </c>
      <c r="AB263" s="13">
        <v>0.0</v>
      </c>
      <c r="AC263" s="13">
        <v>0.0</v>
      </c>
      <c r="AD263" s="13">
        <v>6.42</v>
      </c>
      <c r="AF263" s="13" t="s">
        <v>137</v>
      </c>
    </row>
    <row r="264" ht="15.75" customHeight="1">
      <c r="A264" s="13" t="s">
        <v>1184</v>
      </c>
      <c r="B264" s="13">
        <v>1.7515232341E10</v>
      </c>
      <c r="C264" s="13" t="s">
        <v>180</v>
      </c>
      <c r="D264" s="13" t="s">
        <v>1185</v>
      </c>
      <c r="E264" s="13" t="s">
        <v>163</v>
      </c>
      <c r="F264" s="13" t="s">
        <v>164</v>
      </c>
      <c r="G264" s="13">
        <v>1.0</v>
      </c>
      <c r="H264" s="13" t="s">
        <v>130</v>
      </c>
      <c r="I264" s="13" t="s">
        <v>131</v>
      </c>
      <c r="J264" s="13" t="s">
        <v>132</v>
      </c>
      <c r="K264" s="13" t="s">
        <v>1186</v>
      </c>
      <c r="L264" s="13" t="s">
        <v>333</v>
      </c>
      <c r="M264" s="13" t="s">
        <v>1187</v>
      </c>
      <c r="N264" s="13" t="s">
        <v>136</v>
      </c>
      <c r="O264" s="13">
        <v>-21.99</v>
      </c>
      <c r="P264" s="13">
        <v>-1.98</v>
      </c>
      <c r="Q264" s="13">
        <v>0.0</v>
      </c>
      <c r="R264" s="13">
        <v>0.0</v>
      </c>
      <c r="S264" s="13">
        <v>0.0</v>
      </c>
      <c r="T264" s="13">
        <v>0.0</v>
      </c>
      <c r="U264" s="13">
        <v>0.0</v>
      </c>
      <c r="V264" s="13">
        <v>0.0</v>
      </c>
      <c r="W264" s="13">
        <v>0.0</v>
      </c>
      <c r="X264" s="13">
        <v>0.0</v>
      </c>
      <c r="Y264" s="13">
        <v>1.98</v>
      </c>
      <c r="Z264" s="13">
        <v>2.64</v>
      </c>
      <c r="AA264" s="13">
        <v>0.0</v>
      </c>
      <c r="AB264" s="13">
        <v>0.0</v>
      </c>
      <c r="AC264" s="13">
        <v>0.0</v>
      </c>
      <c r="AD264" s="13">
        <v>-19.35</v>
      </c>
      <c r="AF264" s="13" t="s">
        <v>137</v>
      </c>
    </row>
    <row r="265" ht="15.75" customHeight="1">
      <c r="A265" s="13" t="s">
        <v>1188</v>
      </c>
      <c r="B265" s="13">
        <v>1.7515232341E10</v>
      </c>
      <c r="C265" s="13" t="s">
        <v>126</v>
      </c>
      <c r="D265" s="13" t="s">
        <v>1189</v>
      </c>
      <c r="E265" s="13" t="s">
        <v>140</v>
      </c>
      <c r="F265" s="13" t="s">
        <v>141</v>
      </c>
      <c r="G265" s="13">
        <v>1.0</v>
      </c>
      <c r="H265" s="13" t="s">
        <v>130</v>
      </c>
      <c r="I265" s="13" t="s">
        <v>131</v>
      </c>
      <c r="J265" s="13" t="s">
        <v>132</v>
      </c>
      <c r="K265" s="13" t="s">
        <v>1190</v>
      </c>
      <c r="L265" s="13" t="s">
        <v>618</v>
      </c>
      <c r="M265" s="13" t="s">
        <v>1191</v>
      </c>
      <c r="N265" s="13" t="s">
        <v>136</v>
      </c>
      <c r="O265" s="13">
        <v>11.99</v>
      </c>
      <c r="P265" s="13">
        <v>0.72</v>
      </c>
      <c r="Q265" s="13">
        <v>5.99</v>
      </c>
      <c r="R265" s="13">
        <v>0.36</v>
      </c>
      <c r="S265" s="13">
        <v>0.0</v>
      </c>
      <c r="T265" s="13">
        <v>0.0</v>
      </c>
      <c r="U265" s="13">
        <v>0.0</v>
      </c>
      <c r="V265" s="13">
        <v>0.0</v>
      </c>
      <c r="W265" s="13">
        <v>0.0</v>
      </c>
      <c r="X265" s="13">
        <v>0.0</v>
      </c>
      <c r="Y265" s="13">
        <v>-1.08</v>
      </c>
      <c r="Z265" s="13">
        <v>-1.8</v>
      </c>
      <c r="AA265" s="13">
        <v>-8.6</v>
      </c>
      <c r="AB265" s="13">
        <v>0.0</v>
      </c>
      <c r="AC265" s="13">
        <v>0.0</v>
      </c>
      <c r="AD265" s="13">
        <v>7.58</v>
      </c>
      <c r="AF265" s="13" t="s">
        <v>144</v>
      </c>
    </row>
    <row r="266" ht="15.75" customHeight="1">
      <c r="A266" s="13" t="s">
        <v>1192</v>
      </c>
      <c r="B266" s="13">
        <v>1.7515232341E10</v>
      </c>
      <c r="C266" s="13" t="s">
        <v>126</v>
      </c>
      <c r="D266" s="13" t="s">
        <v>1193</v>
      </c>
      <c r="E266" s="13" t="s">
        <v>663</v>
      </c>
      <c r="F266" s="13" t="s">
        <v>664</v>
      </c>
      <c r="G266" s="13">
        <v>1.0</v>
      </c>
      <c r="H266" s="13" t="s">
        <v>130</v>
      </c>
      <c r="I266" s="13" t="s">
        <v>131</v>
      </c>
      <c r="J266" s="13" t="s">
        <v>132</v>
      </c>
      <c r="K266" s="13" t="s">
        <v>1194</v>
      </c>
      <c r="L266" s="13" t="s">
        <v>154</v>
      </c>
      <c r="M266" s="13" t="s">
        <v>1195</v>
      </c>
      <c r="N266" s="13" t="s">
        <v>136</v>
      </c>
      <c r="O266" s="13">
        <v>11.99</v>
      </c>
      <c r="P266" s="13">
        <v>1.05</v>
      </c>
      <c r="Q266" s="13">
        <v>0.0</v>
      </c>
      <c r="R266" s="13">
        <v>0.0</v>
      </c>
      <c r="S266" s="13">
        <v>0.0</v>
      </c>
      <c r="T266" s="13">
        <v>0.0</v>
      </c>
      <c r="U266" s="13">
        <v>0.0</v>
      </c>
      <c r="V266" s="13">
        <v>0.0</v>
      </c>
      <c r="W266" s="13">
        <v>0.0</v>
      </c>
      <c r="X266" s="13">
        <v>0.0</v>
      </c>
      <c r="Y266" s="13">
        <v>-1.05</v>
      </c>
      <c r="Z266" s="13">
        <v>-1.8</v>
      </c>
      <c r="AA266" s="13">
        <v>-3.77</v>
      </c>
      <c r="AB266" s="13">
        <v>0.0</v>
      </c>
      <c r="AC266" s="13">
        <v>0.0</v>
      </c>
      <c r="AD266" s="13">
        <v>6.42</v>
      </c>
      <c r="AF266" s="13" t="s">
        <v>667</v>
      </c>
    </row>
    <row r="267" ht="15.75" customHeight="1">
      <c r="A267" s="13" t="s">
        <v>1196</v>
      </c>
      <c r="B267" s="13">
        <v>1.7515232341E10</v>
      </c>
      <c r="C267" s="13" t="s">
        <v>126</v>
      </c>
      <c r="D267" s="13" t="s">
        <v>1197</v>
      </c>
      <c r="E267" s="13" t="s">
        <v>140</v>
      </c>
      <c r="F267" s="13" t="s">
        <v>141</v>
      </c>
      <c r="G267" s="13">
        <v>1.0</v>
      </c>
      <c r="H267" s="13" t="s">
        <v>130</v>
      </c>
      <c r="I267" s="13" t="s">
        <v>131</v>
      </c>
      <c r="J267" s="13" t="s">
        <v>132</v>
      </c>
      <c r="K267" s="13" t="s">
        <v>1198</v>
      </c>
      <c r="L267" s="13" t="s">
        <v>324</v>
      </c>
      <c r="M267" s="13" t="s">
        <v>1199</v>
      </c>
      <c r="N267" s="13" t="s">
        <v>136</v>
      </c>
      <c r="O267" s="13">
        <v>11.99</v>
      </c>
      <c r="P267" s="13">
        <v>0.72</v>
      </c>
      <c r="Q267" s="13">
        <v>0.0</v>
      </c>
      <c r="R267" s="13">
        <v>0.0</v>
      </c>
      <c r="S267" s="13">
        <v>0.0</v>
      </c>
      <c r="T267" s="13">
        <v>0.0</v>
      </c>
      <c r="U267" s="13">
        <v>0.0</v>
      </c>
      <c r="V267" s="13">
        <v>0.0</v>
      </c>
      <c r="W267" s="13">
        <v>0.0</v>
      </c>
      <c r="X267" s="13">
        <v>0.0</v>
      </c>
      <c r="Y267" s="13">
        <v>-0.72</v>
      </c>
      <c r="Z267" s="13">
        <v>-1.8</v>
      </c>
      <c r="AA267" s="13">
        <v>-2.61</v>
      </c>
      <c r="AB267" s="13">
        <v>0.0</v>
      </c>
      <c r="AC267" s="13">
        <v>0.0</v>
      </c>
      <c r="AD267" s="13">
        <v>7.58</v>
      </c>
      <c r="AF267" s="13" t="s">
        <v>144</v>
      </c>
    </row>
    <row r="268" ht="15.75" customHeight="1">
      <c r="A268" s="13" t="s">
        <v>1200</v>
      </c>
      <c r="B268" s="13">
        <v>1.7515232341E10</v>
      </c>
      <c r="C268" s="13" t="s">
        <v>126</v>
      </c>
      <c r="D268" s="13" t="s">
        <v>1201</v>
      </c>
      <c r="E268" s="13" t="s">
        <v>140</v>
      </c>
      <c r="F268" s="13" t="s">
        <v>141</v>
      </c>
      <c r="G268" s="13">
        <v>1.0</v>
      </c>
      <c r="H268" s="13" t="s">
        <v>130</v>
      </c>
      <c r="I268" s="13" t="s">
        <v>131</v>
      </c>
      <c r="J268" s="13" t="s">
        <v>132</v>
      </c>
      <c r="K268" s="13" t="s">
        <v>1202</v>
      </c>
      <c r="L268" s="13" t="s">
        <v>295</v>
      </c>
      <c r="M268" s="13" t="s">
        <v>1203</v>
      </c>
      <c r="N268" s="13" t="s">
        <v>136</v>
      </c>
      <c r="O268" s="13">
        <v>11.99</v>
      </c>
      <c r="P268" s="13">
        <v>1.06</v>
      </c>
      <c r="Q268" s="13">
        <v>0.0</v>
      </c>
      <c r="R268" s="13">
        <v>0.0</v>
      </c>
      <c r="S268" s="13">
        <v>0.0</v>
      </c>
      <c r="T268" s="13">
        <v>0.0</v>
      </c>
      <c r="U268" s="13">
        <v>0.0</v>
      </c>
      <c r="V268" s="13">
        <v>0.0</v>
      </c>
      <c r="W268" s="13">
        <v>0.0</v>
      </c>
      <c r="X268" s="13">
        <v>0.0</v>
      </c>
      <c r="Y268" s="13">
        <v>-1.06</v>
      </c>
      <c r="Z268" s="13">
        <v>-1.8</v>
      </c>
      <c r="AA268" s="13">
        <v>-2.61</v>
      </c>
      <c r="AB268" s="13">
        <v>0.0</v>
      </c>
      <c r="AC268" s="13">
        <v>0.0</v>
      </c>
      <c r="AD268" s="13">
        <v>7.58</v>
      </c>
      <c r="AF268" s="13" t="s">
        <v>144</v>
      </c>
    </row>
    <row r="269" ht="15.75" customHeight="1">
      <c r="A269" s="13" t="s">
        <v>1204</v>
      </c>
      <c r="B269" s="13">
        <v>1.7515232341E10</v>
      </c>
      <c r="C269" s="13" t="s">
        <v>126</v>
      </c>
      <c r="D269" s="13" t="s">
        <v>1205</v>
      </c>
      <c r="E269" s="13" t="s">
        <v>663</v>
      </c>
      <c r="F269" s="13" t="s">
        <v>664</v>
      </c>
      <c r="G269" s="13">
        <v>1.0</v>
      </c>
      <c r="H269" s="13" t="s">
        <v>130</v>
      </c>
      <c r="I269" s="13" t="s">
        <v>131</v>
      </c>
      <c r="J269" s="13" t="s">
        <v>132</v>
      </c>
      <c r="K269" s="13" t="s">
        <v>1206</v>
      </c>
      <c r="L269" s="13" t="s">
        <v>154</v>
      </c>
      <c r="M269" s="13" t="s">
        <v>1207</v>
      </c>
      <c r="N269" s="13" t="s">
        <v>136</v>
      </c>
      <c r="O269" s="13">
        <v>11.99</v>
      </c>
      <c r="P269" s="13">
        <v>0.93</v>
      </c>
      <c r="Q269" s="13">
        <v>0.0</v>
      </c>
      <c r="R269" s="13">
        <v>0.0</v>
      </c>
      <c r="S269" s="13">
        <v>0.0</v>
      </c>
      <c r="T269" s="13">
        <v>0.0</v>
      </c>
      <c r="U269" s="13">
        <v>0.0</v>
      </c>
      <c r="V269" s="13">
        <v>0.0</v>
      </c>
      <c r="W269" s="13">
        <v>0.0</v>
      </c>
      <c r="X269" s="13">
        <v>0.0</v>
      </c>
      <c r="Y269" s="13">
        <v>-0.93</v>
      </c>
      <c r="Z269" s="13">
        <v>-1.8</v>
      </c>
      <c r="AA269" s="13">
        <v>-3.77</v>
      </c>
      <c r="AB269" s="13">
        <v>0.0</v>
      </c>
      <c r="AC269" s="13">
        <v>0.0</v>
      </c>
      <c r="AD269" s="13">
        <v>6.42</v>
      </c>
      <c r="AF269" s="13" t="s">
        <v>667</v>
      </c>
    </row>
    <row r="270" ht="15.75" customHeight="1">
      <c r="A270" s="13" t="s">
        <v>1208</v>
      </c>
      <c r="B270" s="13">
        <v>1.7515232341E10</v>
      </c>
      <c r="C270" s="13" t="s">
        <v>126</v>
      </c>
      <c r="D270" s="13" t="s">
        <v>1209</v>
      </c>
      <c r="E270" s="13" t="s">
        <v>140</v>
      </c>
      <c r="F270" s="13" t="s">
        <v>141</v>
      </c>
      <c r="G270" s="13">
        <v>1.0</v>
      </c>
      <c r="H270" s="13" t="s">
        <v>130</v>
      </c>
      <c r="I270" s="13" t="s">
        <v>131</v>
      </c>
      <c r="J270" s="13" t="s">
        <v>132</v>
      </c>
      <c r="K270" s="13" t="s">
        <v>1210</v>
      </c>
      <c r="L270" s="13" t="s">
        <v>305</v>
      </c>
      <c r="M270" s="13" t="s">
        <v>1211</v>
      </c>
      <c r="N270" s="13" t="s">
        <v>136</v>
      </c>
      <c r="O270" s="13">
        <v>11.99</v>
      </c>
      <c r="P270" s="13">
        <v>0.72</v>
      </c>
      <c r="Q270" s="13">
        <v>0.0</v>
      </c>
      <c r="R270" s="13">
        <v>0.0</v>
      </c>
      <c r="S270" s="13">
        <v>0.0</v>
      </c>
      <c r="T270" s="13">
        <v>0.0</v>
      </c>
      <c r="U270" s="13">
        <v>0.0</v>
      </c>
      <c r="V270" s="13">
        <v>0.0</v>
      </c>
      <c r="W270" s="13">
        <v>0.0</v>
      </c>
      <c r="X270" s="13">
        <v>0.0</v>
      </c>
      <c r="Y270" s="13">
        <v>-0.72</v>
      </c>
      <c r="Z270" s="13">
        <v>-1.8</v>
      </c>
      <c r="AA270" s="13">
        <v>-2.61</v>
      </c>
      <c r="AB270" s="13">
        <v>0.0</v>
      </c>
      <c r="AC270" s="13">
        <v>0.0</v>
      </c>
      <c r="AD270" s="13">
        <v>7.58</v>
      </c>
      <c r="AF270" s="13" t="s">
        <v>144</v>
      </c>
    </row>
    <row r="271" ht="15.75" customHeight="1">
      <c r="A271" s="13" t="s">
        <v>1212</v>
      </c>
      <c r="B271" s="13">
        <v>1.7515232341E10</v>
      </c>
      <c r="C271" s="13" t="s">
        <v>126</v>
      </c>
      <c r="D271" s="13" t="s">
        <v>1213</v>
      </c>
      <c r="E271" s="13" t="s">
        <v>163</v>
      </c>
      <c r="F271" s="13" t="s">
        <v>164</v>
      </c>
      <c r="G271" s="13">
        <v>1.0</v>
      </c>
      <c r="H271" s="13" t="s">
        <v>130</v>
      </c>
      <c r="I271" s="13" t="s">
        <v>131</v>
      </c>
      <c r="J271" s="13" t="s">
        <v>132</v>
      </c>
      <c r="K271" s="13" t="s">
        <v>1214</v>
      </c>
      <c r="L271" s="13" t="s">
        <v>154</v>
      </c>
      <c r="M271" s="13" t="s">
        <v>1215</v>
      </c>
      <c r="N271" s="13" t="s">
        <v>136</v>
      </c>
      <c r="O271" s="13">
        <v>21.99</v>
      </c>
      <c r="P271" s="13">
        <v>1.59</v>
      </c>
      <c r="Q271" s="13">
        <v>5.99</v>
      </c>
      <c r="R271" s="13">
        <v>0.0</v>
      </c>
      <c r="S271" s="13">
        <v>0.0</v>
      </c>
      <c r="T271" s="13">
        <v>0.0</v>
      </c>
      <c r="U271" s="13">
        <v>0.0</v>
      </c>
      <c r="V271" s="13">
        <v>0.0</v>
      </c>
      <c r="W271" s="13">
        <v>-5.99</v>
      </c>
      <c r="X271" s="13">
        <v>0.0</v>
      </c>
      <c r="Y271" s="13">
        <v>-1.59</v>
      </c>
      <c r="Z271" s="13">
        <v>-3.3</v>
      </c>
      <c r="AA271" s="13">
        <v>-6.39</v>
      </c>
      <c r="AB271" s="13">
        <v>0.0</v>
      </c>
      <c r="AC271" s="13">
        <v>0.0</v>
      </c>
      <c r="AD271" s="13">
        <v>12.3</v>
      </c>
      <c r="AF271" s="13" t="s">
        <v>137</v>
      </c>
    </row>
    <row r="272" ht="15.75" customHeight="1">
      <c r="A272" s="13" t="s">
        <v>1216</v>
      </c>
      <c r="B272" s="13">
        <v>1.7515232341E10</v>
      </c>
      <c r="C272" s="13" t="s">
        <v>126</v>
      </c>
      <c r="D272" s="13" t="s">
        <v>1217</v>
      </c>
      <c r="E272" s="13" t="s">
        <v>224</v>
      </c>
      <c r="F272" s="13" t="s">
        <v>225</v>
      </c>
      <c r="G272" s="13">
        <v>1.0</v>
      </c>
      <c r="H272" s="13" t="s">
        <v>130</v>
      </c>
      <c r="I272" s="13" t="s">
        <v>131</v>
      </c>
      <c r="J272" s="13" t="s">
        <v>132</v>
      </c>
      <c r="K272" s="13" t="s">
        <v>1136</v>
      </c>
      <c r="L272" s="13" t="s">
        <v>212</v>
      </c>
      <c r="M272" s="13" t="s">
        <v>1137</v>
      </c>
      <c r="N272" s="13" t="s">
        <v>136</v>
      </c>
      <c r="O272" s="13">
        <v>0.0</v>
      </c>
      <c r="P272" s="13">
        <v>0.0</v>
      </c>
      <c r="Q272" s="13">
        <v>0.0</v>
      </c>
      <c r="R272" s="13">
        <v>0.0</v>
      </c>
      <c r="S272" s="13">
        <v>0.0</v>
      </c>
      <c r="T272" s="13">
        <v>0.0</v>
      </c>
      <c r="U272" s="13">
        <v>0.0</v>
      </c>
      <c r="V272" s="13">
        <v>0.0</v>
      </c>
      <c r="W272" s="13">
        <v>0.0</v>
      </c>
      <c r="X272" s="13">
        <v>0.0</v>
      </c>
      <c r="Y272" s="13">
        <v>0.0</v>
      </c>
      <c r="Z272" s="13">
        <v>0.0</v>
      </c>
      <c r="AA272" s="13">
        <v>0.0</v>
      </c>
      <c r="AB272" s="13">
        <v>0.0</v>
      </c>
      <c r="AC272" s="13">
        <v>0.0</v>
      </c>
      <c r="AD272" s="13">
        <v>0.0</v>
      </c>
      <c r="AF272" s="13" t="s">
        <v>137</v>
      </c>
    </row>
    <row r="273" ht="15.75" customHeight="1">
      <c r="A273" s="13" t="s">
        <v>1218</v>
      </c>
      <c r="B273" s="13">
        <v>1.7515232341E10</v>
      </c>
      <c r="C273" s="13" t="s">
        <v>126</v>
      </c>
      <c r="D273" s="13" t="s">
        <v>1219</v>
      </c>
      <c r="E273" s="13" t="s">
        <v>140</v>
      </c>
      <c r="F273" s="13" t="s">
        <v>141</v>
      </c>
      <c r="G273" s="13">
        <v>1.0</v>
      </c>
      <c r="H273" s="13" t="s">
        <v>130</v>
      </c>
      <c r="I273" s="13" t="s">
        <v>131</v>
      </c>
      <c r="J273" s="13" t="s">
        <v>132</v>
      </c>
      <c r="K273" s="13" t="s">
        <v>1220</v>
      </c>
      <c r="L273" s="13" t="s">
        <v>618</v>
      </c>
      <c r="M273" s="13" t="s">
        <v>1221</v>
      </c>
      <c r="N273" s="13" t="s">
        <v>136</v>
      </c>
      <c r="O273" s="13">
        <v>11.99</v>
      </c>
      <c r="P273" s="13">
        <v>0.72</v>
      </c>
      <c r="Q273" s="13">
        <v>0.0</v>
      </c>
      <c r="R273" s="13">
        <v>0.0</v>
      </c>
      <c r="S273" s="13">
        <v>0.0</v>
      </c>
      <c r="T273" s="13">
        <v>0.0</v>
      </c>
      <c r="U273" s="13">
        <v>0.0</v>
      </c>
      <c r="V273" s="13">
        <v>0.0</v>
      </c>
      <c r="W273" s="13">
        <v>0.0</v>
      </c>
      <c r="X273" s="13">
        <v>0.0</v>
      </c>
      <c r="Y273" s="13">
        <v>-0.72</v>
      </c>
      <c r="Z273" s="13">
        <v>-1.8</v>
      </c>
      <c r="AA273" s="13">
        <v>-2.61</v>
      </c>
      <c r="AB273" s="13">
        <v>0.0</v>
      </c>
      <c r="AC273" s="13">
        <v>0.0</v>
      </c>
      <c r="AD273" s="13">
        <v>7.58</v>
      </c>
      <c r="AF273" s="13" t="s">
        <v>144</v>
      </c>
    </row>
    <row r="274" ht="15.75" customHeight="1">
      <c r="A274" s="13" t="s">
        <v>1222</v>
      </c>
      <c r="B274" s="13">
        <v>1.7515232341E10</v>
      </c>
      <c r="C274" s="13" t="s">
        <v>126</v>
      </c>
      <c r="D274" s="13" t="s">
        <v>1223</v>
      </c>
      <c r="E274" s="13" t="s">
        <v>209</v>
      </c>
      <c r="F274" s="13" t="s">
        <v>210</v>
      </c>
      <c r="G274" s="13">
        <v>1.0</v>
      </c>
      <c r="H274" s="13" t="s">
        <v>130</v>
      </c>
      <c r="I274" s="13" t="s">
        <v>131</v>
      </c>
      <c r="J274" s="13" t="s">
        <v>132</v>
      </c>
      <c r="K274" s="13" t="s">
        <v>1224</v>
      </c>
      <c r="L274" s="13" t="s">
        <v>171</v>
      </c>
      <c r="M274" s="13" t="s">
        <v>1225</v>
      </c>
      <c r="N274" s="13" t="s">
        <v>136</v>
      </c>
      <c r="O274" s="13">
        <v>11.99</v>
      </c>
      <c r="P274" s="13">
        <v>0.75</v>
      </c>
      <c r="Q274" s="13">
        <v>0.0</v>
      </c>
      <c r="R274" s="13">
        <v>0.0</v>
      </c>
      <c r="S274" s="13">
        <v>0.0</v>
      </c>
      <c r="T274" s="13">
        <v>0.0</v>
      </c>
      <c r="U274" s="13">
        <v>0.0</v>
      </c>
      <c r="V274" s="13">
        <v>0.0</v>
      </c>
      <c r="W274" s="13">
        <v>0.0</v>
      </c>
      <c r="X274" s="13">
        <v>0.0</v>
      </c>
      <c r="Y274" s="13">
        <v>-0.75</v>
      </c>
      <c r="Z274" s="13">
        <v>-1.8</v>
      </c>
      <c r="AA274" s="13">
        <v>-4.68</v>
      </c>
      <c r="AB274" s="13">
        <v>0.0</v>
      </c>
      <c r="AC274" s="13">
        <v>0.0</v>
      </c>
      <c r="AD274" s="13">
        <v>5.51</v>
      </c>
      <c r="AF274" s="13" t="s">
        <v>214</v>
      </c>
    </row>
    <row r="275" ht="15.75" customHeight="1">
      <c r="A275" s="13" t="s">
        <v>1226</v>
      </c>
      <c r="B275" s="13">
        <v>1.7515232341E10</v>
      </c>
      <c r="C275" s="13" t="s">
        <v>126</v>
      </c>
      <c r="D275" s="13" t="s">
        <v>1227</v>
      </c>
      <c r="E275" s="13" t="s">
        <v>159</v>
      </c>
      <c r="F275" s="13" t="s">
        <v>175</v>
      </c>
      <c r="G275" s="13">
        <v>1.0</v>
      </c>
      <c r="H275" s="13" t="s">
        <v>130</v>
      </c>
      <c r="I275" s="13" t="s">
        <v>131</v>
      </c>
      <c r="J275" s="13" t="s">
        <v>132</v>
      </c>
      <c r="K275" s="13" t="s">
        <v>341</v>
      </c>
      <c r="L275" s="13" t="s">
        <v>177</v>
      </c>
      <c r="M275" s="13" t="s">
        <v>1228</v>
      </c>
      <c r="N275" s="13" t="s">
        <v>136</v>
      </c>
      <c r="O275" s="13">
        <v>29.99</v>
      </c>
      <c r="P275" s="13">
        <v>2.66</v>
      </c>
      <c r="Q275" s="13">
        <v>0.0</v>
      </c>
      <c r="R275" s="13">
        <v>0.0</v>
      </c>
      <c r="S275" s="13">
        <v>0.0</v>
      </c>
      <c r="T275" s="13">
        <v>0.0</v>
      </c>
      <c r="U275" s="13">
        <v>0.0</v>
      </c>
      <c r="V275" s="13">
        <v>0.0</v>
      </c>
      <c r="W275" s="13">
        <v>0.0</v>
      </c>
      <c r="X275" s="13">
        <v>0.0</v>
      </c>
      <c r="Y275" s="13">
        <v>-2.66</v>
      </c>
      <c r="Z275" s="13">
        <v>-4.5</v>
      </c>
      <c r="AA275" s="13">
        <v>-7.97</v>
      </c>
      <c r="AB275" s="13">
        <v>0.0</v>
      </c>
      <c r="AC275" s="13">
        <v>0.0</v>
      </c>
      <c r="AD275" s="13">
        <v>17.52</v>
      </c>
      <c r="AF275" s="13" t="s">
        <v>137</v>
      </c>
    </row>
    <row r="276" ht="15.75" customHeight="1">
      <c r="A276" s="13" t="s">
        <v>1229</v>
      </c>
      <c r="B276" s="13">
        <v>1.7515232341E10</v>
      </c>
      <c r="C276" s="13" t="s">
        <v>126</v>
      </c>
      <c r="D276" s="13" t="s">
        <v>1230</v>
      </c>
      <c r="E276" s="13" t="s">
        <v>140</v>
      </c>
      <c r="F276" s="13" t="s">
        <v>141</v>
      </c>
      <c r="G276" s="13">
        <v>1.0</v>
      </c>
      <c r="H276" s="13" t="s">
        <v>130</v>
      </c>
      <c r="I276" s="13" t="s">
        <v>131</v>
      </c>
      <c r="J276" s="13" t="s">
        <v>132</v>
      </c>
      <c r="K276" s="13" t="s">
        <v>1231</v>
      </c>
      <c r="L276" s="13" t="s">
        <v>154</v>
      </c>
      <c r="M276" s="13" t="s">
        <v>1232</v>
      </c>
      <c r="N276" s="13" t="s">
        <v>136</v>
      </c>
      <c r="O276" s="13">
        <v>11.99</v>
      </c>
      <c r="P276" s="13">
        <v>1.08</v>
      </c>
      <c r="Q276" s="13">
        <v>0.0</v>
      </c>
      <c r="R276" s="13">
        <v>0.0</v>
      </c>
      <c r="S276" s="13">
        <v>0.0</v>
      </c>
      <c r="T276" s="13">
        <v>0.0</v>
      </c>
      <c r="U276" s="13">
        <v>0.0</v>
      </c>
      <c r="V276" s="13">
        <v>0.0</v>
      </c>
      <c r="W276" s="13">
        <v>0.0</v>
      </c>
      <c r="X276" s="13">
        <v>0.0</v>
      </c>
      <c r="Y276" s="13">
        <v>-1.08</v>
      </c>
      <c r="Z276" s="13">
        <v>-1.8</v>
      </c>
      <c r="AA276" s="13">
        <v>-2.61</v>
      </c>
      <c r="AB276" s="13">
        <v>0.0</v>
      </c>
      <c r="AC276" s="13">
        <v>0.0</v>
      </c>
      <c r="AD276" s="13">
        <v>7.58</v>
      </c>
      <c r="AF276" s="13" t="s">
        <v>144</v>
      </c>
    </row>
    <row r="277" ht="15.75" customHeight="1">
      <c r="A277" s="13" t="s">
        <v>1233</v>
      </c>
      <c r="B277" s="13">
        <v>1.7515232341E10</v>
      </c>
      <c r="C277" s="13" t="s">
        <v>126</v>
      </c>
      <c r="D277" s="13" t="s">
        <v>1234</v>
      </c>
      <c r="E277" s="13" t="s">
        <v>140</v>
      </c>
      <c r="F277" s="13" t="s">
        <v>141</v>
      </c>
      <c r="G277" s="13">
        <v>1.0</v>
      </c>
      <c r="H277" s="13" t="s">
        <v>130</v>
      </c>
      <c r="I277" s="13" t="s">
        <v>131</v>
      </c>
      <c r="J277" s="13" t="s">
        <v>132</v>
      </c>
      <c r="K277" s="13" t="s">
        <v>1235</v>
      </c>
      <c r="L277" s="13" t="s">
        <v>1236</v>
      </c>
      <c r="M277" s="13" t="s">
        <v>1237</v>
      </c>
      <c r="N277" s="13" t="s">
        <v>136</v>
      </c>
      <c r="O277" s="13">
        <v>11.99</v>
      </c>
      <c r="P277" s="13">
        <v>0.84</v>
      </c>
      <c r="Q277" s="13">
        <v>0.0</v>
      </c>
      <c r="R277" s="13">
        <v>0.0</v>
      </c>
      <c r="S277" s="13">
        <v>0.0</v>
      </c>
      <c r="T277" s="13">
        <v>0.0</v>
      </c>
      <c r="U277" s="13">
        <v>0.0</v>
      </c>
      <c r="V277" s="13">
        <v>0.0</v>
      </c>
      <c r="W277" s="13">
        <v>0.0</v>
      </c>
      <c r="X277" s="13">
        <v>0.0</v>
      </c>
      <c r="Y277" s="13">
        <v>-0.84</v>
      </c>
      <c r="Z277" s="13">
        <v>-1.8</v>
      </c>
      <c r="AA277" s="13">
        <v>-2.61</v>
      </c>
      <c r="AB277" s="13">
        <v>0.0</v>
      </c>
      <c r="AC277" s="13">
        <v>0.0</v>
      </c>
      <c r="AD277" s="13">
        <v>7.58</v>
      </c>
      <c r="AF277" s="13" t="s">
        <v>144</v>
      </c>
    </row>
    <row r="278" ht="15.75" customHeight="1">
      <c r="A278" s="13" t="s">
        <v>1238</v>
      </c>
      <c r="B278" s="13">
        <v>1.7515232341E10</v>
      </c>
      <c r="C278" s="13" t="s">
        <v>126</v>
      </c>
      <c r="D278" s="13" t="s">
        <v>1239</v>
      </c>
      <c r="E278" s="13" t="s">
        <v>140</v>
      </c>
      <c r="F278" s="13" t="s">
        <v>141</v>
      </c>
      <c r="G278" s="13">
        <v>1.0</v>
      </c>
      <c r="H278" s="13" t="s">
        <v>130</v>
      </c>
      <c r="I278" s="13" t="s">
        <v>131</v>
      </c>
      <c r="J278" s="13" t="s">
        <v>132</v>
      </c>
      <c r="K278" s="13" t="s">
        <v>1240</v>
      </c>
      <c r="L278" s="13" t="s">
        <v>688</v>
      </c>
      <c r="M278" s="13" t="s">
        <v>1241</v>
      </c>
      <c r="N278" s="13" t="s">
        <v>136</v>
      </c>
      <c r="O278" s="13">
        <v>11.99</v>
      </c>
      <c r="P278" s="13">
        <v>0.72</v>
      </c>
      <c r="Q278" s="13">
        <v>0.0</v>
      </c>
      <c r="R278" s="13">
        <v>0.0</v>
      </c>
      <c r="S278" s="13">
        <v>0.0</v>
      </c>
      <c r="T278" s="13">
        <v>0.0</v>
      </c>
      <c r="U278" s="13">
        <v>0.0</v>
      </c>
      <c r="V278" s="13">
        <v>0.0</v>
      </c>
      <c r="W278" s="13">
        <v>0.0</v>
      </c>
      <c r="X278" s="13">
        <v>0.0</v>
      </c>
      <c r="Y278" s="13">
        <v>-0.72</v>
      </c>
      <c r="Z278" s="13">
        <v>-1.8</v>
      </c>
      <c r="AA278" s="13">
        <v>-2.61</v>
      </c>
      <c r="AB278" s="13">
        <v>0.0</v>
      </c>
      <c r="AC278" s="13">
        <v>0.0</v>
      </c>
      <c r="AD278" s="13">
        <v>7.58</v>
      </c>
      <c r="AF278" s="13" t="s">
        <v>144</v>
      </c>
    </row>
    <row r="279" ht="15.75" customHeight="1">
      <c r="A279" s="13" t="s">
        <v>1242</v>
      </c>
      <c r="B279" s="13">
        <v>1.7515232341E10</v>
      </c>
      <c r="C279" s="13" t="s">
        <v>126</v>
      </c>
      <c r="D279" s="13" t="s">
        <v>1243</v>
      </c>
      <c r="E279" s="13" t="s">
        <v>140</v>
      </c>
      <c r="F279" s="13" t="s">
        <v>141</v>
      </c>
      <c r="G279" s="13">
        <v>1.0</v>
      </c>
      <c r="H279" s="13" t="s">
        <v>130</v>
      </c>
      <c r="I279" s="13" t="s">
        <v>131</v>
      </c>
      <c r="J279" s="13" t="s">
        <v>132</v>
      </c>
      <c r="K279" s="13" t="s">
        <v>1244</v>
      </c>
      <c r="L279" s="13" t="s">
        <v>177</v>
      </c>
      <c r="M279" s="13" t="s">
        <v>1245</v>
      </c>
      <c r="N279" s="13" t="s">
        <v>136</v>
      </c>
      <c r="O279" s="13">
        <v>11.99</v>
      </c>
      <c r="P279" s="13">
        <v>0.96</v>
      </c>
      <c r="Q279" s="13">
        <v>0.0</v>
      </c>
      <c r="R279" s="13">
        <v>0.0</v>
      </c>
      <c r="S279" s="13">
        <v>0.0</v>
      </c>
      <c r="T279" s="13">
        <v>0.0</v>
      </c>
      <c r="U279" s="13">
        <v>0.0</v>
      </c>
      <c r="V279" s="13">
        <v>0.0</v>
      </c>
      <c r="W279" s="13">
        <v>0.0</v>
      </c>
      <c r="X279" s="13">
        <v>0.0</v>
      </c>
      <c r="Y279" s="13">
        <v>-0.96</v>
      </c>
      <c r="Z279" s="13">
        <v>-1.8</v>
      </c>
      <c r="AA279" s="13">
        <v>-2.61</v>
      </c>
      <c r="AB279" s="13">
        <v>0.0</v>
      </c>
      <c r="AC279" s="13">
        <v>0.0</v>
      </c>
      <c r="AD279" s="13">
        <v>7.58</v>
      </c>
      <c r="AF279" s="13" t="s">
        <v>144</v>
      </c>
    </row>
    <row r="280" ht="15.75" customHeight="1">
      <c r="A280" s="13" t="s">
        <v>1246</v>
      </c>
      <c r="B280" s="13">
        <v>1.7515232341E10</v>
      </c>
      <c r="C280" s="13" t="s">
        <v>126</v>
      </c>
      <c r="D280" s="13" t="s">
        <v>1247</v>
      </c>
      <c r="E280" s="13" t="s">
        <v>140</v>
      </c>
      <c r="F280" s="13" t="s">
        <v>141</v>
      </c>
      <c r="G280" s="13">
        <v>1.0</v>
      </c>
      <c r="H280" s="13" t="s">
        <v>130</v>
      </c>
      <c r="I280" s="13" t="s">
        <v>131</v>
      </c>
      <c r="J280" s="13" t="s">
        <v>132</v>
      </c>
      <c r="K280" s="13" t="s">
        <v>1248</v>
      </c>
      <c r="L280" s="13" t="s">
        <v>201</v>
      </c>
      <c r="M280" s="13" t="s">
        <v>1249</v>
      </c>
      <c r="N280" s="13" t="s">
        <v>136</v>
      </c>
      <c r="O280" s="13">
        <v>11.99</v>
      </c>
      <c r="P280" s="13">
        <v>0.99</v>
      </c>
      <c r="Q280" s="13">
        <v>0.0</v>
      </c>
      <c r="R280" s="13">
        <v>0.0</v>
      </c>
      <c r="S280" s="13">
        <v>0.0</v>
      </c>
      <c r="T280" s="13">
        <v>0.0</v>
      </c>
      <c r="U280" s="13">
        <v>0.0</v>
      </c>
      <c r="V280" s="13">
        <v>0.0</v>
      </c>
      <c r="W280" s="13">
        <v>0.0</v>
      </c>
      <c r="X280" s="13">
        <v>0.0</v>
      </c>
      <c r="Y280" s="13">
        <v>-0.99</v>
      </c>
      <c r="Z280" s="13">
        <v>-1.8</v>
      </c>
      <c r="AA280" s="13">
        <v>-2.61</v>
      </c>
      <c r="AB280" s="13">
        <v>0.0</v>
      </c>
      <c r="AC280" s="13">
        <v>0.0</v>
      </c>
      <c r="AD280" s="13">
        <v>7.58</v>
      </c>
      <c r="AF280" s="13" t="s">
        <v>144</v>
      </c>
    </row>
    <row r="281" ht="15.75" customHeight="1">
      <c r="A281" s="13" t="s">
        <v>1250</v>
      </c>
      <c r="B281" s="13">
        <v>1.7515232341E10</v>
      </c>
      <c r="C281" s="13" t="s">
        <v>126</v>
      </c>
      <c r="D281" s="13" t="s">
        <v>1251</v>
      </c>
      <c r="E281" s="13" t="s">
        <v>243</v>
      </c>
      <c r="F281" s="13" t="s">
        <v>244</v>
      </c>
      <c r="G281" s="13">
        <v>1.0</v>
      </c>
      <c r="H281" s="13" t="s">
        <v>130</v>
      </c>
      <c r="I281" s="13" t="s">
        <v>131</v>
      </c>
      <c r="J281" s="13" t="s">
        <v>132</v>
      </c>
      <c r="K281" s="13" t="s">
        <v>1252</v>
      </c>
      <c r="L281" s="13" t="s">
        <v>177</v>
      </c>
      <c r="M281" s="13" t="s">
        <v>1253</v>
      </c>
      <c r="N281" s="13" t="s">
        <v>136</v>
      </c>
      <c r="O281" s="13">
        <v>19.99</v>
      </c>
      <c r="P281" s="13">
        <v>1.77</v>
      </c>
      <c r="Q281" s="13">
        <v>0.0</v>
      </c>
      <c r="R281" s="13">
        <v>0.0</v>
      </c>
      <c r="S281" s="13">
        <v>0.0</v>
      </c>
      <c r="T281" s="13">
        <v>0.0</v>
      </c>
      <c r="U281" s="13">
        <v>0.0</v>
      </c>
      <c r="V281" s="13">
        <v>0.0</v>
      </c>
      <c r="W281" s="13">
        <v>0.0</v>
      </c>
      <c r="X281" s="13">
        <v>0.0</v>
      </c>
      <c r="Y281" s="13">
        <v>-1.77</v>
      </c>
      <c r="Z281" s="13">
        <v>-3.0</v>
      </c>
      <c r="AA281" s="13">
        <v>-5.69</v>
      </c>
      <c r="AB281" s="13">
        <v>0.0</v>
      </c>
      <c r="AC281" s="13">
        <v>0.0</v>
      </c>
      <c r="AD281" s="13">
        <v>11.3</v>
      </c>
      <c r="AF281" s="13" t="s">
        <v>144</v>
      </c>
    </row>
    <row r="282" ht="15.75" customHeight="1">
      <c r="A282" s="13" t="s">
        <v>1254</v>
      </c>
      <c r="B282" s="13">
        <v>1.7515232341E10</v>
      </c>
      <c r="C282" s="13" t="s">
        <v>126</v>
      </c>
      <c r="D282" s="13" t="s">
        <v>1255</v>
      </c>
      <c r="E282" s="13" t="s">
        <v>128</v>
      </c>
      <c r="F282" s="13" t="s">
        <v>129</v>
      </c>
      <c r="G282" s="13">
        <v>1.0</v>
      </c>
      <c r="H282" s="13" t="s">
        <v>130</v>
      </c>
      <c r="I282" s="13" t="s">
        <v>131</v>
      </c>
      <c r="J282" s="13" t="s">
        <v>132</v>
      </c>
      <c r="K282" s="13" t="s">
        <v>1256</v>
      </c>
      <c r="L282" s="13" t="s">
        <v>227</v>
      </c>
      <c r="M282" s="13" t="s">
        <v>1257</v>
      </c>
      <c r="N282" s="13" t="s">
        <v>136</v>
      </c>
      <c r="O282" s="13">
        <v>11.99</v>
      </c>
      <c r="P282" s="13">
        <v>0.79</v>
      </c>
      <c r="Q282" s="13">
        <v>0.0</v>
      </c>
      <c r="R282" s="13">
        <v>0.0</v>
      </c>
      <c r="S282" s="13">
        <v>0.0</v>
      </c>
      <c r="T282" s="13">
        <v>0.0</v>
      </c>
      <c r="U282" s="13">
        <v>0.0</v>
      </c>
      <c r="V282" s="13">
        <v>0.0</v>
      </c>
      <c r="W282" s="13">
        <v>0.0</v>
      </c>
      <c r="X282" s="13">
        <v>0.0</v>
      </c>
      <c r="Y282" s="13">
        <v>-0.79</v>
      </c>
      <c r="Z282" s="13">
        <v>-1.8</v>
      </c>
      <c r="AA282" s="13">
        <v>-3.77</v>
      </c>
      <c r="AB282" s="13">
        <v>0.0</v>
      </c>
      <c r="AC282" s="13">
        <v>0.0</v>
      </c>
      <c r="AD282" s="13">
        <v>6.42</v>
      </c>
      <c r="AF282" s="13" t="s">
        <v>137</v>
      </c>
    </row>
    <row r="283" ht="15.75" customHeight="1">
      <c r="A283" s="13" t="s">
        <v>1258</v>
      </c>
      <c r="B283" s="13">
        <v>1.7515232341E10</v>
      </c>
      <c r="C283" s="13" t="s">
        <v>126</v>
      </c>
      <c r="D283" s="13" t="s">
        <v>1259</v>
      </c>
      <c r="E283" s="13" t="s">
        <v>140</v>
      </c>
      <c r="F283" s="13" t="s">
        <v>141</v>
      </c>
      <c r="G283" s="13">
        <v>1.0</v>
      </c>
      <c r="H283" s="13" t="s">
        <v>130</v>
      </c>
      <c r="I283" s="13" t="s">
        <v>131</v>
      </c>
      <c r="J283" s="13" t="s">
        <v>132</v>
      </c>
      <c r="K283" s="13" t="s">
        <v>1260</v>
      </c>
      <c r="L283" s="13" t="s">
        <v>212</v>
      </c>
      <c r="M283" s="13" t="s">
        <v>1261</v>
      </c>
      <c r="N283" s="13" t="s">
        <v>136</v>
      </c>
      <c r="O283" s="13">
        <v>11.99</v>
      </c>
      <c r="P283" s="13">
        <v>0.81</v>
      </c>
      <c r="Q283" s="13">
        <v>5.99</v>
      </c>
      <c r="R283" s="13">
        <v>0.0</v>
      </c>
      <c r="S283" s="13">
        <v>0.0</v>
      </c>
      <c r="T283" s="13">
        <v>0.0</v>
      </c>
      <c r="U283" s="13">
        <v>0.0</v>
      </c>
      <c r="V283" s="13">
        <v>0.0</v>
      </c>
      <c r="W283" s="13">
        <v>-5.99</v>
      </c>
      <c r="X283" s="13">
        <v>0.0</v>
      </c>
      <c r="Y283" s="13">
        <v>-0.81</v>
      </c>
      <c r="Z283" s="13">
        <v>-1.8</v>
      </c>
      <c r="AA283" s="13">
        <v>-2.61</v>
      </c>
      <c r="AB283" s="13">
        <v>0.0</v>
      </c>
      <c r="AC283" s="13">
        <v>0.0</v>
      </c>
      <c r="AD283" s="13">
        <v>7.58</v>
      </c>
      <c r="AF283" s="13" t="s">
        <v>144</v>
      </c>
    </row>
    <row r="284" ht="15.75" customHeight="1">
      <c r="A284" s="13" t="s">
        <v>1262</v>
      </c>
      <c r="B284" s="13">
        <v>1.7515232341E10</v>
      </c>
      <c r="C284" s="13" t="s">
        <v>158</v>
      </c>
      <c r="E284" s="13" t="s">
        <v>163</v>
      </c>
      <c r="F284" s="13" t="s">
        <v>160</v>
      </c>
      <c r="G284" s="13">
        <v>3.0</v>
      </c>
      <c r="I284" s="13" t="s">
        <v>131</v>
      </c>
      <c r="O284" s="13">
        <v>0.0</v>
      </c>
      <c r="P284" s="13">
        <v>0.0</v>
      </c>
      <c r="Q284" s="13">
        <v>0.0</v>
      </c>
      <c r="R284" s="13">
        <v>0.0</v>
      </c>
      <c r="S284" s="13">
        <v>0.0</v>
      </c>
      <c r="T284" s="13">
        <v>0.0</v>
      </c>
      <c r="U284" s="13">
        <v>0.0</v>
      </c>
      <c r="V284" s="13">
        <v>0.0</v>
      </c>
      <c r="W284" s="13">
        <v>0.0</v>
      </c>
      <c r="X284" s="13">
        <v>0.0</v>
      </c>
      <c r="Y284" s="13">
        <v>0.0</v>
      </c>
      <c r="Z284" s="13">
        <v>0.0</v>
      </c>
      <c r="AA284" s="13">
        <v>0.0</v>
      </c>
      <c r="AB284" s="13">
        <v>0.0</v>
      </c>
      <c r="AC284" s="13">
        <v>34.32</v>
      </c>
      <c r="AD284" s="13">
        <v>34.32</v>
      </c>
      <c r="AF284" s="13" t="s">
        <v>137</v>
      </c>
    </row>
    <row r="285" ht="15.75" customHeight="1">
      <c r="A285" s="13" t="s">
        <v>1263</v>
      </c>
      <c r="B285" s="13">
        <v>1.7515232341E10</v>
      </c>
      <c r="C285" s="13" t="s">
        <v>126</v>
      </c>
      <c r="D285" s="13" t="s">
        <v>1264</v>
      </c>
      <c r="E285" s="13" t="s">
        <v>140</v>
      </c>
      <c r="F285" s="13" t="s">
        <v>141</v>
      </c>
      <c r="G285" s="13">
        <v>1.0</v>
      </c>
      <c r="H285" s="13" t="s">
        <v>130</v>
      </c>
      <c r="I285" s="13" t="s">
        <v>131</v>
      </c>
      <c r="J285" s="13" t="s">
        <v>132</v>
      </c>
      <c r="K285" s="13" t="s">
        <v>1265</v>
      </c>
      <c r="L285" s="13" t="s">
        <v>396</v>
      </c>
      <c r="M285" s="13" t="s">
        <v>1266</v>
      </c>
      <c r="N285" s="13" t="s">
        <v>136</v>
      </c>
      <c r="O285" s="13">
        <v>11.99</v>
      </c>
      <c r="P285" s="13">
        <v>0.84</v>
      </c>
      <c r="Q285" s="13">
        <v>0.0</v>
      </c>
      <c r="R285" s="13">
        <v>0.0</v>
      </c>
      <c r="S285" s="13">
        <v>0.0</v>
      </c>
      <c r="T285" s="13">
        <v>0.0</v>
      </c>
      <c r="U285" s="13">
        <v>0.0</v>
      </c>
      <c r="V285" s="13">
        <v>0.0</v>
      </c>
      <c r="W285" s="13">
        <v>0.0</v>
      </c>
      <c r="X285" s="13">
        <v>0.0</v>
      </c>
      <c r="Y285" s="13">
        <v>-0.84</v>
      </c>
      <c r="Z285" s="13">
        <v>-1.8</v>
      </c>
      <c r="AA285" s="13">
        <v>-2.61</v>
      </c>
      <c r="AB285" s="13">
        <v>0.0</v>
      </c>
      <c r="AC285" s="13">
        <v>0.0</v>
      </c>
      <c r="AD285" s="13">
        <v>7.58</v>
      </c>
      <c r="AF285" s="13" t="s">
        <v>144</v>
      </c>
    </row>
    <row r="286" ht="15.75" customHeight="1">
      <c r="A286" s="13" t="s">
        <v>1267</v>
      </c>
      <c r="B286" s="13">
        <v>1.7515232341E10</v>
      </c>
      <c r="C286" s="13" t="s">
        <v>158</v>
      </c>
      <c r="E286" s="13" t="s">
        <v>430</v>
      </c>
      <c r="F286" s="13" t="s">
        <v>160</v>
      </c>
      <c r="G286" s="13">
        <v>1.0</v>
      </c>
      <c r="I286" s="13" t="s">
        <v>131</v>
      </c>
      <c r="O286" s="13">
        <v>0.0</v>
      </c>
      <c r="P286" s="13">
        <v>0.0</v>
      </c>
      <c r="Q286" s="13">
        <v>0.0</v>
      </c>
      <c r="R286" s="13">
        <v>0.0</v>
      </c>
      <c r="S286" s="13">
        <v>0.0</v>
      </c>
      <c r="T286" s="13">
        <v>0.0</v>
      </c>
      <c r="U286" s="13">
        <v>0.0</v>
      </c>
      <c r="V286" s="13">
        <v>0.0</v>
      </c>
      <c r="W286" s="13">
        <v>0.0</v>
      </c>
      <c r="X286" s="13">
        <v>0.0</v>
      </c>
      <c r="Y286" s="13">
        <v>0.0</v>
      </c>
      <c r="Z286" s="13">
        <v>0.0</v>
      </c>
      <c r="AA286" s="13">
        <v>0.0</v>
      </c>
      <c r="AB286" s="13">
        <v>0.0</v>
      </c>
      <c r="AC286" s="13">
        <v>7.65</v>
      </c>
      <c r="AD286" s="13">
        <v>7.65</v>
      </c>
      <c r="AF286" s="13" t="s">
        <v>137</v>
      </c>
    </row>
    <row r="287" ht="15.75" customHeight="1">
      <c r="A287" s="13" t="s">
        <v>1268</v>
      </c>
      <c r="B287" s="13">
        <v>1.7515232341E10</v>
      </c>
      <c r="C287" s="13" t="s">
        <v>126</v>
      </c>
      <c r="D287" s="13" t="s">
        <v>1269</v>
      </c>
      <c r="E287" s="13" t="s">
        <v>140</v>
      </c>
      <c r="F287" s="13" t="s">
        <v>141</v>
      </c>
      <c r="G287" s="13">
        <v>1.0</v>
      </c>
      <c r="H287" s="13" t="s">
        <v>130</v>
      </c>
      <c r="I287" s="13" t="s">
        <v>131</v>
      </c>
      <c r="J287" s="13" t="s">
        <v>132</v>
      </c>
      <c r="K287" s="13" t="s">
        <v>1270</v>
      </c>
      <c r="L287" s="13" t="s">
        <v>166</v>
      </c>
      <c r="M287" s="13" t="s">
        <v>1271</v>
      </c>
      <c r="N287" s="13" t="s">
        <v>136</v>
      </c>
      <c r="O287" s="13">
        <v>11.99</v>
      </c>
      <c r="P287" s="13">
        <v>0.9</v>
      </c>
      <c r="Q287" s="13">
        <v>0.0</v>
      </c>
      <c r="R287" s="13">
        <v>0.0</v>
      </c>
      <c r="S287" s="13">
        <v>0.0</v>
      </c>
      <c r="T287" s="13">
        <v>0.0</v>
      </c>
      <c r="U287" s="13">
        <v>0.0</v>
      </c>
      <c r="V287" s="13">
        <v>0.0</v>
      </c>
      <c r="W287" s="13">
        <v>0.0</v>
      </c>
      <c r="X287" s="13">
        <v>0.0</v>
      </c>
      <c r="Y287" s="13">
        <v>-0.9</v>
      </c>
      <c r="Z287" s="13">
        <v>-1.8</v>
      </c>
      <c r="AA287" s="13">
        <v>-2.61</v>
      </c>
      <c r="AB287" s="13">
        <v>0.0</v>
      </c>
      <c r="AC287" s="13">
        <v>0.0</v>
      </c>
      <c r="AD287" s="13">
        <v>7.58</v>
      </c>
      <c r="AF287" s="13" t="s">
        <v>144</v>
      </c>
    </row>
    <row r="288" ht="15.75" customHeight="1">
      <c r="A288" s="13" t="s">
        <v>1272</v>
      </c>
      <c r="B288" s="13">
        <v>1.7515232341E10</v>
      </c>
      <c r="C288" s="13" t="s">
        <v>158</v>
      </c>
      <c r="D288" s="13" t="s">
        <v>1273</v>
      </c>
      <c r="E288" s="13" t="s">
        <v>1274</v>
      </c>
      <c r="F288" s="13" t="s">
        <v>565</v>
      </c>
      <c r="G288" s="13">
        <v>1.0</v>
      </c>
      <c r="I288" s="13" t="s">
        <v>131</v>
      </c>
      <c r="O288" s="13">
        <v>0.0</v>
      </c>
      <c r="P288" s="13">
        <v>0.0</v>
      </c>
      <c r="Q288" s="13">
        <v>0.0</v>
      </c>
      <c r="R288" s="13">
        <v>0.0</v>
      </c>
      <c r="S288" s="13">
        <v>0.0</v>
      </c>
      <c r="T288" s="13">
        <v>0.0</v>
      </c>
      <c r="U288" s="13">
        <v>0.0</v>
      </c>
      <c r="V288" s="13">
        <v>0.0</v>
      </c>
      <c r="W288" s="13">
        <v>0.0</v>
      </c>
      <c r="X288" s="13">
        <v>0.0</v>
      </c>
      <c r="Y288" s="13">
        <v>0.0</v>
      </c>
      <c r="Z288" s="13">
        <v>0.0</v>
      </c>
      <c r="AA288" s="13">
        <v>0.0</v>
      </c>
      <c r="AB288" s="13">
        <v>0.0</v>
      </c>
      <c r="AC288" s="13">
        <v>2.96</v>
      </c>
      <c r="AD288" s="13">
        <v>2.96</v>
      </c>
      <c r="AF288" s="13" t="s">
        <v>667</v>
      </c>
    </row>
    <row r="289" ht="15.75" customHeight="1">
      <c r="A289" s="13" t="s">
        <v>1275</v>
      </c>
      <c r="B289" s="13">
        <v>1.7515232341E10</v>
      </c>
      <c r="C289" s="13" t="s">
        <v>158</v>
      </c>
      <c r="E289" s="13" t="s">
        <v>163</v>
      </c>
      <c r="F289" s="13" t="s">
        <v>1276</v>
      </c>
      <c r="G289" s="13">
        <v>2.0</v>
      </c>
      <c r="I289" s="13" t="s">
        <v>131</v>
      </c>
      <c r="O289" s="13">
        <v>0.0</v>
      </c>
      <c r="P289" s="13">
        <v>0.0</v>
      </c>
      <c r="Q289" s="13">
        <v>0.0</v>
      </c>
      <c r="R289" s="13">
        <v>0.0</v>
      </c>
      <c r="S289" s="13">
        <v>0.0</v>
      </c>
      <c r="T289" s="13">
        <v>0.0</v>
      </c>
      <c r="U289" s="13">
        <v>0.0</v>
      </c>
      <c r="V289" s="13">
        <v>0.0</v>
      </c>
      <c r="W289" s="13">
        <v>0.0</v>
      </c>
      <c r="X289" s="13">
        <v>0.0</v>
      </c>
      <c r="Y289" s="13">
        <v>0.0</v>
      </c>
      <c r="Z289" s="13">
        <v>0.0</v>
      </c>
      <c r="AA289" s="13">
        <v>0.0</v>
      </c>
      <c r="AB289" s="13">
        <v>0.0</v>
      </c>
      <c r="AC289" s="13">
        <v>-23.44</v>
      </c>
      <c r="AD289" s="13">
        <v>-23.44</v>
      </c>
      <c r="AF289" s="13" t="s">
        <v>137</v>
      </c>
    </row>
    <row r="290" ht="15.75" customHeight="1">
      <c r="A290" s="13" t="s">
        <v>1277</v>
      </c>
      <c r="B290" s="13">
        <v>1.7515232341E10</v>
      </c>
      <c r="C290" s="13" t="s">
        <v>126</v>
      </c>
      <c r="D290" s="13" t="s">
        <v>1278</v>
      </c>
      <c r="E290" s="13" t="s">
        <v>163</v>
      </c>
      <c r="F290" s="13" t="s">
        <v>164</v>
      </c>
      <c r="G290" s="13">
        <v>1.0</v>
      </c>
      <c r="H290" s="13" t="s">
        <v>130</v>
      </c>
      <c r="I290" s="13" t="s">
        <v>131</v>
      </c>
      <c r="J290" s="13" t="s">
        <v>132</v>
      </c>
      <c r="K290" s="13" t="s">
        <v>1279</v>
      </c>
      <c r="L290" s="13" t="s">
        <v>134</v>
      </c>
      <c r="M290" s="13" t="s">
        <v>1280</v>
      </c>
      <c r="N290" s="13" t="s">
        <v>136</v>
      </c>
      <c r="O290" s="13">
        <v>21.99</v>
      </c>
      <c r="P290" s="13">
        <v>1.32</v>
      </c>
      <c r="Q290" s="13">
        <v>0.0</v>
      </c>
      <c r="R290" s="13">
        <v>0.0</v>
      </c>
      <c r="S290" s="13">
        <v>0.0</v>
      </c>
      <c r="T290" s="13">
        <v>0.0</v>
      </c>
      <c r="U290" s="13">
        <v>0.0</v>
      </c>
      <c r="V290" s="13">
        <v>0.0</v>
      </c>
      <c r="W290" s="13">
        <v>0.0</v>
      </c>
      <c r="X290" s="13">
        <v>0.0</v>
      </c>
      <c r="Y290" s="13">
        <v>-1.32</v>
      </c>
      <c r="Z290" s="13">
        <v>-3.3</v>
      </c>
      <c r="AA290" s="13">
        <v>-6.39</v>
      </c>
      <c r="AB290" s="13">
        <v>0.0</v>
      </c>
      <c r="AC290" s="13">
        <v>0.0</v>
      </c>
      <c r="AD290" s="13">
        <v>12.3</v>
      </c>
      <c r="AF290" s="13" t="s">
        <v>137</v>
      </c>
    </row>
    <row r="291" ht="15.75" customHeight="1">
      <c r="A291" s="13" t="s">
        <v>1281</v>
      </c>
      <c r="B291" s="13">
        <v>1.7515232341E10</v>
      </c>
      <c r="C291" s="13" t="s">
        <v>126</v>
      </c>
      <c r="D291" s="13" t="s">
        <v>1282</v>
      </c>
      <c r="E291" s="13" t="s">
        <v>224</v>
      </c>
      <c r="F291" s="13" t="s">
        <v>225</v>
      </c>
      <c r="G291" s="13">
        <v>1.0</v>
      </c>
      <c r="H291" s="13" t="s">
        <v>130</v>
      </c>
      <c r="I291" s="13" t="s">
        <v>131</v>
      </c>
      <c r="J291" s="13" t="s">
        <v>132</v>
      </c>
      <c r="K291" s="13" t="s">
        <v>1283</v>
      </c>
      <c r="L291" s="13" t="s">
        <v>154</v>
      </c>
      <c r="M291" s="13" t="s">
        <v>1284</v>
      </c>
      <c r="N291" s="13" t="s">
        <v>136</v>
      </c>
      <c r="O291" s="13">
        <v>14.99</v>
      </c>
      <c r="P291" s="13">
        <v>1.54</v>
      </c>
      <c r="Q291" s="13">
        <v>0.0</v>
      </c>
      <c r="R291" s="13">
        <v>0.0</v>
      </c>
      <c r="S291" s="13">
        <v>0.0</v>
      </c>
      <c r="T291" s="13">
        <v>0.0</v>
      </c>
      <c r="U291" s="13">
        <v>0.0</v>
      </c>
      <c r="V291" s="13">
        <v>0.0</v>
      </c>
      <c r="W291" s="13">
        <v>0.0</v>
      </c>
      <c r="X291" s="13">
        <v>0.0</v>
      </c>
      <c r="Y291" s="13">
        <v>-1.54</v>
      </c>
      <c r="Z291" s="13">
        <v>-2.25</v>
      </c>
      <c r="AA291" s="13">
        <v>-5.4</v>
      </c>
      <c r="AB291" s="13">
        <v>0.0</v>
      </c>
      <c r="AC291" s="13">
        <v>0.0</v>
      </c>
      <c r="AD291" s="13">
        <v>7.34</v>
      </c>
      <c r="AF291" s="13" t="s">
        <v>137</v>
      </c>
    </row>
    <row r="292" ht="15.75" customHeight="1">
      <c r="A292" s="13" t="s">
        <v>1285</v>
      </c>
      <c r="B292" s="13">
        <v>1.7515232341E10</v>
      </c>
      <c r="C292" s="13" t="s">
        <v>158</v>
      </c>
      <c r="D292" s="13" t="s">
        <v>1286</v>
      </c>
      <c r="E292" s="13" t="s">
        <v>1287</v>
      </c>
      <c r="F292" s="13" t="s">
        <v>217</v>
      </c>
      <c r="G292" s="13">
        <v>1.0</v>
      </c>
      <c r="I292" s="13" t="s">
        <v>131</v>
      </c>
      <c r="O292" s="13">
        <v>0.0</v>
      </c>
      <c r="P292" s="13">
        <v>0.0</v>
      </c>
      <c r="Q292" s="13">
        <v>0.0</v>
      </c>
      <c r="R292" s="13">
        <v>0.0</v>
      </c>
      <c r="S292" s="13">
        <v>0.0</v>
      </c>
      <c r="T292" s="13">
        <v>0.0</v>
      </c>
      <c r="U292" s="13">
        <v>0.0</v>
      </c>
      <c r="V292" s="13">
        <v>0.0</v>
      </c>
      <c r="W292" s="13">
        <v>0.0</v>
      </c>
      <c r="X292" s="13">
        <v>0.0</v>
      </c>
      <c r="Y292" s="13">
        <v>0.0</v>
      </c>
      <c r="Z292" s="13">
        <v>0.0</v>
      </c>
      <c r="AA292" s="13">
        <v>0.0</v>
      </c>
      <c r="AB292" s="13">
        <v>0.0</v>
      </c>
      <c r="AC292" s="13">
        <v>5.13</v>
      </c>
      <c r="AD292" s="13">
        <v>5.13</v>
      </c>
      <c r="AF292" s="13" t="s">
        <v>1288</v>
      </c>
    </row>
    <row r="293" ht="15.75" customHeight="1">
      <c r="A293" s="13" t="s">
        <v>1289</v>
      </c>
      <c r="B293" s="13">
        <v>1.7515232341E10</v>
      </c>
      <c r="C293" s="13" t="s">
        <v>126</v>
      </c>
      <c r="D293" s="13" t="s">
        <v>1290</v>
      </c>
      <c r="E293" s="13" t="s">
        <v>163</v>
      </c>
      <c r="F293" s="13" t="s">
        <v>164</v>
      </c>
      <c r="G293" s="13">
        <v>1.0</v>
      </c>
      <c r="H293" s="13" t="s">
        <v>130</v>
      </c>
      <c r="I293" s="13" t="s">
        <v>131</v>
      </c>
      <c r="J293" s="13" t="s">
        <v>132</v>
      </c>
      <c r="K293" s="13" t="s">
        <v>1093</v>
      </c>
      <c r="L293" s="13" t="s">
        <v>276</v>
      </c>
      <c r="M293" s="13" t="s">
        <v>1291</v>
      </c>
      <c r="N293" s="13" t="s">
        <v>136</v>
      </c>
      <c r="O293" s="13">
        <v>21.99</v>
      </c>
      <c r="P293" s="13">
        <v>1.17</v>
      </c>
      <c r="Q293" s="13">
        <v>5.99</v>
      </c>
      <c r="R293" s="13">
        <v>0.32</v>
      </c>
      <c r="S293" s="13">
        <v>0.0</v>
      </c>
      <c r="T293" s="13">
        <v>0.0</v>
      </c>
      <c r="U293" s="13">
        <v>0.0</v>
      </c>
      <c r="V293" s="13">
        <v>0.0</v>
      </c>
      <c r="W293" s="13">
        <v>0.0</v>
      </c>
      <c r="X293" s="13">
        <v>0.0</v>
      </c>
      <c r="Y293" s="13">
        <v>-1.49</v>
      </c>
      <c r="Z293" s="13">
        <v>-3.3</v>
      </c>
      <c r="AA293" s="13">
        <v>-12.38</v>
      </c>
      <c r="AB293" s="13">
        <v>0.0</v>
      </c>
      <c r="AC293" s="13">
        <v>0.0</v>
      </c>
      <c r="AD293" s="13">
        <v>12.3</v>
      </c>
      <c r="AF293" s="13" t="s">
        <v>137</v>
      </c>
    </row>
    <row r="294" ht="15.75" customHeight="1">
      <c r="A294" s="13" t="s">
        <v>1292</v>
      </c>
      <c r="B294" s="13">
        <v>1.7515232341E10</v>
      </c>
      <c r="C294" s="13" t="s">
        <v>126</v>
      </c>
      <c r="D294" s="13" t="s">
        <v>1293</v>
      </c>
      <c r="E294" s="13" t="s">
        <v>224</v>
      </c>
      <c r="F294" s="13" t="s">
        <v>225</v>
      </c>
      <c r="G294" s="13">
        <v>1.0</v>
      </c>
      <c r="H294" s="13" t="s">
        <v>130</v>
      </c>
      <c r="I294" s="13" t="s">
        <v>131</v>
      </c>
      <c r="J294" s="13" t="s">
        <v>132</v>
      </c>
      <c r="K294" s="13" t="s">
        <v>294</v>
      </c>
      <c r="L294" s="13" t="s">
        <v>295</v>
      </c>
      <c r="M294" s="13" t="s">
        <v>1294</v>
      </c>
      <c r="N294" s="13" t="s">
        <v>136</v>
      </c>
      <c r="O294" s="13">
        <v>14.99</v>
      </c>
      <c r="P294" s="13">
        <v>1.35</v>
      </c>
      <c r="Q294" s="13">
        <v>1.28</v>
      </c>
      <c r="R294" s="13">
        <v>0.0</v>
      </c>
      <c r="S294" s="13">
        <v>0.0</v>
      </c>
      <c r="T294" s="13">
        <v>0.0</v>
      </c>
      <c r="U294" s="13">
        <v>0.0</v>
      </c>
      <c r="V294" s="13">
        <v>0.0</v>
      </c>
      <c r="W294" s="13">
        <v>-1.28</v>
      </c>
      <c r="X294" s="13">
        <v>0.0</v>
      </c>
      <c r="Y294" s="13">
        <v>-1.35</v>
      </c>
      <c r="Z294" s="13">
        <v>-2.25</v>
      </c>
      <c r="AA294" s="13">
        <v>-5.4</v>
      </c>
      <c r="AB294" s="13">
        <v>0.0</v>
      </c>
      <c r="AC294" s="13">
        <v>0.0</v>
      </c>
      <c r="AD294" s="13">
        <v>7.34</v>
      </c>
      <c r="AF294" s="13" t="s">
        <v>137</v>
      </c>
    </row>
    <row r="295" ht="15.75" customHeight="1">
      <c r="A295" s="13" t="s">
        <v>1295</v>
      </c>
      <c r="B295" s="13">
        <v>1.7515232341E10</v>
      </c>
      <c r="C295" s="13" t="s">
        <v>126</v>
      </c>
      <c r="D295" s="13" t="s">
        <v>1296</v>
      </c>
      <c r="E295" s="13" t="s">
        <v>128</v>
      </c>
      <c r="F295" s="13" t="s">
        <v>129</v>
      </c>
      <c r="G295" s="13">
        <v>1.0</v>
      </c>
      <c r="H295" s="13" t="s">
        <v>130</v>
      </c>
      <c r="I295" s="13" t="s">
        <v>131</v>
      </c>
      <c r="J295" s="13" t="s">
        <v>132</v>
      </c>
      <c r="K295" s="13" t="s">
        <v>1283</v>
      </c>
      <c r="L295" s="13" t="s">
        <v>154</v>
      </c>
      <c r="M295" s="13" t="s">
        <v>1284</v>
      </c>
      <c r="N295" s="13" t="s">
        <v>136</v>
      </c>
      <c r="O295" s="13">
        <v>11.99</v>
      </c>
      <c r="P295" s="13">
        <v>1.23</v>
      </c>
      <c r="Q295" s="13">
        <v>0.0</v>
      </c>
      <c r="R295" s="13">
        <v>0.0</v>
      </c>
      <c r="S295" s="13">
        <v>0.0</v>
      </c>
      <c r="T295" s="13">
        <v>0.0</v>
      </c>
      <c r="U295" s="13">
        <v>0.0</v>
      </c>
      <c r="V295" s="13">
        <v>0.0</v>
      </c>
      <c r="W295" s="13">
        <v>0.0</v>
      </c>
      <c r="X295" s="13">
        <v>0.0</v>
      </c>
      <c r="Y295" s="13">
        <v>-1.23</v>
      </c>
      <c r="Z295" s="13">
        <v>-1.8</v>
      </c>
      <c r="AA295" s="13">
        <v>-3.77</v>
      </c>
      <c r="AB295" s="13">
        <v>0.0</v>
      </c>
      <c r="AC295" s="13">
        <v>0.0</v>
      </c>
      <c r="AD295" s="13">
        <v>6.42</v>
      </c>
      <c r="AF295" s="13" t="s">
        <v>137</v>
      </c>
    </row>
    <row r="296" ht="15.75" customHeight="1">
      <c r="A296" s="13" t="s">
        <v>1297</v>
      </c>
      <c r="B296" s="13">
        <v>1.7515232341E10</v>
      </c>
      <c r="C296" s="13" t="s">
        <v>126</v>
      </c>
      <c r="D296" s="13" t="s">
        <v>1298</v>
      </c>
      <c r="E296" s="13" t="s">
        <v>140</v>
      </c>
      <c r="F296" s="13" t="s">
        <v>141</v>
      </c>
      <c r="G296" s="13">
        <v>1.0</v>
      </c>
      <c r="H296" s="13" t="s">
        <v>130</v>
      </c>
      <c r="I296" s="13" t="s">
        <v>131</v>
      </c>
      <c r="J296" s="13" t="s">
        <v>132</v>
      </c>
      <c r="K296" s="13" t="s">
        <v>1299</v>
      </c>
      <c r="L296" s="13" t="s">
        <v>1300</v>
      </c>
      <c r="M296" s="13">
        <v>51002.0</v>
      </c>
      <c r="N296" s="13" t="s">
        <v>136</v>
      </c>
      <c r="O296" s="13">
        <v>11.99</v>
      </c>
      <c r="P296" s="13">
        <v>0.84</v>
      </c>
      <c r="Q296" s="13">
        <v>0.0</v>
      </c>
      <c r="R296" s="13">
        <v>0.0</v>
      </c>
      <c r="S296" s="13">
        <v>0.0</v>
      </c>
      <c r="T296" s="13">
        <v>0.0</v>
      </c>
      <c r="U296" s="13">
        <v>0.0</v>
      </c>
      <c r="V296" s="13">
        <v>0.0</v>
      </c>
      <c r="W296" s="13">
        <v>0.0</v>
      </c>
      <c r="X296" s="13">
        <v>0.0</v>
      </c>
      <c r="Y296" s="13">
        <v>-0.84</v>
      </c>
      <c r="Z296" s="13">
        <v>-1.8</v>
      </c>
      <c r="AA296" s="13">
        <v>-2.61</v>
      </c>
      <c r="AB296" s="13">
        <v>0.0</v>
      </c>
      <c r="AC296" s="13">
        <v>0.0</v>
      </c>
      <c r="AD296" s="13">
        <v>7.58</v>
      </c>
      <c r="AF296" s="13" t="s">
        <v>144</v>
      </c>
    </row>
    <row r="297" ht="15.75" customHeight="1">
      <c r="A297" s="13" t="s">
        <v>1301</v>
      </c>
      <c r="B297" s="13">
        <v>1.7515232341E10</v>
      </c>
      <c r="C297" s="13" t="s">
        <v>180</v>
      </c>
      <c r="D297" s="13" t="s">
        <v>882</v>
      </c>
      <c r="E297" s="13" t="s">
        <v>430</v>
      </c>
      <c r="F297" s="13" t="s">
        <v>431</v>
      </c>
      <c r="G297" s="13">
        <v>1.0</v>
      </c>
      <c r="H297" s="13" t="s">
        <v>130</v>
      </c>
      <c r="I297" s="13" t="s">
        <v>131</v>
      </c>
      <c r="J297" s="13" t="s">
        <v>132</v>
      </c>
      <c r="K297" s="13" t="s">
        <v>883</v>
      </c>
      <c r="L297" s="13" t="s">
        <v>884</v>
      </c>
      <c r="M297" s="13">
        <v>6460.0</v>
      </c>
      <c r="N297" s="13" t="s">
        <v>136</v>
      </c>
      <c r="O297" s="13">
        <v>-11.99</v>
      </c>
      <c r="P297" s="13">
        <v>-0.76</v>
      </c>
      <c r="Q297" s="13">
        <v>0.0</v>
      </c>
      <c r="R297" s="13">
        <v>0.0</v>
      </c>
      <c r="S297" s="13">
        <v>0.0</v>
      </c>
      <c r="T297" s="13">
        <v>0.0</v>
      </c>
      <c r="U297" s="13">
        <v>0.0</v>
      </c>
      <c r="V297" s="13">
        <v>0.0</v>
      </c>
      <c r="W297" s="13">
        <v>0.0</v>
      </c>
      <c r="X297" s="13">
        <v>0.0</v>
      </c>
      <c r="Y297" s="13">
        <v>0.76</v>
      </c>
      <c r="Z297" s="13">
        <v>1.44</v>
      </c>
      <c r="AA297" s="13">
        <v>0.0</v>
      </c>
      <c r="AB297" s="13">
        <v>0.0</v>
      </c>
      <c r="AC297" s="13">
        <v>0.0</v>
      </c>
      <c r="AD297" s="13">
        <v>-10.55</v>
      </c>
      <c r="AF297" s="13" t="s">
        <v>137</v>
      </c>
    </row>
    <row r="298" ht="15.75" customHeight="1">
      <c r="A298" s="13" t="s">
        <v>1302</v>
      </c>
      <c r="B298" s="13">
        <v>1.7515232341E10</v>
      </c>
      <c r="C298" s="13" t="s">
        <v>126</v>
      </c>
      <c r="D298" s="13" t="s">
        <v>1303</v>
      </c>
      <c r="E298" s="13" t="s">
        <v>159</v>
      </c>
      <c r="F298" s="13" t="s">
        <v>175</v>
      </c>
      <c r="G298" s="13">
        <v>1.0</v>
      </c>
      <c r="H298" s="13" t="s">
        <v>130</v>
      </c>
      <c r="I298" s="13" t="s">
        <v>131</v>
      </c>
      <c r="J298" s="13" t="s">
        <v>132</v>
      </c>
      <c r="K298" s="13" t="s">
        <v>196</v>
      </c>
      <c r="L298" s="13" t="s">
        <v>143</v>
      </c>
      <c r="M298" s="13" t="s">
        <v>1304</v>
      </c>
      <c r="N298" s="13" t="s">
        <v>136</v>
      </c>
      <c r="O298" s="13">
        <v>29.99</v>
      </c>
      <c r="P298" s="13">
        <v>2.47</v>
      </c>
      <c r="Q298" s="13">
        <v>0.0</v>
      </c>
      <c r="R298" s="13">
        <v>0.0</v>
      </c>
      <c r="S298" s="13">
        <v>0.0</v>
      </c>
      <c r="T298" s="13">
        <v>0.0</v>
      </c>
      <c r="U298" s="13">
        <v>0.0</v>
      </c>
      <c r="V298" s="13">
        <v>0.0</v>
      </c>
      <c r="W298" s="13">
        <v>0.0</v>
      </c>
      <c r="X298" s="13">
        <v>0.0</v>
      </c>
      <c r="Y298" s="13">
        <v>-2.47</v>
      </c>
      <c r="Z298" s="13">
        <v>-4.5</v>
      </c>
      <c r="AA298" s="13">
        <v>-7.97</v>
      </c>
      <c r="AB298" s="13">
        <v>0.0</v>
      </c>
      <c r="AC298" s="13">
        <v>0.0</v>
      </c>
      <c r="AD298" s="13">
        <v>17.52</v>
      </c>
      <c r="AF298" s="13" t="s">
        <v>137</v>
      </c>
    </row>
    <row r="299" ht="15.75" customHeight="1">
      <c r="A299" s="13" t="s">
        <v>1305</v>
      </c>
      <c r="B299" s="13">
        <v>1.7515232341E10</v>
      </c>
      <c r="C299" s="13" t="s">
        <v>126</v>
      </c>
      <c r="D299" s="13" t="s">
        <v>1306</v>
      </c>
      <c r="E299" s="13" t="s">
        <v>163</v>
      </c>
      <c r="F299" s="13" t="s">
        <v>164</v>
      </c>
      <c r="G299" s="13">
        <v>1.0</v>
      </c>
      <c r="H299" s="13" t="s">
        <v>130</v>
      </c>
      <c r="I299" s="13" t="s">
        <v>131</v>
      </c>
      <c r="J299" s="13" t="s">
        <v>132</v>
      </c>
      <c r="K299" s="13" t="s">
        <v>1307</v>
      </c>
      <c r="L299" s="13" t="s">
        <v>1308</v>
      </c>
      <c r="M299" s="13" t="s">
        <v>1309</v>
      </c>
      <c r="N299" s="13" t="s">
        <v>136</v>
      </c>
      <c r="O299" s="13">
        <v>21.99</v>
      </c>
      <c r="P299" s="13">
        <v>1.75</v>
      </c>
      <c r="Q299" s="13">
        <v>0.0</v>
      </c>
      <c r="R299" s="13">
        <v>0.0</v>
      </c>
      <c r="S299" s="13">
        <v>0.0</v>
      </c>
      <c r="T299" s="13">
        <v>0.0</v>
      </c>
      <c r="U299" s="13">
        <v>0.0</v>
      </c>
      <c r="V299" s="13">
        <v>0.0</v>
      </c>
      <c r="W299" s="13">
        <v>0.0</v>
      </c>
      <c r="X299" s="13">
        <v>0.0</v>
      </c>
      <c r="Y299" s="13">
        <v>-1.75</v>
      </c>
      <c r="Z299" s="13">
        <v>-3.3</v>
      </c>
      <c r="AA299" s="13">
        <v>-6.39</v>
      </c>
      <c r="AB299" s="13">
        <v>0.0</v>
      </c>
      <c r="AC299" s="13">
        <v>0.0</v>
      </c>
      <c r="AD299" s="13">
        <v>12.3</v>
      </c>
      <c r="AF299" s="13" t="s">
        <v>137</v>
      </c>
    </row>
    <row r="300" ht="15.75" customHeight="1">
      <c r="A300" s="13" t="s">
        <v>1310</v>
      </c>
      <c r="B300" s="13">
        <v>1.7515232341E10</v>
      </c>
      <c r="C300" s="13" t="s">
        <v>126</v>
      </c>
      <c r="D300" s="13" t="s">
        <v>1311</v>
      </c>
      <c r="E300" s="13" t="s">
        <v>140</v>
      </c>
      <c r="F300" s="13" t="s">
        <v>141</v>
      </c>
      <c r="G300" s="13">
        <v>1.0</v>
      </c>
      <c r="H300" s="13" t="s">
        <v>130</v>
      </c>
      <c r="I300" s="13" t="s">
        <v>131</v>
      </c>
      <c r="J300" s="13" t="s">
        <v>132</v>
      </c>
      <c r="K300" s="13" t="s">
        <v>1312</v>
      </c>
      <c r="L300" s="13" t="s">
        <v>441</v>
      </c>
      <c r="M300" s="13" t="s">
        <v>1313</v>
      </c>
      <c r="N300" s="13" t="s">
        <v>136</v>
      </c>
      <c r="O300" s="13">
        <v>11.99</v>
      </c>
      <c r="P300" s="13">
        <v>0.72</v>
      </c>
      <c r="Q300" s="13">
        <v>0.0</v>
      </c>
      <c r="R300" s="13">
        <v>0.0</v>
      </c>
      <c r="S300" s="13">
        <v>0.0</v>
      </c>
      <c r="T300" s="13">
        <v>0.0</v>
      </c>
      <c r="U300" s="13">
        <v>0.0</v>
      </c>
      <c r="V300" s="13">
        <v>0.0</v>
      </c>
      <c r="W300" s="13">
        <v>0.0</v>
      </c>
      <c r="X300" s="13">
        <v>0.0</v>
      </c>
      <c r="Y300" s="13">
        <v>-0.72</v>
      </c>
      <c r="Z300" s="13">
        <v>-1.8</v>
      </c>
      <c r="AA300" s="13">
        <v>-2.61</v>
      </c>
      <c r="AB300" s="13">
        <v>0.0</v>
      </c>
      <c r="AC300" s="13">
        <v>0.0</v>
      </c>
      <c r="AD300" s="13">
        <v>7.58</v>
      </c>
      <c r="AF300" s="13" t="s">
        <v>144</v>
      </c>
    </row>
    <row r="301" ht="15.75" customHeight="1">
      <c r="A301" s="13" t="s">
        <v>1314</v>
      </c>
      <c r="B301" s="13">
        <v>1.7515232341E10</v>
      </c>
      <c r="C301" s="13" t="s">
        <v>126</v>
      </c>
      <c r="D301" s="13" t="s">
        <v>1315</v>
      </c>
      <c r="E301" s="13" t="s">
        <v>140</v>
      </c>
      <c r="F301" s="13" t="s">
        <v>141</v>
      </c>
      <c r="G301" s="13">
        <v>1.0</v>
      </c>
      <c r="H301" s="13" t="s">
        <v>130</v>
      </c>
      <c r="I301" s="13" t="s">
        <v>131</v>
      </c>
      <c r="J301" s="13" t="s">
        <v>132</v>
      </c>
      <c r="K301" s="13" t="s">
        <v>1316</v>
      </c>
      <c r="L301" s="13" t="s">
        <v>588</v>
      </c>
      <c r="M301" s="13" t="s">
        <v>1317</v>
      </c>
      <c r="N301" s="13" t="s">
        <v>136</v>
      </c>
      <c r="O301" s="13">
        <v>11.99</v>
      </c>
      <c r="P301" s="13">
        <v>0.8</v>
      </c>
      <c r="Q301" s="13">
        <v>0.0</v>
      </c>
      <c r="R301" s="13">
        <v>0.0</v>
      </c>
      <c r="S301" s="13">
        <v>0.0</v>
      </c>
      <c r="T301" s="13">
        <v>0.0</v>
      </c>
      <c r="U301" s="13">
        <v>0.0</v>
      </c>
      <c r="V301" s="13">
        <v>0.0</v>
      </c>
      <c r="W301" s="13">
        <v>0.0</v>
      </c>
      <c r="X301" s="13">
        <v>0.0</v>
      </c>
      <c r="Y301" s="13">
        <v>-0.8</v>
      </c>
      <c r="Z301" s="13">
        <v>-1.8</v>
      </c>
      <c r="AA301" s="13">
        <v>-2.61</v>
      </c>
      <c r="AB301" s="13">
        <v>0.0</v>
      </c>
      <c r="AC301" s="13">
        <v>0.0</v>
      </c>
      <c r="AD301" s="13">
        <v>7.58</v>
      </c>
      <c r="AF301" s="13" t="s">
        <v>144</v>
      </c>
    </row>
    <row r="302" ht="15.75" customHeight="1">
      <c r="A302" s="13" t="s">
        <v>1318</v>
      </c>
      <c r="B302" s="13">
        <v>1.7515232341E10</v>
      </c>
      <c r="C302" s="13" t="s">
        <v>126</v>
      </c>
      <c r="D302" s="13" t="s">
        <v>1319</v>
      </c>
      <c r="E302" s="13" t="s">
        <v>140</v>
      </c>
      <c r="F302" s="13" t="s">
        <v>141</v>
      </c>
      <c r="G302" s="13">
        <v>1.0</v>
      </c>
      <c r="H302" s="13" t="s">
        <v>130</v>
      </c>
      <c r="I302" s="13" t="s">
        <v>131</v>
      </c>
      <c r="J302" s="13" t="s">
        <v>132</v>
      </c>
      <c r="K302" s="13" t="s">
        <v>1320</v>
      </c>
      <c r="L302" s="13" t="s">
        <v>166</v>
      </c>
      <c r="M302" s="13" t="s">
        <v>1321</v>
      </c>
      <c r="N302" s="13" t="s">
        <v>136</v>
      </c>
      <c r="O302" s="13">
        <v>11.99</v>
      </c>
      <c r="P302" s="13">
        <v>0.84</v>
      </c>
      <c r="Q302" s="13">
        <v>0.0</v>
      </c>
      <c r="R302" s="13">
        <v>0.0</v>
      </c>
      <c r="S302" s="13">
        <v>0.0</v>
      </c>
      <c r="T302" s="13">
        <v>0.0</v>
      </c>
      <c r="U302" s="13">
        <v>0.0</v>
      </c>
      <c r="V302" s="13">
        <v>0.0</v>
      </c>
      <c r="W302" s="13">
        <v>0.0</v>
      </c>
      <c r="X302" s="13">
        <v>0.0</v>
      </c>
      <c r="Y302" s="13">
        <v>-0.84</v>
      </c>
      <c r="Z302" s="13">
        <v>-1.8</v>
      </c>
      <c r="AA302" s="13">
        <v>-2.61</v>
      </c>
      <c r="AB302" s="13">
        <v>0.0</v>
      </c>
      <c r="AC302" s="13">
        <v>0.0</v>
      </c>
      <c r="AD302" s="13">
        <v>7.58</v>
      </c>
      <c r="AF302" s="13" t="s">
        <v>144</v>
      </c>
    </row>
    <row r="303" ht="15.75" customHeight="1">
      <c r="A303" s="13" t="s">
        <v>1322</v>
      </c>
      <c r="B303" s="13">
        <v>1.7515232341E10</v>
      </c>
      <c r="C303" s="13" t="s">
        <v>126</v>
      </c>
      <c r="D303" s="13" t="s">
        <v>1323</v>
      </c>
      <c r="E303" s="13" t="s">
        <v>140</v>
      </c>
      <c r="F303" s="13" t="s">
        <v>141</v>
      </c>
      <c r="G303" s="13">
        <v>1.0</v>
      </c>
      <c r="H303" s="13" t="s">
        <v>130</v>
      </c>
      <c r="I303" s="13" t="s">
        <v>131</v>
      </c>
      <c r="J303" s="13" t="s">
        <v>132</v>
      </c>
      <c r="K303" s="13" t="s">
        <v>1324</v>
      </c>
      <c r="L303" s="13" t="s">
        <v>441</v>
      </c>
      <c r="M303" s="13" t="s">
        <v>1325</v>
      </c>
      <c r="N303" s="13" t="s">
        <v>136</v>
      </c>
      <c r="O303" s="13">
        <v>11.99</v>
      </c>
      <c r="P303" s="13">
        <v>0.72</v>
      </c>
      <c r="Q303" s="13">
        <v>0.0</v>
      </c>
      <c r="R303" s="13">
        <v>0.0</v>
      </c>
      <c r="S303" s="13">
        <v>0.0</v>
      </c>
      <c r="T303" s="13">
        <v>0.0</v>
      </c>
      <c r="U303" s="13">
        <v>0.0</v>
      </c>
      <c r="V303" s="13">
        <v>0.0</v>
      </c>
      <c r="W303" s="13">
        <v>0.0</v>
      </c>
      <c r="X303" s="13">
        <v>0.0</v>
      </c>
      <c r="Y303" s="13">
        <v>-0.72</v>
      </c>
      <c r="Z303" s="13">
        <v>-1.8</v>
      </c>
      <c r="AA303" s="13">
        <v>-2.61</v>
      </c>
      <c r="AB303" s="13">
        <v>0.0</v>
      </c>
      <c r="AC303" s="13">
        <v>0.0</v>
      </c>
      <c r="AD303" s="13">
        <v>7.58</v>
      </c>
      <c r="AF303" s="13" t="s">
        <v>144</v>
      </c>
    </row>
    <row r="304" ht="15.75" customHeight="1">
      <c r="A304" s="13" t="s">
        <v>1326</v>
      </c>
      <c r="B304" s="13">
        <v>1.7515232341E10</v>
      </c>
      <c r="C304" s="13" t="s">
        <v>126</v>
      </c>
      <c r="D304" s="13" t="s">
        <v>1327</v>
      </c>
      <c r="E304" s="13" t="s">
        <v>140</v>
      </c>
      <c r="F304" s="13" t="s">
        <v>141</v>
      </c>
      <c r="G304" s="13">
        <v>1.0</v>
      </c>
      <c r="H304" s="13" t="s">
        <v>130</v>
      </c>
      <c r="I304" s="13" t="s">
        <v>131</v>
      </c>
      <c r="J304" s="13" t="s">
        <v>132</v>
      </c>
      <c r="K304" s="13" t="s">
        <v>1328</v>
      </c>
      <c r="L304" s="13" t="s">
        <v>295</v>
      </c>
      <c r="M304" s="13" t="s">
        <v>1329</v>
      </c>
      <c r="N304" s="13" t="s">
        <v>136</v>
      </c>
      <c r="O304" s="13">
        <v>11.99</v>
      </c>
      <c r="P304" s="13">
        <v>1.0</v>
      </c>
      <c r="Q304" s="13">
        <v>0.0</v>
      </c>
      <c r="R304" s="13">
        <v>0.0</v>
      </c>
      <c r="S304" s="13">
        <v>0.0</v>
      </c>
      <c r="T304" s="13">
        <v>0.0</v>
      </c>
      <c r="U304" s="13">
        <v>0.0</v>
      </c>
      <c r="V304" s="13">
        <v>0.0</v>
      </c>
      <c r="W304" s="13">
        <v>0.0</v>
      </c>
      <c r="X304" s="13">
        <v>0.0</v>
      </c>
      <c r="Y304" s="13">
        <v>-1.0</v>
      </c>
      <c r="Z304" s="13">
        <v>-1.8</v>
      </c>
      <c r="AA304" s="13">
        <v>-2.61</v>
      </c>
      <c r="AB304" s="13">
        <v>0.0</v>
      </c>
      <c r="AC304" s="13">
        <v>0.0</v>
      </c>
      <c r="AD304" s="13">
        <v>7.58</v>
      </c>
      <c r="AF304" s="13" t="s">
        <v>144</v>
      </c>
    </row>
    <row r="305" ht="15.75" customHeight="1">
      <c r="A305" s="13" t="s">
        <v>1330</v>
      </c>
      <c r="B305" s="13">
        <v>1.7515232341E10</v>
      </c>
      <c r="C305" s="13" t="s">
        <v>180</v>
      </c>
      <c r="D305" s="13" t="s">
        <v>1331</v>
      </c>
      <c r="E305" s="13" t="s">
        <v>163</v>
      </c>
      <c r="F305" s="13" t="s">
        <v>164</v>
      </c>
      <c r="G305" s="13">
        <v>1.0</v>
      </c>
      <c r="H305" s="13" t="s">
        <v>130</v>
      </c>
      <c r="I305" s="13" t="s">
        <v>131</v>
      </c>
      <c r="J305" s="13" t="s">
        <v>132</v>
      </c>
      <c r="K305" s="13" t="s">
        <v>1332</v>
      </c>
      <c r="L305" s="13" t="s">
        <v>154</v>
      </c>
      <c r="M305" s="13" t="s">
        <v>1333</v>
      </c>
      <c r="N305" s="13" t="s">
        <v>136</v>
      </c>
      <c r="O305" s="13">
        <v>-21.99</v>
      </c>
      <c r="P305" s="13">
        <v>-1.84</v>
      </c>
      <c r="Q305" s="13">
        <v>0.0</v>
      </c>
      <c r="R305" s="13">
        <v>0.0</v>
      </c>
      <c r="S305" s="13">
        <v>0.0</v>
      </c>
      <c r="T305" s="13">
        <v>0.0</v>
      </c>
      <c r="U305" s="13">
        <v>0.0</v>
      </c>
      <c r="V305" s="13">
        <v>0.0</v>
      </c>
      <c r="W305" s="13">
        <v>0.0</v>
      </c>
      <c r="X305" s="13">
        <v>0.0</v>
      </c>
      <c r="Y305" s="13">
        <v>1.84</v>
      </c>
      <c r="Z305" s="13">
        <v>2.64</v>
      </c>
      <c r="AA305" s="13">
        <v>0.0</v>
      </c>
      <c r="AB305" s="13">
        <v>0.0</v>
      </c>
      <c r="AC305" s="13">
        <v>0.0</v>
      </c>
      <c r="AD305" s="13">
        <v>-19.35</v>
      </c>
      <c r="AF305" s="13" t="s">
        <v>137</v>
      </c>
    </row>
    <row r="306" ht="15.75" customHeight="1">
      <c r="A306" s="13" t="s">
        <v>1334</v>
      </c>
      <c r="B306" s="13">
        <v>1.7515232341E10</v>
      </c>
      <c r="C306" s="13" t="s">
        <v>126</v>
      </c>
      <c r="D306" s="13" t="s">
        <v>1335</v>
      </c>
      <c r="E306" s="13" t="s">
        <v>140</v>
      </c>
      <c r="F306" s="13" t="s">
        <v>141</v>
      </c>
      <c r="G306" s="13">
        <v>1.0</v>
      </c>
      <c r="H306" s="13" t="s">
        <v>130</v>
      </c>
      <c r="I306" s="13" t="s">
        <v>131</v>
      </c>
      <c r="J306" s="13" t="s">
        <v>132</v>
      </c>
      <c r="K306" s="13" t="s">
        <v>1336</v>
      </c>
      <c r="L306" s="13" t="s">
        <v>134</v>
      </c>
      <c r="M306" s="13" t="s">
        <v>1337</v>
      </c>
      <c r="N306" s="13" t="s">
        <v>136</v>
      </c>
      <c r="O306" s="13">
        <v>11.99</v>
      </c>
      <c r="P306" s="13">
        <v>0.72</v>
      </c>
      <c r="Q306" s="13">
        <v>0.0</v>
      </c>
      <c r="R306" s="13">
        <v>0.0</v>
      </c>
      <c r="S306" s="13">
        <v>0.0</v>
      </c>
      <c r="T306" s="13">
        <v>0.0</v>
      </c>
      <c r="U306" s="13">
        <v>0.0</v>
      </c>
      <c r="V306" s="13">
        <v>0.0</v>
      </c>
      <c r="W306" s="13">
        <v>0.0</v>
      </c>
      <c r="X306" s="13">
        <v>0.0</v>
      </c>
      <c r="Y306" s="13">
        <v>-0.72</v>
      </c>
      <c r="Z306" s="13">
        <v>-1.8</v>
      </c>
      <c r="AA306" s="13">
        <v>-2.61</v>
      </c>
      <c r="AB306" s="13">
        <v>0.0</v>
      </c>
      <c r="AC306" s="13">
        <v>0.0</v>
      </c>
      <c r="AD306" s="13">
        <v>7.58</v>
      </c>
      <c r="AF306" s="13" t="s">
        <v>144</v>
      </c>
    </row>
    <row r="307" ht="15.75" customHeight="1">
      <c r="A307" s="13" t="s">
        <v>1338</v>
      </c>
      <c r="B307" s="13">
        <v>1.7515232341E10</v>
      </c>
      <c r="C307" s="13" t="s">
        <v>126</v>
      </c>
      <c r="D307" s="13" t="s">
        <v>1339</v>
      </c>
      <c r="E307" s="13" t="s">
        <v>140</v>
      </c>
      <c r="F307" s="13" t="s">
        <v>141</v>
      </c>
      <c r="G307" s="13">
        <v>1.0</v>
      </c>
      <c r="H307" s="13" t="s">
        <v>130</v>
      </c>
      <c r="I307" s="13" t="s">
        <v>131</v>
      </c>
      <c r="J307" s="13" t="s">
        <v>132</v>
      </c>
      <c r="K307" s="13" t="s">
        <v>1340</v>
      </c>
      <c r="L307" s="13" t="s">
        <v>314</v>
      </c>
      <c r="M307" s="13" t="s">
        <v>1341</v>
      </c>
      <c r="O307" s="13">
        <v>11.99</v>
      </c>
      <c r="P307" s="13">
        <v>0.0</v>
      </c>
      <c r="Q307" s="13">
        <v>0.0</v>
      </c>
      <c r="R307" s="13">
        <v>0.0</v>
      </c>
      <c r="S307" s="13">
        <v>0.0</v>
      </c>
      <c r="T307" s="13">
        <v>0.0</v>
      </c>
      <c r="U307" s="13">
        <v>0.0</v>
      </c>
      <c r="V307" s="13">
        <v>0.0</v>
      </c>
      <c r="W307" s="13">
        <v>0.0</v>
      </c>
      <c r="X307" s="13">
        <v>0.0</v>
      </c>
      <c r="Y307" s="13">
        <v>0.0</v>
      </c>
      <c r="Z307" s="13">
        <v>-1.8</v>
      </c>
      <c r="AA307" s="13">
        <v>-2.61</v>
      </c>
      <c r="AB307" s="13">
        <v>0.0</v>
      </c>
      <c r="AC307" s="13">
        <v>0.0</v>
      </c>
      <c r="AD307" s="13">
        <v>7.58</v>
      </c>
      <c r="AF307" s="13" t="s">
        <v>144</v>
      </c>
    </row>
    <row r="308" ht="15.75" customHeight="1">
      <c r="A308" s="13" t="s">
        <v>1342</v>
      </c>
      <c r="B308" s="13">
        <v>1.7515232341E10</v>
      </c>
      <c r="C308" s="13" t="s">
        <v>126</v>
      </c>
      <c r="D308" s="13" t="s">
        <v>1343</v>
      </c>
      <c r="E308" s="13" t="s">
        <v>224</v>
      </c>
      <c r="F308" s="13" t="s">
        <v>225</v>
      </c>
      <c r="G308" s="13">
        <v>1.0</v>
      </c>
      <c r="H308" s="13" t="s">
        <v>130</v>
      </c>
      <c r="I308" s="13" t="s">
        <v>131</v>
      </c>
      <c r="J308" s="13" t="s">
        <v>132</v>
      </c>
      <c r="K308" s="13" t="s">
        <v>280</v>
      </c>
      <c r="L308" s="13" t="s">
        <v>212</v>
      </c>
      <c r="M308" s="13" t="s">
        <v>1344</v>
      </c>
      <c r="N308" s="13" t="s">
        <v>136</v>
      </c>
      <c r="O308" s="13">
        <v>14.99</v>
      </c>
      <c r="P308" s="13">
        <v>1.09</v>
      </c>
      <c r="Q308" s="13">
        <v>0.0</v>
      </c>
      <c r="R308" s="13">
        <v>0.0</v>
      </c>
      <c r="S308" s="13">
        <v>0.0</v>
      </c>
      <c r="T308" s="13">
        <v>0.0</v>
      </c>
      <c r="U308" s="13">
        <v>0.0</v>
      </c>
      <c r="V308" s="13">
        <v>0.0</v>
      </c>
      <c r="W308" s="13">
        <v>0.0</v>
      </c>
      <c r="X308" s="13">
        <v>0.0</v>
      </c>
      <c r="Y308" s="13">
        <v>-1.09</v>
      </c>
      <c r="Z308" s="13">
        <v>-2.25</v>
      </c>
      <c r="AA308" s="13">
        <v>-5.4</v>
      </c>
      <c r="AB308" s="13">
        <v>0.0</v>
      </c>
      <c r="AC308" s="13">
        <v>0.0</v>
      </c>
      <c r="AD308" s="13">
        <v>7.34</v>
      </c>
      <c r="AF308" s="13" t="s">
        <v>137</v>
      </c>
    </row>
    <row r="309" ht="15.75" customHeight="1">
      <c r="A309" s="13" t="s">
        <v>1345</v>
      </c>
      <c r="B309" s="13">
        <v>1.7515232341E10</v>
      </c>
      <c r="C309" s="13" t="s">
        <v>126</v>
      </c>
      <c r="D309" s="13" t="s">
        <v>1346</v>
      </c>
      <c r="E309" s="13" t="s">
        <v>140</v>
      </c>
      <c r="F309" s="13" t="s">
        <v>141</v>
      </c>
      <c r="G309" s="13">
        <v>1.0</v>
      </c>
      <c r="H309" s="13" t="s">
        <v>130</v>
      </c>
      <c r="I309" s="13" t="s">
        <v>131</v>
      </c>
      <c r="J309" s="13" t="s">
        <v>132</v>
      </c>
      <c r="K309" s="13" t="s">
        <v>1347</v>
      </c>
      <c r="L309" s="13" t="s">
        <v>295</v>
      </c>
      <c r="M309" s="13" t="s">
        <v>1348</v>
      </c>
      <c r="N309" s="13" t="s">
        <v>136</v>
      </c>
      <c r="O309" s="13">
        <v>11.99</v>
      </c>
      <c r="P309" s="13">
        <v>1.02</v>
      </c>
      <c r="Q309" s="13">
        <v>0.0</v>
      </c>
      <c r="R309" s="13">
        <v>0.0</v>
      </c>
      <c r="S309" s="13">
        <v>0.0</v>
      </c>
      <c r="T309" s="13">
        <v>0.0</v>
      </c>
      <c r="U309" s="13">
        <v>0.0</v>
      </c>
      <c r="V309" s="13">
        <v>0.0</v>
      </c>
      <c r="W309" s="13">
        <v>0.0</v>
      </c>
      <c r="X309" s="13">
        <v>0.0</v>
      </c>
      <c r="Y309" s="13">
        <v>-1.02</v>
      </c>
      <c r="Z309" s="13">
        <v>-1.8</v>
      </c>
      <c r="AA309" s="13">
        <v>-2.61</v>
      </c>
      <c r="AB309" s="13">
        <v>0.0</v>
      </c>
      <c r="AC309" s="13">
        <v>0.0</v>
      </c>
      <c r="AD309" s="13">
        <v>7.58</v>
      </c>
      <c r="AF309" s="13" t="s">
        <v>144</v>
      </c>
    </row>
    <row r="310" ht="15.75" customHeight="1">
      <c r="A310" s="13" t="s">
        <v>1349</v>
      </c>
      <c r="B310" s="13">
        <v>1.7515232341E10</v>
      </c>
      <c r="C310" s="13" t="s">
        <v>126</v>
      </c>
      <c r="D310" s="13" t="s">
        <v>1350</v>
      </c>
      <c r="E310" s="13" t="s">
        <v>140</v>
      </c>
      <c r="F310" s="13" t="s">
        <v>141</v>
      </c>
      <c r="G310" s="13">
        <v>1.0</v>
      </c>
      <c r="H310" s="13" t="s">
        <v>130</v>
      </c>
      <c r="I310" s="13" t="s">
        <v>131</v>
      </c>
      <c r="J310" s="13" t="s">
        <v>132</v>
      </c>
      <c r="K310" s="13" t="s">
        <v>1351</v>
      </c>
      <c r="L310" s="13" t="s">
        <v>536</v>
      </c>
      <c r="M310" s="13" t="s">
        <v>1352</v>
      </c>
      <c r="N310" s="13" t="s">
        <v>136</v>
      </c>
      <c r="O310" s="13">
        <v>11.99</v>
      </c>
      <c r="P310" s="13">
        <v>0.84</v>
      </c>
      <c r="Q310" s="13">
        <v>0.0</v>
      </c>
      <c r="R310" s="13">
        <v>0.0</v>
      </c>
      <c r="S310" s="13">
        <v>0.0</v>
      </c>
      <c r="T310" s="13">
        <v>0.0</v>
      </c>
      <c r="U310" s="13">
        <v>0.0</v>
      </c>
      <c r="V310" s="13">
        <v>0.0</v>
      </c>
      <c r="W310" s="13">
        <v>0.0</v>
      </c>
      <c r="X310" s="13">
        <v>0.0</v>
      </c>
      <c r="Y310" s="13">
        <v>-0.84</v>
      </c>
      <c r="Z310" s="13">
        <v>-1.8</v>
      </c>
      <c r="AA310" s="13">
        <v>-2.61</v>
      </c>
      <c r="AB310" s="13">
        <v>0.0</v>
      </c>
      <c r="AC310" s="13">
        <v>0.0</v>
      </c>
      <c r="AD310" s="13">
        <v>7.58</v>
      </c>
      <c r="AF310" s="13" t="s">
        <v>144</v>
      </c>
    </row>
    <row r="311" ht="15.75" customHeight="1">
      <c r="A311" s="13" t="s">
        <v>1353</v>
      </c>
      <c r="B311" s="13">
        <v>1.7515232341E10</v>
      </c>
      <c r="C311" s="13" t="s">
        <v>126</v>
      </c>
      <c r="D311" s="13" t="s">
        <v>1354</v>
      </c>
      <c r="E311" s="13" t="s">
        <v>140</v>
      </c>
      <c r="F311" s="13" t="s">
        <v>141</v>
      </c>
      <c r="G311" s="13">
        <v>1.0</v>
      </c>
      <c r="H311" s="13" t="s">
        <v>130</v>
      </c>
      <c r="I311" s="13" t="s">
        <v>131</v>
      </c>
      <c r="J311" s="13" t="s">
        <v>132</v>
      </c>
      <c r="K311" s="13" t="s">
        <v>1355</v>
      </c>
      <c r="L311" s="13" t="s">
        <v>671</v>
      </c>
      <c r="M311" s="13" t="s">
        <v>1356</v>
      </c>
      <c r="N311" s="13" t="s">
        <v>136</v>
      </c>
      <c r="O311" s="13">
        <v>11.99</v>
      </c>
      <c r="P311" s="13">
        <v>0.84</v>
      </c>
      <c r="Q311" s="13">
        <v>0.0</v>
      </c>
      <c r="R311" s="13">
        <v>0.0</v>
      </c>
      <c r="S311" s="13">
        <v>0.0</v>
      </c>
      <c r="T311" s="13">
        <v>0.0</v>
      </c>
      <c r="U311" s="13">
        <v>0.0</v>
      </c>
      <c r="V311" s="13">
        <v>0.0</v>
      </c>
      <c r="W311" s="13">
        <v>0.0</v>
      </c>
      <c r="X311" s="13">
        <v>0.0</v>
      </c>
      <c r="Y311" s="13">
        <v>-0.84</v>
      </c>
      <c r="Z311" s="13">
        <v>-1.8</v>
      </c>
      <c r="AA311" s="13">
        <v>-2.61</v>
      </c>
      <c r="AB311" s="13">
        <v>0.0</v>
      </c>
      <c r="AC311" s="13">
        <v>0.0</v>
      </c>
      <c r="AD311" s="13">
        <v>7.58</v>
      </c>
      <c r="AF311" s="13" t="s">
        <v>144</v>
      </c>
    </row>
    <row r="312" ht="15.75" customHeight="1">
      <c r="A312" s="13" t="s">
        <v>1357</v>
      </c>
      <c r="B312" s="13">
        <v>1.7515232341E10</v>
      </c>
      <c r="C312" s="13" t="s">
        <v>126</v>
      </c>
      <c r="D312" s="13" t="s">
        <v>1358</v>
      </c>
      <c r="E312" s="13" t="s">
        <v>140</v>
      </c>
      <c r="F312" s="13" t="s">
        <v>141</v>
      </c>
      <c r="G312" s="13">
        <v>1.0</v>
      </c>
      <c r="H312" s="13" t="s">
        <v>130</v>
      </c>
      <c r="I312" s="13" t="s">
        <v>131</v>
      </c>
      <c r="J312" s="13" t="s">
        <v>132</v>
      </c>
      <c r="K312" s="13" t="s">
        <v>1359</v>
      </c>
      <c r="L312" s="13" t="s">
        <v>1360</v>
      </c>
      <c r="M312" s="13" t="s">
        <v>1361</v>
      </c>
      <c r="N312" s="13" t="s">
        <v>136</v>
      </c>
      <c r="O312" s="13">
        <v>11.99</v>
      </c>
      <c r="P312" s="13">
        <v>0.78</v>
      </c>
      <c r="Q312" s="13">
        <v>0.0</v>
      </c>
      <c r="R312" s="13">
        <v>0.0</v>
      </c>
      <c r="S312" s="13">
        <v>0.0</v>
      </c>
      <c r="T312" s="13">
        <v>0.0</v>
      </c>
      <c r="U312" s="13">
        <v>0.0</v>
      </c>
      <c r="V312" s="13">
        <v>0.0</v>
      </c>
      <c r="W312" s="13">
        <v>0.0</v>
      </c>
      <c r="X312" s="13">
        <v>0.0</v>
      </c>
      <c r="Y312" s="13">
        <v>-0.78</v>
      </c>
      <c r="Z312" s="13">
        <v>-1.8</v>
      </c>
      <c r="AA312" s="13">
        <v>-2.61</v>
      </c>
      <c r="AB312" s="13">
        <v>0.0</v>
      </c>
      <c r="AC312" s="13">
        <v>0.0</v>
      </c>
      <c r="AD312" s="13">
        <v>7.58</v>
      </c>
      <c r="AF312" s="13" t="s">
        <v>144</v>
      </c>
    </row>
    <row r="313" ht="15.75" customHeight="1">
      <c r="A313" s="13" t="s">
        <v>1362</v>
      </c>
      <c r="B313" s="13">
        <v>1.7515232341E10</v>
      </c>
      <c r="C313" s="13" t="s">
        <v>126</v>
      </c>
      <c r="D313" s="13" t="s">
        <v>1363</v>
      </c>
      <c r="E313" s="13" t="s">
        <v>140</v>
      </c>
      <c r="F313" s="13" t="s">
        <v>141</v>
      </c>
      <c r="G313" s="13">
        <v>1.0</v>
      </c>
      <c r="H313" s="13" t="s">
        <v>130</v>
      </c>
      <c r="I313" s="13" t="s">
        <v>131</v>
      </c>
      <c r="J313" s="13" t="s">
        <v>132</v>
      </c>
      <c r="K313" s="13" t="s">
        <v>1364</v>
      </c>
      <c r="L313" s="13" t="s">
        <v>305</v>
      </c>
      <c r="M313" s="13" t="s">
        <v>1365</v>
      </c>
      <c r="N313" s="13" t="s">
        <v>136</v>
      </c>
      <c r="O313" s="13">
        <v>11.99</v>
      </c>
      <c r="P313" s="13">
        <v>0.72</v>
      </c>
      <c r="Q313" s="13">
        <v>4.38</v>
      </c>
      <c r="R313" s="13">
        <v>0.0</v>
      </c>
      <c r="S313" s="13">
        <v>0.0</v>
      </c>
      <c r="T313" s="13">
        <v>0.0</v>
      </c>
      <c r="U313" s="13">
        <v>0.0</v>
      </c>
      <c r="V313" s="13">
        <v>0.0</v>
      </c>
      <c r="W313" s="13">
        <v>-4.38</v>
      </c>
      <c r="X313" s="13">
        <v>0.0</v>
      </c>
      <c r="Y313" s="13">
        <v>-0.72</v>
      </c>
      <c r="Z313" s="13">
        <v>-1.8</v>
      </c>
      <c r="AA313" s="13">
        <v>-2.61</v>
      </c>
      <c r="AB313" s="13">
        <v>0.0</v>
      </c>
      <c r="AC313" s="13">
        <v>0.0</v>
      </c>
      <c r="AD313" s="13">
        <v>7.58</v>
      </c>
      <c r="AF313" s="13" t="s">
        <v>144</v>
      </c>
    </row>
    <row r="314" ht="15.75" customHeight="1">
      <c r="A314" s="13" t="s">
        <v>1366</v>
      </c>
      <c r="B314" s="13">
        <v>1.7515232341E10</v>
      </c>
      <c r="C314" s="13" t="s">
        <v>126</v>
      </c>
      <c r="D314" s="13" t="s">
        <v>1367</v>
      </c>
      <c r="E314" s="13" t="s">
        <v>128</v>
      </c>
      <c r="F314" s="13" t="s">
        <v>129</v>
      </c>
      <c r="G314" s="13">
        <v>1.0</v>
      </c>
      <c r="H314" s="13" t="s">
        <v>130</v>
      </c>
      <c r="I314" s="13" t="s">
        <v>131</v>
      </c>
      <c r="J314" s="13" t="s">
        <v>132</v>
      </c>
      <c r="K314" s="13" t="s">
        <v>1368</v>
      </c>
      <c r="L314" s="13" t="s">
        <v>154</v>
      </c>
      <c r="M314" s="13" t="s">
        <v>1369</v>
      </c>
      <c r="N314" s="13" t="s">
        <v>136</v>
      </c>
      <c r="O314" s="13">
        <v>11.99</v>
      </c>
      <c r="P314" s="13">
        <v>1.02</v>
      </c>
      <c r="Q314" s="13">
        <v>0.0</v>
      </c>
      <c r="R314" s="13">
        <v>0.0</v>
      </c>
      <c r="S314" s="13">
        <v>0.0</v>
      </c>
      <c r="T314" s="13">
        <v>0.0</v>
      </c>
      <c r="U314" s="13">
        <v>0.0</v>
      </c>
      <c r="V314" s="13">
        <v>0.0</v>
      </c>
      <c r="W314" s="13">
        <v>0.0</v>
      </c>
      <c r="X314" s="13">
        <v>0.0</v>
      </c>
      <c r="Y314" s="13">
        <v>-1.02</v>
      </c>
      <c r="Z314" s="13">
        <v>-1.8</v>
      </c>
      <c r="AA314" s="13">
        <v>-3.77</v>
      </c>
      <c r="AB314" s="13">
        <v>0.0</v>
      </c>
      <c r="AC314" s="13">
        <v>0.0</v>
      </c>
      <c r="AD314" s="13">
        <v>6.42</v>
      </c>
      <c r="AF314" s="13" t="s">
        <v>137</v>
      </c>
    </row>
    <row r="315" ht="15.75" customHeight="1">
      <c r="A315" s="13" t="s">
        <v>1370</v>
      </c>
      <c r="B315" s="13">
        <v>1.7515232341E10</v>
      </c>
      <c r="C315" s="13" t="s">
        <v>126</v>
      </c>
      <c r="D315" s="13" t="s">
        <v>1371</v>
      </c>
      <c r="E315" s="13" t="s">
        <v>224</v>
      </c>
      <c r="F315" s="13" t="s">
        <v>225</v>
      </c>
      <c r="G315" s="13">
        <v>1.0</v>
      </c>
      <c r="H315" s="13" t="s">
        <v>130</v>
      </c>
      <c r="I315" s="13" t="s">
        <v>131</v>
      </c>
      <c r="J315" s="13" t="s">
        <v>132</v>
      </c>
      <c r="K315" s="13" t="s">
        <v>1252</v>
      </c>
      <c r="L315" s="13" t="s">
        <v>177</v>
      </c>
      <c r="M315" s="13" t="s">
        <v>1372</v>
      </c>
      <c r="N315" s="13" t="s">
        <v>136</v>
      </c>
      <c r="O315" s="13">
        <v>14.99</v>
      </c>
      <c r="P315" s="13">
        <v>1.33</v>
      </c>
      <c r="Q315" s="13">
        <v>0.0</v>
      </c>
      <c r="R315" s="13">
        <v>0.0</v>
      </c>
      <c r="S315" s="13">
        <v>0.0</v>
      </c>
      <c r="T315" s="13">
        <v>0.0</v>
      </c>
      <c r="U315" s="13">
        <v>0.0</v>
      </c>
      <c r="V315" s="13">
        <v>0.0</v>
      </c>
      <c r="W315" s="13">
        <v>0.0</v>
      </c>
      <c r="X315" s="13">
        <v>0.0</v>
      </c>
      <c r="Y315" s="13">
        <v>-1.33</v>
      </c>
      <c r="Z315" s="13">
        <v>-2.25</v>
      </c>
      <c r="AA315" s="13">
        <v>-5.4</v>
      </c>
      <c r="AB315" s="13">
        <v>0.0</v>
      </c>
      <c r="AC315" s="13">
        <v>0.0</v>
      </c>
      <c r="AD315" s="13">
        <v>7.34</v>
      </c>
      <c r="AF315" s="13" t="s">
        <v>137</v>
      </c>
    </row>
    <row r="316" ht="15.75" customHeight="1">
      <c r="A316" s="13" t="s">
        <v>1373</v>
      </c>
      <c r="B316" s="13">
        <v>1.7515232341E10</v>
      </c>
      <c r="C316" s="13" t="s">
        <v>126</v>
      </c>
      <c r="D316" s="13" t="s">
        <v>1374</v>
      </c>
      <c r="E316" s="13" t="s">
        <v>663</v>
      </c>
      <c r="F316" s="13" t="s">
        <v>664</v>
      </c>
      <c r="G316" s="13">
        <v>1.0</v>
      </c>
      <c r="H316" s="13" t="s">
        <v>130</v>
      </c>
      <c r="I316" s="13" t="s">
        <v>131</v>
      </c>
      <c r="J316" s="13" t="s">
        <v>132</v>
      </c>
      <c r="K316" s="13" t="s">
        <v>687</v>
      </c>
      <c r="L316" s="13" t="s">
        <v>688</v>
      </c>
      <c r="M316" s="13" t="s">
        <v>1375</v>
      </c>
      <c r="N316" s="13" t="s">
        <v>136</v>
      </c>
      <c r="O316" s="13">
        <v>11.99</v>
      </c>
      <c r="P316" s="13">
        <v>0.72</v>
      </c>
      <c r="Q316" s="13">
        <v>0.0</v>
      </c>
      <c r="R316" s="13">
        <v>0.0</v>
      </c>
      <c r="S316" s="13">
        <v>0.0</v>
      </c>
      <c r="T316" s="13">
        <v>0.0</v>
      </c>
      <c r="U316" s="13">
        <v>0.0</v>
      </c>
      <c r="V316" s="13">
        <v>0.0</v>
      </c>
      <c r="W316" s="13">
        <v>0.0</v>
      </c>
      <c r="X316" s="13">
        <v>0.0</v>
      </c>
      <c r="Y316" s="13">
        <v>-0.72</v>
      </c>
      <c r="Z316" s="13">
        <v>-1.8</v>
      </c>
      <c r="AA316" s="13">
        <v>-3.77</v>
      </c>
      <c r="AB316" s="13">
        <v>0.0</v>
      </c>
      <c r="AC316" s="13">
        <v>0.0</v>
      </c>
      <c r="AD316" s="13">
        <v>6.42</v>
      </c>
      <c r="AF316" s="13" t="s">
        <v>667</v>
      </c>
    </row>
    <row r="317" ht="15.75" customHeight="1">
      <c r="A317" s="13" t="s">
        <v>1376</v>
      </c>
      <c r="B317" s="13">
        <v>1.7515232341E10</v>
      </c>
      <c r="C317" s="13" t="s">
        <v>126</v>
      </c>
      <c r="D317" s="13" t="s">
        <v>1377</v>
      </c>
      <c r="E317" s="13" t="s">
        <v>140</v>
      </c>
      <c r="F317" s="13" t="s">
        <v>141</v>
      </c>
      <c r="G317" s="13">
        <v>1.0</v>
      </c>
      <c r="H317" s="13" t="s">
        <v>130</v>
      </c>
      <c r="I317" s="13" t="s">
        <v>131</v>
      </c>
      <c r="J317" s="13" t="s">
        <v>132</v>
      </c>
      <c r="K317" s="13" t="s">
        <v>1378</v>
      </c>
      <c r="L317" s="13" t="s">
        <v>319</v>
      </c>
      <c r="M317" s="13" t="s">
        <v>1379</v>
      </c>
      <c r="N317" s="13" t="s">
        <v>136</v>
      </c>
      <c r="O317" s="13">
        <v>11.99</v>
      </c>
      <c r="P317" s="13">
        <v>1.11</v>
      </c>
      <c r="Q317" s="13">
        <v>0.0</v>
      </c>
      <c r="R317" s="13">
        <v>0.0</v>
      </c>
      <c r="S317" s="13">
        <v>0.0</v>
      </c>
      <c r="T317" s="13">
        <v>0.0</v>
      </c>
      <c r="U317" s="13">
        <v>0.0</v>
      </c>
      <c r="V317" s="13">
        <v>0.0</v>
      </c>
      <c r="W317" s="13">
        <v>0.0</v>
      </c>
      <c r="X317" s="13">
        <v>0.0</v>
      </c>
      <c r="Y317" s="13">
        <v>-1.11</v>
      </c>
      <c r="Z317" s="13">
        <v>-1.8</v>
      </c>
      <c r="AA317" s="13">
        <v>-2.61</v>
      </c>
      <c r="AB317" s="13">
        <v>0.0</v>
      </c>
      <c r="AC317" s="13">
        <v>0.0</v>
      </c>
      <c r="AD317" s="13">
        <v>7.58</v>
      </c>
      <c r="AF317" s="13" t="s">
        <v>144</v>
      </c>
    </row>
    <row r="318" ht="15.75" customHeight="1">
      <c r="A318" s="13" t="s">
        <v>1380</v>
      </c>
      <c r="B318" s="13">
        <v>1.7515232341E10</v>
      </c>
      <c r="C318" s="13" t="s">
        <v>126</v>
      </c>
      <c r="D318" s="13" t="s">
        <v>1381</v>
      </c>
      <c r="E318" s="13" t="s">
        <v>224</v>
      </c>
      <c r="F318" s="13" t="s">
        <v>225</v>
      </c>
      <c r="G318" s="13">
        <v>1.0</v>
      </c>
      <c r="H318" s="13" t="s">
        <v>130</v>
      </c>
      <c r="I318" s="13" t="s">
        <v>131</v>
      </c>
      <c r="J318" s="13" t="s">
        <v>132</v>
      </c>
      <c r="K318" s="13" t="s">
        <v>492</v>
      </c>
      <c r="L318" s="13" t="s">
        <v>493</v>
      </c>
      <c r="M318" s="13" t="s">
        <v>1382</v>
      </c>
      <c r="N318" s="13" t="s">
        <v>136</v>
      </c>
      <c r="O318" s="13">
        <v>14.99</v>
      </c>
      <c r="P318" s="13">
        <v>0.63</v>
      </c>
      <c r="Q318" s="13">
        <v>0.0</v>
      </c>
      <c r="R318" s="13">
        <v>0.0</v>
      </c>
      <c r="S318" s="13">
        <v>0.0</v>
      </c>
      <c r="T318" s="13">
        <v>0.0</v>
      </c>
      <c r="U318" s="13">
        <v>0.0</v>
      </c>
      <c r="V318" s="13">
        <v>0.0</v>
      </c>
      <c r="W318" s="13">
        <v>0.0</v>
      </c>
      <c r="X318" s="13">
        <v>0.0</v>
      </c>
      <c r="Y318" s="13">
        <v>-0.63</v>
      </c>
      <c r="Z318" s="13">
        <v>-2.25</v>
      </c>
      <c r="AA318" s="13">
        <v>-5.4</v>
      </c>
      <c r="AB318" s="13">
        <v>0.0</v>
      </c>
      <c r="AC318" s="13">
        <v>0.0</v>
      </c>
      <c r="AD318" s="13">
        <v>7.34</v>
      </c>
      <c r="AF318" s="13" t="s">
        <v>137</v>
      </c>
    </row>
    <row r="319" ht="15.75" customHeight="1">
      <c r="A319" s="13" t="s">
        <v>1383</v>
      </c>
      <c r="B319" s="13">
        <v>1.7515232341E10</v>
      </c>
      <c r="C319" s="13" t="s">
        <v>126</v>
      </c>
      <c r="D319" s="13" t="s">
        <v>1384</v>
      </c>
      <c r="E319" s="13" t="s">
        <v>1385</v>
      </c>
      <c r="F319" s="13" t="s">
        <v>1386</v>
      </c>
      <c r="G319" s="13">
        <v>1.0</v>
      </c>
      <c r="H319" s="13" t="s">
        <v>130</v>
      </c>
      <c r="I319" s="13" t="s">
        <v>131</v>
      </c>
      <c r="J319" s="13" t="s">
        <v>132</v>
      </c>
      <c r="K319" s="13" t="s">
        <v>1387</v>
      </c>
      <c r="L319" s="13" t="s">
        <v>333</v>
      </c>
      <c r="M319" s="13" t="s">
        <v>1388</v>
      </c>
      <c r="N319" s="13" t="s">
        <v>136</v>
      </c>
      <c r="O319" s="13">
        <v>7.99</v>
      </c>
      <c r="P319" s="13">
        <v>0.58</v>
      </c>
      <c r="Q319" s="13">
        <v>0.0</v>
      </c>
      <c r="R319" s="13">
        <v>0.0</v>
      </c>
      <c r="S319" s="13">
        <v>0.0</v>
      </c>
      <c r="T319" s="13">
        <v>0.0</v>
      </c>
      <c r="U319" s="13">
        <v>0.0</v>
      </c>
      <c r="V319" s="13">
        <v>0.0</v>
      </c>
      <c r="W319" s="13">
        <v>0.0</v>
      </c>
      <c r="X319" s="13">
        <v>0.0</v>
      </c>
      <c r="Y319" s="13">
        <v>-0.58</v>
      </c>
      <c r="Z319" s="13">
        <v>-0.96</v>
      </c>
      <c r="AA319" s="13">
        <v>-2.66</v>
      </c>
      <c r="AB319" s="13">
        <v>0.0</v>
      </c>
      <c r="AC319" s="13">
        <v>0.0</v>
      </c>
      <c r="AD319" s="13">
        <v>4.37</v>
      </c>
      <c r="AF319" s="13" t="s">
        <v>156</v>
      </c>
    </row>
    <row r="320" ht="15.75" customHeight="1">
      <c r="A320" s="13" t="s">
        <v>1389</v>
      </c>
      <c r="B320" s="13">
        <v>1.7515232341E10</v>
      </c>
      <c r="C320" s="13" t="s">
        <v>126</v>
      </c>
      <c r="D320" s="13" t="s">
        <v>1390</v>
      </c>
      <c r="E320" s="13" t="s">
        <v>151</v>
      </c>
      <c r="F320" s="13" t="s">
        <v>152</v>
      </c>
      <c r="G320" s="13">
        <v>1.0</v>
      </c>
      <c r="H320" s="13" t="s">
        <v>130</v>
      </c>
      <c r="I320" s="13" t="s">
        <v>131</v>
      </c>
      <c r="J320" s="13" t="s">
        <v>132</v>
      </c>
      <c r="K320" s="13" t="s">
        <v>1387</v>
      </c>
      <c r="L320" s="13" t="s">
        <v>333</v>
      </c>
      <c r="M320" s="13" t="s">
        <v>1388</v>
      </c>
      <c r="N320" s="13" t="s">
        <v>136</v>
      </c>
      <c r="O320" s="13">
        <v>19.99</v>
      </c>
      <c r="P320" s="13">
        <v>1.45</v>
      </c>
      <c r="Q320" s="13">
        <v>0.0</v>
      </c>
      <c r="R320" s="13">
        <v>0.0</v>
      </c>
      <c r="S320" s="13">
        <v>0.0</v>
      </c>
      <c r="T320" s="13">
        <v>0.0</v>
      </c>
      <c r="U320" s="13">
        <v>0.0</v>
      </c>
      <c r="V320" s="13">
        <v>0.0</v>
      </c>
      <c r="W320" s="13">
        <v>0.0</v>
      </c>
      <c r="X320" s="13">
        <v>0.0</v>
      </c>
      <c r="Y320" s="13">
        <v>-1.45</v>
      </c>
      <c r="Z320" s="13">
        <v>-2.4</v>
      </c>
      <c r="AA320" s="13">
        <v>-4.02</v>
      </c>
      <c r="AB320" s="13">
        <v>0.0</v>
      </c>
      <c r="AC320" s="13">
        <v>0.0</v>
      </c>
      <c r="AD320" s="13">
        <v>13.57</v>
      </c>
      <c r="AF320" s="13" t="s">
        <v>156</v>
      </c>
    </row>
    <row r="321" ht="15.75" customHeight="1">
      <c r="A321" s="13" t="s">
        <v>1391</v>
      </c>
      <c r="B321" s="13">
        <v>1.7515232341E10</v>
      </c>
      <c r="C321" s="13" t="s">
        <v>126</v>
      </c>
      <c r="D321" s="13" t="s">
        <v>1392</v>
      </c>
      <c r="E321" s="13" t="s">
        <v>140</v>
      </c>
      <c r="F321" s="13" t="s">
        <v>141</v>
      </c>
      <c r="G321" s="13">
        <v>1.0</v>
      </c>
      <c r="H321" s="13" t="s">
        <v>130</v>
      </c>
      <c r="I321" s="13" t="s">
        <v>131</v>
      </c>
      <c r="J321" s="13" t="s">
        <v>132</v>
      </c>
      <c r="K321" s="13" t="s">
        <v>1393</v>
      </c>
      <c r="L321" s="13" t="s">
        <v>295</v>
      </c>
      <c r="M321" s="13" t="s">
        <v>1394</v>
      </c>
      <c r="N321" s="13" t="s">
        <v>136</v>
      </c>
      <c r="O321" s="13">
        <v>11.99</v>
      </c>
      <c r="P321" s="13">
        <v>1.13</v>
      </c>
      <c r="Q321" s="13">
        <v>0.0</v>
      </c>
      <c r="R321" s="13">
        <v>0.0</v>
      </c>
      <c r="S321" s="13">
        <v>0.0</v>
      </c>
      <c r="T321" s="13">
        <v>0.0</v>
      </c>
      <c r="U321" s="13">
        <v>0.0</v>
      </c>
      <c r="V321" s="13">
        <v>0.0</v>
      </c>
      <c r="W321" s="13">
        <v>0.0</v>
      </c>
      <c r="X321" s="13">
        <v>0.0</v>
      </c>
      <c r="Y321" s="13">
        <v>-1.13</v>
      </c>
      <c r="Z321" s="13">
        <v>-1.8</v>
      </c>
      <c r="AA321" s="13">
        <v>-2.61</v>
      </c>
      <c r="AB321" s="13">
        <v>0.0</v>
      </c>
      <c r="AC321" s="13">
        <v>0.0</v>
      </c>
      <c r="AD321" s="13">
        <v>7.58</v>
      </c>
      <c r="AF321" s="13" t="s">
        <v>144</v>
      </c>
    </row>
    <row r="322" ht="15.75" customHeight="1">
      <c r="A322" s="13" t="s">
        <v>1395</v>
      </c>
      <c r="B322" s="13">
        <v>1.7515232341E10</v>
      </c>
      <c r="C322" s="13" t="s">
        <v>180</v>
      </c>
      <c r="D322" s="13" t="s">
        <v>1088</v>
      </c>
      <c r="E322" s="13" t="s">
        <v>712</v>
      </c>
      <c r="F322" s="13" t="s">
        <v>713</v>
      </c>
      <c r="G322" s="13">
        <v>1.0</v>
      </c>
      <c r="H322" s="13" t="s">
        <v>130</v>
      </c>
      <c r="I322" s="13" t="s">
        <v>131</v>
      </c>
      <c r="J322" s="13" t="s">
        <v>132</v>
      </c>
      <c r="K322" s="13" t="s">
        <v>1089</v>
      </c>
      <c r="L322" s="13" t="s">
        <v>623</v>
      </c>
      <c r="M322" s="13" t="s">
        <v>1090</v>
      </c>
      <c r="N322" s="13" t="s">
        <v>136</v>
      </c>
      <c r="O322" s="13">
        <v>-11.99</v>
      </c>
      <c r="P322" s="13">
        <v>-0.84</v>
      </c>
      <c r="Q322" s="13">
        <v>0.0</v>
      </c>
      <c r="R322" s="13">
        <v>0.0</v>
      </c>
      <c r="S322" s="13">
        <v>0.0</v>
      </c>
      <c r="T322" s="13">
        <v>0.0</v>
      </c>
      <c r="U322" s="13">
        <v>0.0</v>
      </c>
      <c r="V322" s="13">
        <v>0.0</v>
      </c>
      <c r="W322" s="13">
        <v>0.0</v>
      </c>
      <c r="X322" s="13">
        <v>0.0</v>
      </c>
      <c r="Y322" s="13">
        <v>0.84</v>
      </c>
      <c r="Z322" s="13">
        <v>1.44</v>
      </c>
      <c r="AA322" s="13">
        <v>0.0</v>
      </c>
      <c r="AB322" s="13">
        <v>0.0</v>
      </c>
      <c r="AC322" s="13">
        <v>0.0</v>
      </c>
      <c r="AD322" s="13">
        <v>-10.55</v>
      </c>
      <c r="AF322" s="13" t="s">
        <v>214</v>
      </c>
    </row>
    <row r="323" ht="15.75" customHeight="1">
      <c r="A323" s="13" t="s">
        <v>1396</v>
      </c>
      <c r="B323" s="13">
        <v>1.7515232341E10</v>
      </c>
      <c r="C323" s="13" t="s">
        <v>126</v>
      </c>
      <c r="D323" s="13" t="s">
        <v>1397</v>
      </c>
      <c r="E323" s="13" t="s">
        <v>497</v>
      </c>
      <c r="F323" s="13" t="s">
        <v>1398</v>
      </c>
      <c r="G323" s="13">
        <v>1.0</v>
      </c>
      <c r="H323" s="13" t="s">
        <v>1399</v>
      </c>
      <c r="I323" s="13" t="s">
        <v>131</v>
      </c>
      <c r="J323" s="13" t="s">
        <v>132</v>
      </c>
      <c r="K323" s="13" t="s">
        <v>1400</v>
      </c>
      <c r="L323" s="13" t="s">
        <v>290</v>
      </c>
      <c r="M323" s="13">
        <v>3867.0</v>
      </c>
      <c r="O323" s="13">
        <v>0.0</v>
      </c>
      <c r="P323" s="13">
        <v>0.0</v>
      </c>
      <c r="Q323" s="13">
        <v>0.0</v>
      </c>
      <c r="R323" s="13">
        <v>0.0</v>
      </c>
      <c r="S323" s="13">
        <v>0.0</v>
      </c>
      <c r="T323" s="13">
        <v>0.0</v>
      </c>
      <c r="U323" s="13">
        <v>0.0</v>
      </c>
      <c r="V323" s="13">
        <v>0.0</v>
      </c>
      <c r="W323" s="13">
        <v>0.0</v>
      </c>
      <c r="X323" s="13">
        <v>0.0</v>
      </c>
      <c r="Y323" s="13">
        <v>0.0</v>
      </c>
      <c r="Z323" s="13">
        <v>0.0</v>
      </c>
      <c r="AA323" s="13">
        <v>-8.5</v>
      </c>
      <c r="AB323" s="13">
        <v>0.0</v>
      </c>
      <c r="AC323" s="13">
        <v>0.0</v>
      </c>
      <c r="AD323" s="13">
        <v>-8.5</v>
      </c>
      <c r="AF323" s="13" t="s">
        <v>214</v>
      </c>
    </row>
    <row r="324" ht="15.75" customHeight="1">
      <c r="A324" s="13" t="s">
        <v>1401</v>
      </c>
      <c r="B324" s="13">
        <v>1.7515232341E10</v>
      </c>
      <c r="C324" s="13" t="s">
        <v>126</v>
      </c>
      <c r="D324" s="13" t="s">
        <v>1402</v>
      </c>
      <c r="E324" s="13" t="s">
        <v>140</v>
      </c>
      <c r="F324" s="13" t="s">
        <v>141</v>
      </c>
      <c r="G324" s="13">
        <v>1.0</v>
      </c>
      <c r="H324" s="13" t="s">
        <v>130</v>
      </c>
      <c r="I324" s="13" t="s">
        <v>131</v>
      </c>
      <c r="J324" s="13" t="s">
        <v>132</v>
      </c>
      <c r="K324" s="13" t="s">
        <v>1403</v>
      </c>
      <c r="L324" s="13" t="s">
        <v>536</v>
      </c>
      <c r="M324" s="13" t="s">
        <v>1404</v>
      </c>
      <c r="N324" s="13" t="s">
        <v>136</v>
      </c>
      <c r="O324" s="13">
        <v>11.99</v>
      </c>
      <c r="P324" s="13">
        <v>0.84</v>
      </c>
      <c r="Q324" s="13">
        <v>0.0</v>
      </c>
      <c r="R324" s="13">
        <v>0.0</v>
      </c>
      <c r="S324" s="13">
        <v>0.0</v>
      </c>
      <c r="T324" s="13">
        <v>0.0</v>
      </c>
      <c r="U324" s="13">
        <v>0.0</v>
      </c>
      <c r="V324" s="13">
        <v>0.0</v>
      </c>
      <c r="W324" s="13">
        <v>0.0</v>
      </c>
      <c r="X324" s="13">
        <v>0.0</v>
      </c>
      <c r="Y324" s="13">
        <v>-0.84</v>
      </c>
      <c r="Z324" s="13">
        <v>-1.8</v>
      </c>
      <c r="AA324" s="13">
        <v>-2.61</v>
      </c>
      <c r="AB324" s="13">
        <v>0.0</v>
      </c>
      <c r="AC324" s="13">
        <v>0.0</v>
      </c>
      <c r="AD324" s="13">
        <v>7.58</v>
      </c>
      <c r="AF324" s="13" t="s">
        <v>144</v>
      </c>
    </row>
    <row r="325" ht="15.75" customHeight="1">
      <c r="A325" s="13" t="s">
        <v>1405</v>
      </c>
      <c r="B325" s="13">
        <v>1.7515232341E10</v>
      </c>
      <c r="C325" s="13" t="s">
        <v>180</v>
      </c>
      <c r="D325" s="13" t="s">
        <v>1251</v>
      </c>
      <c r="E325" s="13" t="s">
        <v>243</v>
      </c>
      <c r="F325" s="13" t="s">
        <v>244</v>
      </c>
      <c r="G325" s="13">
        <v>1.0</v>
      </c>
      <c r="H325" s="13" t="s">
        <v>130</v>
      </c>
      <c r="I325" s="13" t="s">
        <v>131</v>
      </c>
      <c r="J325" s="13" t="s">
        <v>132</v>
      </c>
      <c r="K325" s="13" t="s">
        <v>1252</v>
      </c>
      <c r="L325" s="13" t="s">
        <v>177</v>
      </c>
      <c r="M325" s="13" t="s">
        <v>1253</v>
      </c>
      <c r="N325" s="13" t="s">
        <v>136</v>
      </c>
      <c r="O325" s="13">
        <v>-19.99</v>
      </c>
      <c r="P325" s="13">
        <v>-1.77</v>
      </c>
      <c r="Q325" s="13">
        <v>0.0</v>
      </c>
      <c r="R325" s="13">
        <v>0.0</v>
      </c>
      <c r="S325" s="13">
        <v>0.0</v>
      </c>
      <c r="T325" s="13">
        <v>0.0</v>
      </c>
      <c r="U325" s="13">
        <v>0.0</v>
      </c>
      <c r="V325" s="13">
        <v>0.0</v>
      </c>
      <c r="W325" s="13">
        <v>0.0</v>
      </c>
      <c r="X325" s="13">
        <v>0.0</v>
      </c>
      <c r="Y325" s="13">
        <v>1.77</v>
      </c>
      <c r="Z325" s="13">
        <v>2.4</v>
      </c>
      <c r="AA325" s="13">
        <v>0.0</v>
      </c>
      <c r="AB325" s="13">
        <v>0.0</v>
      </c>
      <c r="AC325" s="13">
        <v>0.0</v>
      </c>
      <c r="AD325" s="13">
        <v>-17.59</v>
      </c>
      <c r="AF325" s="13" t="s">
        <v>144</v>
      </c>
    </row>
    <row r="326" ht="15.75" customHeight="1">
      <c r="A326" s="13" t="s">
        <v>1406</v>
      </c>
      <c r="B326" s="13">
        <v>1.7515232341E10</v>
      </c>
      <c r="C326" s="13" t="s">
        <v>126</v>
      </c>
      <c r="D326" s="13" t="s">
        <v>1407</v>
      </c>
      <c r="E326" s="13" t="s">
        <v>140</v>
      </c>
      <c r="F326" s="13" t="s">
        <v>141</v>
      </c>
      <c r="G326" s="13">
        <v>1.0</v>
      </c>
      <c r="H326" s="13" t="s">
        <v>130</v>
      </c>
      <c r="I326" s="13" t="s">
        <v>131</v>
      </c>
      <c r="J326" s="13" t="s">
        <v>132</v>
      </c>
      <c r="K326" s="13" t="s">
        <v>1408</v>
      </c>
      <c r="L326" s="13" t="s">
        <v>295</v>
      </c>
      <c r="M326" s="13" t="s">
        <v>1409</v>
      </c>
      <c r="N326" s="13" t="s">
        <v>136</v>
      </c>
      <c r="O326" s="13">
        <v>11.99</v>
      </c>
      <c r="P326" s="13">
        <v>1.13</v>
      </c>
      <c r="Q326" s="13">
        <v>0.0</v>
      </c>
      <c r="R326" s="13">
        <v>0.0</v>
      </c>
      <c r="S326" s="13">
        <v>0.0</v>
      </c>
      <c r="T326" s="13">
        <v>0.0</v>
      </c>
      <c r="U326" s="13">
        <v>0.0</v>
      </c>
      <c r="V326" s="13">
        <v>0.0</v>
      </c>
      <c r="W326" s="13">
        <v>0.0</v>
      </c>
      <c r="X326" s="13">
        <v>0.0</v>
      </c>
      <c r="Y326" s="13">
        <v>-1.13</v>
      </c>
      <c r="Z326" s="13">
        <v>-1.8</v>
      </c>
      <c r="AA326" s="13">
        <v>-2.61</v>
      </c>
      <c r="AB326" s="13">
        <v>0.0</v>
      </c>
      <c r="AC326" s="13">
        <v>0.0</v>
      </c>
      <c r="AD326" s="13">
        <v>7.58</v>
      </c>
      <c r="AF326" s="13" t="s">
        <v>144</v>
      </c>
    </row>
    <row r="327" ht="15.75" customHeight="1">
      <c r="A327" s="13" t="s">
        <v>1410</v>
      </c>
      <c r="B327" s="13">
        <v>1.7515232341E10</v>
      </c>
      <c r="C327" s="13" t="s">
        <v>126</v>
      </c>
      <c r="D327" s="13" t="s">
        <v>1411</v>
      </c>
      <c r="E327" s="13" t="s">
        <v>140</v>
      </c>
      <c r="F327" s="13" t="s">
        <v>141</v>
      </c>
      <c r="G327" s="13">
        <v>1.0</v>
      </c>
      <c r="H327" s="13" t="s">
        <v>130</v>
      </c>
      <c r="I327" s="13" t="s">
        <v>131</v>
      </c>
      <c r="J327" s="13" t="s">
        <v>132</v>
      </c>
      <c r="K327" s="13" t="s">
        <v>1412</v>
      </c>
      <c r="L327" s="13" t="s">
        <v>166</v>
      </c>
      <c r="M327" s="13" t="s">
        <v>1413</v>
      </c>
      <c r="N327" s="13" t="s">
        <v>136</v>
      </c>
      <c r="O327" s="13">
        <v>11.99</v>
      </c>
      <c r="P327" s="13">
        <v>0.84</v>
      </c>
      <c r="Q327" s="13">
        <v>0.0</v>
      </c>
      <c r="R327" s="13">
        <v>0.0</v>
      </c>
      <c r="S327" s="13">
        <v>0.0</v>
      </c>
      <c r="T327" s="13">
        <v>0.0</v>
      </c>
      <c r="U327" s="13">
        <v>0.0</v>
      </c>
      <c r="V327" s="13">
        <v>0.0</v>
      </c>
      <c r="W327" s="13">
        <v>0.0</v>
      </c>
      <c r="X327" s="13">
        <v>0.0</v>
      </c>
      <c r="Y327" s="13">
        <v>-0.84</v>
      </c>
      <c r="Z327" s="13">
        <v>-1.8</v>
      </c>
      <c r="AA327" s="13">
        <v>-2.61</v>
      </c>
      <c r="AB327" s="13">
        <v>0.0</v>
      </c>
      <c r="AC327" s="13">
        <v>0.0</v>
      </c>
      <c r="AD327" s="13">
        <v>7.58</v>
      </c>
      <c r="AF327" s="13" t="s">
        <v>144</v>
      </c>
    </row>
    <row r="328" ht="15.75" customHeight="1">
      <c r="A328" s="13" t="s">
        <v>1414</v>
      </c>
      <c r="B328" s="13">
        <v>1.7515232341E10</v>
      </c>
      <c r="C328" s="13" t="s">
        <v>180</v>
      </c>
      <c r="D328" s="13" t="s">
        <v>1119</v>
      </c>
      <c r="E328" s="13" t="s">
        <v>163</v>
      </c>
      <c r="F328" s="13" t="s">
        <v>164</v>
      </c>
      <c r="G328" s="13">
        <v>1.0</v>
      </c>
      <c r="H328" s="13" t="s">
        <v>130</v>
      </c>
      <c r="I328" s="13" t="s">
        <v>131</v>
      </c>
      <c r="J328" s="13" t="s">
        <v>132</v>
      </c>
      <c r="K328" s="13" t="s">
        <v>1120</v>
      </c>
      <c r="L328" s="13" t="s">
        <v>154</v>
      </c>
      <c r="M328" s="13" t="s">
        <v>1121</v>
      </c>
      <c r="N328" s="13" t="s">
        <v>136</v>
      </c>
      <c r="O328" s="13">
        <v>-21.99</v>
      </c>
      <c r="P328" s="13">
        <v>-2.01</v>
      </c>
      <c r="Q328" s="13">
        <v>0.0</v>
      </c>
      <c r="R328" s="13">
        <v>0.0</v>
      </c>
      <c r="S328" s="13">
        <v>0.0</v>
      </c>
      <c r="T328" s="13">
        <v>0.0</v>
      </c>
      <c r="U328" s="13">
        <v>0.0</v>
      </c>
      <c r="V328" s="13">
        <v>0.0</v>
      </c>
      <c r="W328" s="13">
        <v>0.0</v>
      </c>
      <c r="X328" s="13">
        <v>0.0</v>
      </c>
      <c r="Y328" s="13">
        <v>2.01</v>
      </c>
      <c r="Z328" s="13">
        <v>2.64</v>
      </c>
      <c r="AA328" s="13">
        <v>0.0</v>
      </c>
      <c r="AB328" s="13">
        <v>0.0</v>
      </c>
      <c r="AC328" s="13">
        <v>0.0</v>
      </c>
      <c r="AD328" s="13">
        <v>-19.35</v>
      </c>
      <c r="AF328" s="13" t="s">
        <v>137</v>
      </c>
    </row>
    <row r="329" ht="15.75" customHeight="1">
      <c r="A329" s="13" t="s">
        <v>1415</v>
      </c>
      <c r="B329" s="13">
        <v>1.7515232341E10</v>
      </c>
      <c r="C329" s="13" t="s">
        <v>126</v>
      </c>
      <c r="D329" s="13" t="s">
        <v>1416</v>
      </c>
      <c r="E329" s="13" t="s">
        <v>163</v>
      </c>
      <c r="F329" s="13" t="s">
        <v>164</v>
      </c>
      <c r="G329" s="13">
        <v>1.0</v>
      </c>
      <c r="H329" s="13" t="s">
        <v>130</v>
      </c>
      <c r="I329" s="13" t="s">
        <v>131</v>
      </c>
      <c r="J329" s="13" t="s">
        <v>132</v>
      </c>
      <c r="K329" s="13" t="s">
        <v>1417</v>
      </c>
      <c r="L329" s="13" t="s">
        <v>671</v>
      </c>
      <c r="M329" s="13" t="s">
        <v>1418</v>
      </c>
      <c r="N329" s="13" t="s">
        <v>136</v>
      </c>
      <c r="O329" s="13">
        <v>21.99</v>
      </c>
      <c r="P329" s="13">
        <v>1.54</v>
      </c>
      <c r="Q329" s="13">
        <v>5.99</v>
      </c>
      <c r="R329" s="13">
        <v>0.42</v>
      </c>
      <c r="S329" s="13">
        <v>0.0</v>
      </c>
      <c r="T329" s="13">
        <v>0.0</v>
      </c>
      <c r="U329" s="13">
        <v>0.0</v>
      </c>
      <c r="V329" s="13">
        <v>0.0</v>
      </c>
      <c r="W329" s="13">
        <v>0.0</v>
      </c>
      <c r="X329" s="13">
        <v>0.0</v>
      </c>
      <c r="Y329" s="13">
        <v>-1.96</v>
      </c>
      <c r="Z329" s="13">
        <v>-3.3</v>
      </c>
      <c r="AA329" s="13">
        <v>-12.38</v>
      </c>
      <c r="AB329" s="13">
        <v>0.0</v>
      </c>
      <c r="AC329" s="13">
        <v>0.0</v>
      </c>
      <c r="AD329" s="13">
        <v>12.3</v>
      </c>
      <c r="AF329" s="13" t="s">
        <v>137</v>
      </c>
    </row>
    <row r="330" ht="15.75" customHeight="1">
      <c r="A330" s="13" t="s">
        <v>1419</v>
      </c>
      <c r="B330" s="13">
        <v>1.7515232341E10</v>
      </c>
      <c r="C330" s="13" t="s">
        <v>180</v>
      </c>
      <c r="D330" s="13" t="s">
        <v>1296</v>
      </c>
      <c r="E330" s="13" t="s">
        <v>128</v>
      </c>
      <c r="F330" s="13" t="s">
        <v>129</v>
      </c>
      <c r="G330" s="13">
        <v>1.0</v>
      </c>
      <c r="H330" s="13" t="s">
        <v>130</v>
      </c>
      <c r="I330" s="13" t="s">
        <v>131</v>
      </c>
      <c r="J330" s="13" t="s">
        <v>132</v>
      </c>
      <c r="K330" s="13" t="s">
        <v>1283</v>
      </c>
      <c r="L330" s="13" t="s">
        <v>154</v>
      </c>
      <c r="M330" s="13" t="s">
        <v>1284</v>
      </c>
      <c r="N330" s="13" t="s">
        <v>136</v>
      </c>
      <c r="O330" s="13">
        <v>-11.99</v>
      </c>
      <c r="P330" s="13">
        <v>-1.23</v>
      </c>
      <c r="Q330" s="13">
        <v>0.0</v>
      </c>
      <c r="R330" s="13">
        <v>0.0</v>
      </c>
      <c r="S330" s="13">
        <v>0.0</v>
      </c>
      <c r="T330" s="13">
        <v>0.0</v>
      </c>
      <c r="U330" s="13">
        <v>0.0</v>
      </c>
      <c r="V330" s="13">
        <v>0.0</v>
      </c>
      <c r="W330" s="13">
        <v>0.0</v>
      </c>
      <c r="X330" s="13">
        <v>0.0</v>
      </c>
      <c r="Y330" s="13">
        <v>1.23</v>
      </c>
      <c r="Z330" s="13">
        <v>1.44</v>
      </c>
      <c r="AA330" s="13">
        <v>0.0</v>
      </c>
      <c r="AB330" s="13">
        <v>0.0</v>
      </c>
      <c r="AC330" s="13">
        <v>0.0</v>
      </c>
      <c r="AD330" s="13">
        <v>-10.55</v>
      </c>
      <c r="AF330" s="13" t="s">
        <v>137</v>
      </c>
    </row>
    <row r="331" ht="15.75" customHeight="1">
      <c r="A331" s="13" t="s">
        <v>1420</v>
      </c>
      <c r="B331" s="13">
        <v>1.7515232341E10</v>
      </c>
      <c r="C331" s="13" t="s">
        <v>126</v>
      </c>
      <c r="D331" s="13" t="s">
        <v>1421</v>
      </c>
      <c r="E331" s="13" t="s">
        <v>163</v>
      </c>
      <c r="F331" s="13" t="s">
        <v>164</v>
      </c>
      <c r="G331" s="13">
        <v>1.0</v>
      </c>
      <c r="H331" s="13" t="s">
        <v>130</v>
      </c>
      <c r="I331" s="13" t="s">
        <v>131</v>
      </c>
      <c r="J331" s="13" t="s">
        <v>132</v>
      </c>
      <c r="K331" s="13" t="s">
        <v>1422</v>
      </c>
      <c r="L331" s="13" t="s">
        <v>1423</v>
      </c>
      <c r="M331" s="13">
        <v>5241233.0</v>
      </c>
      <c r="O331" s="13">
        <v>21.99</v>
      </c>
      <c r="P331" s="13">
        <v>0.0</v>
      </c>
      <c r="Q331" s="13">
        <v>16.35</v>
      </c>
      <c r="R331" s="13">
        <v>0.0</v>
      </c>
      <c r="S331" s="13">
        <v>0.0</v>
      </c>
      <c r="T331" s="13">
        <v>0.0</v>
      </c>
      <c r="U331" s="13">
        <v>0.0</v>
      </c>
      <c r="V331" s="13">
        <v>0.0</v>
      </c>
      <c r="W331" s="13">
        <v>0.0</v>
      </c>
      <c r="X331" s="13">
        <v>0.0</v>
      </c>
      <c r="Y331" s="13">
        <v>0.0</v>
      </c>
      <c r="Z331" s="13">
        <v>-3.3</v>
      </c>
      <c r="AA331" s="13">
        <v>-22.74</v>
      </c>
      <c r="AB331" s="13">
        <v>0.0</v>
      </c>
      <c r="AC331" s="13">
        <v>0.0</v>
      </c>
      <c r="AD331" s="13">
        <v>12.3</v>
      </c>
      <c r="AF331" s="13" t="s">
        <v>137</v>
      </c>
    </row>
    <row r="332" ht="15.75" customHeight="1">
      <c r="A332" s="13" t="s">
        <v>1424</v>
      </c>
      <c r="B332" s="13">
        <v>1.7597234491E10</v>
      </c>
      <c r="C332" s="13" t="s">
        <v>126</v>
      </c>
      <c r="D332" s="13" t="s">
        <v>1425</v>
      </c>
      <c r="E332" s="13" t="s">
        <v>140</v>
      </c>
      <c r="F332" s="13" t="s">
        <v>141</v>
      </c>
      <c r="G332" s="13">
        <v>1.0</v>
      </c>
      <c r="H332" s="13" t="s">
        <v>130</v>
      </c>
      <c r="I332" s="13" t="s">
        <v>131</v>
      </c>
      <c r="J332" s="13" t="s">
        <v>132</v>
      </c>
      <c r="K332" s="13" t="s">
        <v>1426</v>
      </c>
      <c r="L332" s="13" t="s">
        <v>314</v>
      </c>
      <c r="M332" s="13" t="s">
        <v>1427</v>
      </c>
      <c r="O332" s="13">
        <v>11.99</v>
      </c>
      <c r="P332" s="13">
        <v>0.0</v>
      </c>
      <c r="Q332" s="13">
        <v>5.99</v>
      </c>
      <c r="R332" s="13">
        <v>0.0</v>
      </c>
      <c r="S332" s="13">
        <v>0.0</v>
      </c>
      <c r="T332" s="13">
        <v>0.0</v>
      </c>
      <c r="U332" s="13">
        <v>0.0</v>
      </c>
      <c r="V332" s="13">
        <v>0.0</v>
      </c>
      <c r="W332" s="13">
        <v>0.0</v>
      </c>
      <c r="X332" s="13">
        <v>0.0</v>
      </c>
      <c r="Y332" s="13">
        <v>0.0</v>
      </c>
      <c r="Z332" s="13">
        <v>-1.8</v>
      </c>
      <c r="AA332" s="13">
        <v>-8.6</v>
      </c>
      <c r="AB332" s="13">
        <v>0.0</v>
      </c>
      <c r="AC332" s="13">
        <v>0.0</v>
      </c>
      <c r="AD332" s="13">
        <v>7.58</v>
      </c>
      <c r="AF332" s="13" t="s">
        <v>144</v>
      </c>
    </row>
    <row r="333" ht="15.75" customHeight="1">
      <c r="A333" s="13" t="s">
        <v>1428</v>
      </c>
      <c r="B333" s="13">
        <v>1.7597234491E10</v>
      </c>
      <c r="C333" s="13" t="s">
        <v>126</v>
      </c>
      <c r="D333" s="13" t="s">
        <v>1429</v>
      </c>
      <c r="E333" s="13" t="s">
        <v>140</v>
      </c>
      <c r="F333" s="13" t="s">
        <v>141</v>
      </c>
      <c r="G333" s="13">
        <v>1.0</v>
      </c>
      <c r="H333" s="13" t="s">
        <v>130</v>
      </c>
      <c r="I333" s="13" t="s">
        <v>131</v>
      </c>
      <c r="J333" s="13" t="s">
        <v>132</v>
      </c>
      <c r="K333" s="13" t="s">
        <v>1064</v>
      </c>
      <c r="L333" s="13" t="s">
        <v>300</v>
      </c>
      <c r="M333" s="13" t="s">
        <v>1430</v>
      </c>
      <c r="N333" s="13" t="s">
        <v>136</v>
      </c>
      <c r="O333" s="13">
        <v>11.99</v>
      </c>
      <c r="P333" s="13">
        <v>0.78</v>
      </c>
      <c r="Q333" s="13">
        <v>0.0</v>
      </c>
      <c r="R333" s="13">
        <v>0.0</v>
      </c>
      <c r="S333" s="13">
        <v>0.0</v>
      </c>
      <c r="T333" s="13">
        <v>0.0</v>
      </c>
      <c r="U333" s="13">
        <v>0.0</v>
      </c>
      <c r="V333" s="13">
        <v>0.0</v>
      </c>
      <c r="W333" s="13">
        <v>0.0</v>
      </c>
      <c r="X333" s="13">
        <v>0.0</v>
      </c>
      <c r="Y333" s="13">
        <v>-0.78</v>
      </c>
      <c r="Z333" s="13">
        <v>-1.8</v>
      </c>
      <c r="AA333" s="13">
        <v>-2.61</v>
      </c>
      <c r="AB333" s="13">
        <v>0.0</v>
      </c>
      <c r="AC333" s="13">
        <v>0.0</v>
      </c>
      <c r="AD333" s="13">
        <v>7.58</v>
      </c>
      <c r="AF333" s="13" t="s">
        <v>144</v>
      </c>
    </row>
    <row r="334" ht="15.75" customHeight="1">
      <c r="A334" s="13" t="s">
        <v>1431</v>
      </c>
      <c r="B334" s="13">
        <v>1.7597234491E10</v>
      </c>
      <c r="C334" s="13" t="s">
        <v>158</v>
      </c>
      <c r="E334" s="13" t="s">
        <v>163</v>
      </c>
      <c r="F334" s="13" t="s">
        <v>160</v>
      </c>
      <c r="G334" s="13">
        <v>1.0</v>
      </c>
      <c r="I334" s="13" t="s">
        <v>131</v>
      </c>
      <c r="O334" s="13">
        <v>0.0</v>
      </c>
      <c r="P334" s="13">
        <v>0.0</v>
      </c>
      <c r="Q334" s="13">
        <v>0.0</v>
      </c>
      <c r="R334" s="13">
        <v>0.0</v>
      </c>
      <c r="S334" s="13">
        <v>0.0</v>
      </c>
      <c r="T334" s="13">
        <v>0.0</v>
      </c>
      <c r="U334" s="13">
        <v>0.0</v>
      </c>
      <c r="V334" s="13">
        <v>0.0</v>
      </c>
      <c r="W334" s="13">
        <v>0.0</v>
      </c>
      <c r="X334" s="13">
        <v>0.0</v>
      </c>
      <c r="Y334" s="13">
        <v>0.0</v>
      </c>
      <c r="Z334" s="13">
        <v>0.0</v>
      </c>
      <c r="AA334" s="13">
        <v>0.0</v>
      </c>
      <c r="AB334" s="13">
        <v>0.0</v>
      </c>
      <c r="AC334" s="13">
        <v>11.48</v>
      </c>
      <c r="AD334" s="13">
        <v>11.48</v>
      </c>
      <c r="AF334" s="13" t="s">
        <v>137</v>
      </c>
    </row>
    <row r="335" ht="15.75" customHeight="1">
      <c r="A335" s="13" t="s">
        <v>1432</v>
      </c>
      <c r="B335" s="13">
        <v>1.7597234491E10</v>
      </c>
      <c r="C335" s="13" t="s">
        <v>158</v>
      </c>
      <c r="E335" s="13" t="s">
        <v>163</v>
      </c>
      <c r="F335" s="13" t="s">
        <v>160</v>
      </c>
      <c r="G335" s="13">
        <v>1.0</v>
      </c>
      <c r="I335" s="13" t="s">
        <v>131</v>
      </c>
      <c r="O335" s="13">
        <v>0.0</v>
      </c>
      <c r="P335" s="13">
        <v>0.0</v>
      </c>
      <c r="Q335" s="13">
        <v>0.0</v>
      </c>
      <c r="R335" s="13">
        <v>0.0</v>
      </c>
      <c r="S335" s="13">
        <v>0.0</v>
      </c>
      <c r="T335" s="13">
        <v>0.0</v>
      </c>
      <c r="U335" s="13">
        <v>0.0</v>
      </c>
      <c r="V335" s="13">
        <v>0.0</v>
      </c>
      <c r="W335" s="13">
        <v>0.0</v>
      </c>
      <c r="X335" s="13">
        <v>0.0</v>
      </c>
      <c r="Y335" s="13">
        <v>0.0</v>
      </c>
      <c r="Z335" s="13">
        <v>0.0</v>
      </c>
      <c r="AA335" s="13">
        <v>0.0</v>
      </c>
      <c r="AB335" s="13">
        <v>0.0</v>
      </c>
      <c r="AC335" s="13">
        <v>11.48</v>
      </c>
      <c r="AD335" s="13">
        <v>11.48</v>
      </c>
      <c r="AF335" s="13" t="s">
        <v>137</v>
      </c>
    </row>
    <row r="336" ht="15.75" customHeight="1">
      <c r="A336" s="13" t="s">
        <v>1433</v>
      </c>
      <c r="B336" s="13">
        <v>1.7597234491E10</v>
      </c>
      <c r="C336" s="13" t="s">
        <v>126</v>
      </c>
      <c r="D336" s="13" t="s">
        <v>1434</v>
      </c>
      <c r="E336" s="13" t="s">
        <v>140</v>
      </c>
      <c r="F336" s="13" t="s">
        <v>141</v>
      </c>
      <c r="G336" s="13">
        <v>1.0</v>
      </c>
      <c r="H336" s="13" t="s">
        <v>130</v>
      </c>
      <c r="I336" s="13" t="s">
        <v>131</v>
      </c>
      <c r="J336" s="13" t="s">
        <v>132</v>
      </c>
      <c r="K336" s="13" t="s">
        <v>708</v>
      </c>
      <c r="L336" s="13" t="s">
        <v>305</v>
      </c>
      <c r="M336" s="13" t="s">
        <v>1435</v>
      </c>
      <c r="N336" s="13" t="s">
        <v>136</v>
      </c>
      <c r="O336" s="13">
        <v>11.99</v>
      </c>
      <c r="P336" s="13">
        <v>0.72</v>
      </c>
      <c r="Q336" s="13">
        <v>0.0</v>
      </c>
      <c r="R336" s="13">
        <v>0.0</v>
      </c>
      <c r="S336" s="13">
        <v>0.0</v>
      </c>
      <c r="T336" s="13">
        <v>0.0</v>
      </c>
      <c r="U336" s="13">
        <v>0.0</v>
      </c>
      <c r="V336" s="13">
        <v>0.0</v>
      </c>
      <c r="W336" s="13">
        <v>0.0</v>
      </c>
      <c r="X336" s="13">
        <v>0.0</v>
      </c>
      <c r="Y336" s="13">
        <v>-0.72</v>
      </c>
      <c r="Z336" s="13">
        <v>-1.8</v>
      </c>
      <c r="AA336" s="13">
        <v>-2.61</v>
      </c>
      <c r="AB336" s="13">
        <v>0.0</v>
      </c>
      <c r="AC336" s="13">
        <v>0.0</v>
      </c>
      <c r="AD336" s="13">
        <v>7.58</v>
      </c>
      <c r="AF336" s="13" t="s">
        <v>144</v>
      </c>
    </row>
    <row r="337" ht="15.75" customHeight="1">
      <c r="A337" s="13" t="s">
        <v>1436</v>
      </c>
      <c r="B337" s="13">
        <v>1.7597234491E10</v>
      </c>
      <c r="C337" s="13" t="s">
        <v>126</v>
      </c>
      <c r="D337" s="13" t="s">
        <v>1437</v>
      </c>
      <c r="E337" s="13" t="s">
        <v>163</v>
      </c>
      <c r="F337" s="13" t="s">
        <v>164</v>
      </c>
      <c r="G337" s="13">
        <v>1.0</v>
      </c>
      <c r="H337" s="13" t="s">
        <v>130</v>
      </c>
      <c r="I337" s="13" t="s">
        <v>131</v>
      </c>
      <c r="J337" s="13" t="s">
        <v>132</v>
      </c>
      <c r="K337" s="13" t="s">
        <v>1438</v>
      </c>
      <c r="L337" s="13" t="s">
        <v>300</v>
      </c>
      <c r="M337" s="13" t="s">
        <v>1439</v>
      </c>
      <c r="N337" s="13" t="s">
        <v>136</v>
      </c>
      <c r="O337" s="13">
        <v>21.99</v>
      </c>
      <c r="P337" s="13">
        <v>1.76</v>
      </c>
      <c r="Q337" s="13">
        <v>0.0</v>
      </c>
      <c r="R337" s="13">
        <v>0.0</v>
      </c>
      <c r="S337" s="13">
        <v>0.0</v>
      </c>
      <c r="T337" s="13">
        <v>0.0</v>
      </c>
      <c r="U337" s="13">
        <v>0.0</v>
      </c>
      <c r="V337" s="13">
        <v>0.0</v>
      </c>
      <c r="W337" s="13">
        <v>0.0</v>
      </c>
      <c r="X337" s="13">
        <v>0.0</v>
      </c>
      <c r="Y337" s="13">
        <v>-1.76</v>
      </c>
      <c r="Z337" s="13">
        <v>-3.3</v>
      </c>
      <c r="AA337" s="13">
        <v>-6.39</v>
      </c>
      <c r="AB337" s="13">
        <v>0.0</v>
      </c>
      <c r="AC337" s="13">
        <v>0.0</v>
      </c>
      <c r="AD337" s="13">
        <v>12.3</v>
      </c>
      <c r="AF337" s="13" t="s">
        <v>137</v>
      </c>
    </row>
    <row r="338" ht="15.75" customHeight="1">
      <c r="A338" s="13" t="s">
        <v>1440</v>
      </c>
      <c r="B338" s="13">
        <v>1.7597234491E10</v>
      </c>
      <c r="C338" s="13" t="s">
        <v>126</v>
      </c>
      <c r="D338" s="13" t="s">
        <v>1441</v>
      </c>
      <c r="E338" s="13" t="s">
        <v>128</v>
      </c>
      <c r="F338" s="13" t="s">
        <v>129</v>
      </c>
      <c r="G338" s="13">
        <v>1.0</v>
      </c>
      <c r="H338" s="13" t="s">
        <v>130</v>
      </c>
      <c r="I338" s="13" t="s">
        <v>131</v>
      </c>
      <c r="J338" s="13" t="s">
        <v>132</v>
      </c>
      <c r="K338" s="13" t="s">
        <v>1442</v>
      </c>
      <c r="L338" s="13" t="s">
        <v>154</v>
      </c>
      <c r="M338" s="13" t="s">
        <v>1443</v>
      </c>
      <c r="N338" s="13" t="s">
        <v>136</v>
      </c>
      <c r="O338" s="13">
        <v>11.99</v>
      </c>
      <c r="P338" s="13">
        <v>1.2</v>
      </c>
      <c r="Q338" s="13">
        <v>0.0</v>
      </c>
      <c r="R338" s="13">
        <v>0.0</v>
      </c>
      <c r="S338" s="13">
        <v>0.0</v>
      </c>
      <c r="T338" s="13">
        <v>0.0</v>
      </c>
      <c r="U338" s="13">
        <v>0.0</v>
      </c>
      <c r="V338" s="13">
        <v>0.0</v>
      </c>
      <c r="W338" s="13">
        <v>0.0</v>
      </c>
      <c r="X338" s="13">
        <v>0.0</v>
      </c>
      <c r="Y338" s="13">
        <v>-1.2</v>
      </c>
      <c r="Z338" s="13">
        <v>-1.8</v>
      </c>
      <c r="AA338" s="13">
        <v>-3.77</v>
      </c>
      <c r="AB338" s="13">
        <v>0.0</v>
      </c>
      <c r="AC338" s="13">
        <v>0.0</v>
      </c>
      <c r="AD338" s="13">
        <v>6.42</v>
      </c>
      <c r="AF338" s="13" t="s">
        <v>137</v>
      </c>
    </row>
    <row r="339" ht="15.75" customHeight="1">
      <c r="A339" s="13" t="s">
        <v>1444</v>
      </c>
      <c r="B339" s="13">
        <v>1.7597234491E10</v>
      </c>
      <c r="C339" s="13" t="s">
        <v>126</v>
      </c>
      <c r="D339" s="13" t="s">
        <v>1445</v>
      </c>
      <c r="E339" s="13" t="s">
        <v>140</v>
      </c>
      <c r="F339" s="13" t="s">
        <v>141</v>
      </c>
      <c r="G339" s="13">
        <v>1.0</v>
      </c>
      <c r="H339" s="13" t="s">
        <v>130</v>
      </c>
      <c r="I339" s="13" t="s">
        <v>131</v>
      </c>
      <c r="J339" s="13" t="s">
        <v>132</v>
      </c>
      <c r="K339" s="13" t="s">
        <v>1265</v>
      </c>
      <c r="L339" s="13" t="s">
        <v>396</v>
      </c>
      <c r="M339" s="13" t="s">
        <v>1446</v>
      </c>
      <c r="N339" s="13" t="s">
        <v>136</v>
      </c>
      <c r="O339" s="13">
        <v>11.99</v>
      </c>
      <c r="P339" s="13">
        <v>0.84</v>
      </c>
      <c r="Q339" s="13">
        <v>0.0</v>
      </c>
      <c r="R339" s="13">
        <v>0.0</v>
      </c>
      <c r="S339" s="13">
        <v>0.0</v>
      </c>
      <c r="T339" s="13">
        <v>0.0</v>
      </c>
      <c r="U339" s="13">
        <v>0.0</v>
      </c>
      <c r="V339" s="13">
        <v>0.0</v>
      </c>
      <c r="W339" s="13">
        <v>0.0</v>
      </c>
      <c r="X339" s="13">
        <v>0.0</v>
      </c>
      <c r="Y339" s="13">
        <v>-0.84</v>
      </c>
      <c r="Z339" s="13">
        <v>-1.8</v>
      </c>
      <c r="AA339" s="13">
        <v>-2.61</v>
      </c>
      <c r="AB339" s="13">
        <v>0.0</v>
      </c>
      <c r="AC339" s="13">
        <v>0.0</v>
      </c>
      <c r="AD339" s="13">
        <v>7.58</v>
      </c>
      <c r="AF339" s="13" t="s">
        <v>144</v>
      </c>
    </row>
    <row r="340" ht="15.75" customHeight="1">
      <c r="A340" s="13" t="s">
        <v>1447</v>
      </c>
      <c r="B340" s="13">
        <v>1.7597234491E10</v>
      </c>
      <c r="C340" s="13" t="s">
        <v>126</v>
      </c>
      <c r="D340" s="13" t="s">
        <v>1448</v>
      </c>
      <c r="E340" s="13" t="s">
        <v>128</v>
      </c>
      <c r="F340" s="13" t="s">
        <v>129</v>
      </c>
      <c r="G340" s="13">
        <v>1.0</v>
      </c>
      <c r="H340" s="13" t="s">
        <v>130</v>
      </c>
      <c r="I340" s="13" t="s">
        <v>131</v>
      </c>
      <c r="J340" s="13" t="s">
        <v>132</v>
      </c>
      <c r="K340" s="13" t="s">
        <v>1449</v>
      </c>
      <c r="L340" s="13" t="s">
        <v>376</v>
      </c>
      <c r="M340" s="13" t="s">
        <v>1450</v>
      </c>
      <c r="N340" s="13" t="s">
        <v>136</v>
      </c>
      <c r="O340" s="13">
        <v>10.99</v>
      </c>
      <c r="P340" s="13">
        <v>0.0</v>
      </c>
      <c r="Q340" s="13">
        <v>0.0</v>
      </c>
      <c r="R340" s="13">
        <v>0.0</v>
      </c>
      <c r="S340" s="13">
        <v>0.0</v>
      </c>
      <c r="T340" s="13">
        <v>0.0</v>
      </c>
      <c r="U340" s="13">
        <v>0.0</v>
      </c>
      <c r="V340" s="13">
        <v>0.0</v>
      </c>
      <c r="W340" s="13">
        <v>0.0</v>
      </c>
      <c r="X340" s="13">
        <v>0.0</v>
      </c>
      <c r="Y340" s="13">
        <v>0.0</v>
      </c>
      <c r="Z340" s="13">
        <v>-1.65</v>
      </c>
      <c r="AA340" s="13">
        <v>-3.77</v>
      </c>
      <c r="AB340" s="13">
        <v>0.0</v>
      </c>
      <c r="AC340" s="13">
        <v>0.0</v>
      </c>
      <c r="AD340" s="13">
        <v>5.57</v>
      </c>
      <c r="AF340" s="13" t="s">
        <v>137</v>
      </c>
    </row>
    <row r="341" ht="15.75" customHeight="1">
      <c r="A341" s="13" t="s">
        <v>1451</v>
      </c>
      <c r="B341" s="13">
        <v>1.7597234491E10</v>
      </c>
      <c r="C341" s="13" t="s">
        <v>126</v>
      </c>
      <c r="D341" s="13" t="s">
        <v>1452</v>
      </c>
      <c r="E341" s="13" t="s">
        <v>209</v>
      </c>
      <c r="F341" s="13" t="s">
        <v>210</v>
      </c>
      <c r="G341" s="13">
        <v>1.0</v>
      </c>
      <c r="H341" s="13" t="s">
        <v>130</v>
      </c>
      <c r="I341" s="13" t="s">
        <v>131</v>
      </c>
      <c r="J341" s="13" t="s">
        <v>132</v>
      </c>
      <c r="K341" s="13" t="s">
        <v>1453</v>
      </c>
      <c r="L341" s="13" t="s">
        <v>232</v>
      </c>
      <c r="M341" s="13" t="s">
        <v>1454</v>
      </c>
      <c r="N341" s="13" t="s">
        <v>136</v>
      </c>
      <c r="O341" s="13">
        <v>11.99</v>
      </c>
      <c r="P341" s="13">
        <v>0.84</v>
      </c>
      <c r="Q341" s="13">
        <v>0.0</v>
      </c>
      <c r="R341" s="13">
        <v>0.0</v>
      </c>
      <c r="S341" s="13">
        <v>0.0</v>
      </c>
      <c r="T341" s="13">
        <v>0.0</v>
      </c>
      <c r="U341" s="13">
        <v>0.0</v>
      </c>
      <c r="V341" s="13">
        <v>0.0</v>
      </c>
      <c r="W341" s="13">
        <v>0.0</v>
      </c>
      <c r="X341" s="13">
        <v>0.0</v>
      </c>
      <c r="Y341" s="13">
        <v>-0.84</v>
      </c>
      <c r="Z341" s="13">
        <v>-1.8</v>
      </c>
      <c r="AA341" s="13">
        <v>-4.68</v>
      </c>
      <c r="AB341" s="13">
        <v>0.0</v>
      </c>
      <c r="AC341" s="13">
        <v>0.0</v>
      </c>
      <c r="AD341" s="13">
        <v>5.51</v>
      </c>
      <c r="AF341" s="13" t="s">
        <v>214</v>
      </c>
    </row>
    <row r="342" ht="15.75" customHeight="1">
      <c r="A342" s="13" t="s">
        <v>1455</v>
      </c>
      <c r="B342" s="13">
        <v>1.7597234491E10</v>
      </c>
      <c r="C342" s="13" t="s">
        <v>126</v>
      </c>
      <c r="D342" s="13" t="s">
        <v>1456</v>
      </c>
      <c r="E342" s="13" t="s">
        <v>140</v>
      </c>
      <c r="F342" s="13" t="s">
        <v>141</v>
      </c>
      <c r="G342" s="13">
        <v>1.0</v>
      </c>
      <c r="H342" s="13" t="s">
        <v>130</v>
      </c>
      <c r="I342" s="13" t="s">
        <v>131</v>
      </c>
      <c r="J342" s="13" t="s">
        <v>132</v>
      </c>
      <c r="K342" s="13" t="s">
        <v>1457</v>
      </c>
      <c r="L342" s="13" t="s">
        <v>212</v>
      </c>
      <c r="M342" s="13" t="s">
        <v>1458</v>
      </c>
      <c r="N342" s="13" t="s">
        <v>136</v>
      </c>
      <c r="O342" s="13">
        <v>11.99</v>
      </c>
      <c r="P342" s="13">
        <v>0.87</v>
      </c>
      <c r="Q342" s="13">
        <v>0.0</v>
      </c>
      <c r="R342" s="13">
        <v>0.0</v>
      </c>
      <c r="S342" s="13">
        <v>0.0</v>
      </c>
      <c r="T342" s="13">
        <v>0.0</v>
      </c>
      <c r="U342" s="13">
        <v>0.0</v>
      </c>
      <c r="V342" s="13">
        <v>0.0</v>
      </c>
      <c r="W342" s="13">
        <v>0.0</v>
      </c>
      <c r="X342" s="13">
        <v>0.0</v>
      </c>
      <c r="Y342" s="13">
        <v>-0.87</v>
      </c>
      <c r="Z342" s="13">
        <v>-1.8</v>
      </c>
      <c r="AA342" s="13">
        <v>-2.61</v>
      </c>
      <c r="AB342" s="13">
        <v>0.0</v>
      </c>
      <c r="AC342" s="13">
        <v>0.0</v>
      </c>
      <c r="AD342" s="13">
        <v>7.58</v>
      </c>
      <c r="AF342" s="13" t="s">
        <v>144</v>
      </c>
    </row>
    <row r="343" ht="15.75" customHeight="1">
      <c r="A343" s="13" t="s">
        <v>1459</v>
      </c>
      <c r="B343" s="13">
        <v>1.7597234491E10</v>
      </c>
      <c r="C343" s="13" t="s">
        <v>126</v>
      </c>
      <c r="D343" s="13" t="s">
        <v>1460</v>
      </c>
      <c r="E343" s="13" t="s">
        <v>140</v>
      </c>
      <c r="F343" s="13" t="s">
        <v>141</v>
      </c>
      <c r="G343" s="13">
        <v>1.0</v>
      </c>
      <c r="H343" s="13" t="s">
        <v>130</v>
      </c>
      <c r="I343" s="13" t="s">
        <v>131</v>
      </c>
      <c r="J343" s="13" t="s">
        <v>132</v>
      </c>
      <c r="K343" s="13" t="s">
        <v>1461</v>
      </c>
      <c r="L343" s="13" t="s">
        <v>154</v>
      </c>
      <c r="M343" s="13" t="s">
        <v>1462</v>
      </c>
      <c r="N343" s="13" t="s">
        <v>136</v>
      </c>
      <c r="O343" s="13">
        <v>11.99</v>
      </c>
      <c r="P343" s="13">
        <v>1.14</v>
      </c>
      <c r="Q343" s="13">
        <v>0.0</v>
      </c>
      <c r="R343" s="13">
        <v>0.0</v>
      </c>
      <c r="S343" s="13">
        <v>0.0</v>
      </c>
      <c r="T343" s="13">
        <v>0.0</v>
      </c>
      <c r="U343" s="13">
        <v>0.0</v>
      </c>
      <c r="V343" s="13">
        <v>0.0</v>
      </c>
      <c r="W343" s="13">
        <v>0.0</v>
      </c>
      <c r="X343" s="13">
        <v>0.0</v>
      </c>
      <c r="Y343" s="13">
        <v>-1.14</v>
      </c>
      <c r="Z343" s="13">
        <v>-1.8</v>
      </c>
      <c r="AA343" s="13">
        <v>-2.61</v>
      </c>
      <c r="AB343" s="13">
        <v>0.0</v>
      </c>
      <c r="AC343" s="13">
        <v>0.0</v>
      </c>
      <c r="AD343" s="13">
        <v>7.58</v>
      </c>
      <c r="AF343" s="13" t="s">
        <v>144</v>
      </c>
    </row>
    <row r="344" ht="15.75" customHeight="1">
      <c r="A344" s="13" t="s">
        <v>1463</v>
      </c>
      <c r="B344" s="13">
        <v>1.7597234491E10</v>
      </c>
      <c r="C344" s="13" t="s">
        <v>126</v>
      </c>
      <c r="D344" s="13" t="s">
        <v>1464</v>
      </c>
      <c r="E344" s="13" t="s">
        <v>163</v>
      </c>
      <c r="F344" s="13" t="s">
        <v>164</v>
      </c>
      <c r="G344" s="13">
        <v>1.0</v>
      </c>
      <c r="H344" s="13" t="s">
        <v>130</v>
      </c>
      <c r="I344" s="13" t="s">
        <v>131</v>
      </c>
      <c r="J344" s="13" t="s">
        <v>132</v>
      </c>
      <c r="K344" s="13" t="s">
        <v>1465</v>
      </c>
      <c r="L344" s="13" t="s">
        <v>154</v>
      </c>
      <c r="M344" s="13" t="s">
        <v>1466</v>
      </c>
      <c r="N344" s="13" t="s">
        <v>136</v>
      </c>
      <c r="O344" s="13">
        <v>21.99</v>
      </c>
      <c r="P344" s="13">
        <v>1.59</v>
      </c>
      <c r="Q344" s="13">
        <v>6.08</v>
      </c>
      <c r="R344" s="13">
        <v>0.0</v>
      </c>
      <c r="S344" s="13">
        <v>0.0</v>
      </c>
      <c r="T344" s="13">
        <v>0.0</v>
      </c>
      <c r="U344" s="13">
        <v>0.0</v>
      </c>
      <c r="V344" s="13">
        <v>0.0</v>
      </c>
      <c r="W344" s="13">
        <v>-6.08</v>
      </c>
      <c r="X344" s="13">
        <v>0.0</v>
      </c>
      <c r="Y344" s="13">
        <v>-1.59</v>
      </c>
      <c r="Z344" s="13">
        <v>-3.3</v>
      </c>
      <c r="AA344" s="13">
        <v>-6.39</v>
      </c>
      <c r="AB344" s="13">
        <v>0.0</v>
      </c>
      <c r="AC344" s="13">
        <v>0.0</v>
      </c>
      <c r="AD344" s="13">
        <v>12.3</v>
      </c>
      <c r="AF344" s="13" t="s">
        <v>137</v>
      </c>
    </row>
    <row r="345" ht="15.75" customHeight="1">
      <c r="A345" s="13" t="s">
        <v>1467</v>
      </c>
      <c r="B345" s="13">
        <v>1.7597234491E10</v>
      </c>
      <c r="C345" s="13" t="s">
        <v>126</v>
      </c>
      <c r="D345" s="13" t="s">
        <v>1468</v>
      </c>
      <c r="E345" s="13" t="s">
        <v>243</v>
      </c>
      <c r="F345" s="13" t="s">
        <v>244</v>
      </c>
      <c r="G345" s="13">
        <v>1.0</v>
      </c>
      <c r="H345" s="13" t="s">
        <v>130</v>
      </c>
      <c r="I345" s="13" t="s">
        <v>131</v>
      </c>
      <c r="J345" s="13" t="s">
        <v>132</v>
      </c>
      <c r="K345" s="13" t="s">
        <v>1469</v>
      </c>
      <c r="L345" s="13" t="s">
        <v>212</v>
      </c>
      <c r="M345" s="13" t="s">
        <v>1470</v>
      </c>
      <c r="N345" s="13" t="s">
        <v>136</v>
      </c>
      <c r="O345" s="13">
        <v>19.99</v>
      </c>
      <c r="P345" s="13">
        <v>1.4</v>
      </c>
      <c r="Q345" s="13">
        <v>0.0</v>
      </c>
      <c r="R345" s="13">
        <v>0.0</v>
      </c>
      <c r="S345" s="13">
        <v>0.0</v>
      </c>
      <c r="T345" s="13">
        <v>0.0</v>
      </c>
      <c r="U345" s="13">
        <v>0.0</v>
      </c>
      <c r="V345" s="13">
        <v>0.0</v>
      </c>
      <c r="W345" s="13">
        <v>0.0</v>
      </c>
      <c r="X345" s="13">
        <v>0.0</v>
      </c>
      <c r="Y345" s="13">
        <v>-1.4</v>
      </c>
      <c r="Z345" s="13">
        <v>-3.0</v>
      </c>
      <c r="AA345" s="13">
        <v>-5.69</v>
      </c>
      <c r="AB345" s="13">
        <v>0.0</v>
      </c>
      <c r="AC345" s="13">
        <v>0.0</v>
      </c>
      <c r="AD345" s="13">
        <v>11.3</v>
      </c>
      <c r="AF345" s="13" t="s">
        <v>144</v>
      </c>
    </row>
    <row r="346" ht="15.75" customHeight="1">
      <c r="A346" s="13" t="s">
        <v>1471</v>
      </c>
      <c r="B346" s="13">
        <v>1.7597234491E10</v>
      </c>
      <c r="C346" s="13" t="s">
        <v>126</v>
      </c>
      <c r="D346" s="13" t="s">
        <v>1472</v>
      </c>
      <c r="E346" s="13" t="s">
        <v>163</v>
      </c>
      <c r="F346" s="13" t="s">
        <v>164</v>
      </c>
      <c r="G346" s="13">
        <v>1.0</v>
      </c>
      <c r="H346" s="13" t="s">
        <v>130</v>
      </c>
      <c r="I346" s="13" t="s">
        <v>131</v>
      </c>
      <c r="J346" s="13" t="s">
        <v>132</v>
      </c>
      <c r="K346" s="13" t="s">
        <v>1473</v>
      </c>
      <c r="L346" s="13" t="s">
        <v>290</v>
      </c>
      <c r="M346" s="13" t="s">
        <v>1474</v>
      </c>
      <c r="O346" s="13">
        <v>21.99</v>
      </c>
      <c r="P346" s="13">
        <v>0.0</v>
      </c>
      <c r="Q346" s="13">
        <v>0.0</v>
      </c>
      <c r="R346" s="13">
        <v>0.0</v>
      </c>
      <c r="S346" s="13">
        <v>0.0</v>
      </c>
      <c r="T346" s="13">
        <v>0.0</v>
      </c>
      <c r="U346" s="13">
        <v>0.0</v>
      </c>
      <c r="V346" s="13">
        <v>0.0</v>
      </c>
      <c r="W346" s="13">
        <v>0.0</v>
      </c>
      <c r="X346" s="13">
        <v>0.0</v>
      </c>
      <c r="Y346" s="13">
        <v>0.0</v>
      </c>
      <c r="Z346" s="13">
        <v>-3.3</v>
      </c>
      <c r="AA346" s="13">
        <v>-6.39</v>
      </c>
      <c r="AB346" s="13">
        <v>0.0</v>
      </c>
      <c r="AC346" s="13">
        <v>0.0</v>
      </c>
      <c r="AD346" s="13">
        <v>12.3</v>
      </c>
      <c r="AF346" s="13" t="s">
        <v>137</v>
      </c>
    </row>
    <row r="347" ht="15.75" customHeight="1">
      <c r="A347" s="13" t="s">
        <v>1475</v>
      </c>
      <c r="B347" s="13">
        <v>1.7597234491E10</v>
      </c>
      <c r="C347" s="13" t="s">
        <v>126</v>
      </c>
      <c r="D347" s="13" t="s">
        <v>1476</v>
      </c>
      <c r="E347" s="13" t="s">
        <v>140</v>
      </c>
      <c r="F347" s="13" t="s">
        <v>141</v>
      </c>
      <c r="G347" s="13">
        <v>1.0</v>
      </c>
      <c r="H347" s="13" t="s">
        <v>130</v>
      </c>
      <c r="I347" s="13" t="s">
        <v>131</v>
      </c>
      <c r="J347" s="13" t="s">
        <v>132</v>
      </c>
      <c r="K347" s="13" t="s">
        <v>1477</v>
      </c>
      <c r="L347" s="13" t="s">
        <v>536</v>
      </c>
      <c r="M347" s="13" t="s">
        <v>1478</v>
      </c>
      <c r="N347" s="13" t="s">
        <v>136</v>
      </c>
      <c r="O347" s="13">
        <v>11.99</v>
      </c>
      <c r="P347" s="13">
        <v>0.72</v>
      </c>
      <c r="Q347" s="13">
        <v>0.0</v>
      </c>
      <c r="R347" s="13">
        <v>0.0</v>
      </c>
      <c r="S347" s="13">
        <v>0.0</v>
      </c>
      <c r="T347" s="13">
        <v>0.0</v>
      </c>
      <c r="U347" s="13">
        <v>0.0</v>
      </c>
      <c r="V347" s="13">
        <v>0.0</v>
      </c>
      <c r="W347" s="13">
        <v>0.0</v>
      </c>
      <c r="X347" s="13">
        <v>0.0</v>
      </c>
      <c r="Y347" s="13">
        <v>-0.72</v>
      </c>
      <c r="Z347" s="13">
        <v>-1.8</v>
      </c>
      <c r="AA347" s="13">
        <v>-2.61</v>
      </c>
      <c r="AB347" s="13">
        <v>0.0</v>
      </c>
      <c r="AC347" s="13">
        <v>0.0</v>
      </c>
      <c r="AD347" s="13">
        <v>7.58</v>
      </c>
      <c r="AF347" s="13" t="s">
        <v>144</v>
      </c>
    </row>
    <row r="348" ht="15.75" customHeight="1">
      <c r="A348" s="13" t="s">
        <v>1479</v>
      </c>
      <c r="B348" s="13">
        <v>1.7597234491E10</v>
      </c>
      <c r="C348" s="13" t="s">
        <v>126</v>
      </c>
      <c r="D348" s="13" t="s">
        <v>1480</v>
      </c>
      <c r="E348" s="13" t="s">
        <v>163</v>
      </c>
      <c r="F348" s="13" t="s">
        <v>164</v>
      </c>
      <c r="G348" s="13">
        <v>1.0</v>
      </c>
      <c r="H348" s="13" t="s">
        <v>130</v>
      </c>
      <c r="I348" s="13" t="s">
        <v>131</v>
      </c>
      <c r="J348" s="13" t="s">
        <v>132</v>
      </c>
      <c r="K348" s="13" t="s">
        <v>1481</v>
      </c>
      <c r="L348" s="13" t="s">
        <v>588</v>
      </c>
      <c r="M348" s="13" t="s">
        <v>1482</v>
      </c>
      <c r="N348" s="13" t="s">
        <v>136</v>
      </c>
      <c r="O348" s="13">
        <v>21.99</v>
      </c>
      <c r="P348" s="13">
        <v>1.89</v>
      </c>
      <c r="Q348" s="13">
        <v>0.0</v>
      </c>
      <c r="R348" s="13">
        <v>0.0</v>
      </c>
      <c r="S348" s="13">
        <v>0.0</v>
      </c>
      <c r="T348" s="13">
        <v>0.0</v>
      </c>
      <c r="U348" s="13">
        <v>0.0</v>
      </c>
      <c r="V348" s="13">
        <v>0.0</v>
      </c>
      <c r="W348" s="13">
        <v>0.0</v>
      </c>
      <c r="X348" s="13">
        <v>0.0</v>
      </c>
      <c r="Y348" s="13">
        <v>-1.89</v>
      </c>
      <c r="Z348" s="13">
        <v>-3.3</v>
      </c>
      <c r="AA348" s="13">
        <v>-6.39</v>
      </c>
      <c r="AB348" s="13">
        <v>0.0</v>
      </c>
      <c r="AC348" s="13">
        <v>0.0</v>
      </c>
      <c r="AD348" s="13">
        <v>12.3</v>
      </c>
      <c r="AF348" s="13" t="s">
        <v>137</v>
      </c>
    </row>
    <row r="349" ht="15.75" customHeight="1">
      <c r="A349" s="13" t="s">
        <v>1483</v>
      </c>
      <c r="B349" s="13">
        <v>1.7597234491E10</v>
      </c>
      <c r="C349" s="13" t="s">
        <v>126</v>
      </c>
      <c r="D349" s="13" t="s">
        <v>1484</v>
      </c>
      <c r="E349" s="13" t="s">
        <v>140</v>
      </c>
      <c r="F349" s="13" t="s">
        <v>141</v>
      </c>
      <c r="G349" s="13">
        <v>1.0</v>
      </c>
      <c r="H349" s="13" t="s">
        <v>130</v>
      </c>
      <c r="I349" s="13" t="s">
        <v>131</v>
      </c>
      <c r="J349" s="13" t="s">
        <v>132</v>
      </c>
      <c r="K349" s="13" t="s">
        <v>1485</v>
      </c>
      <c r="L349" s="13" t="s">
        <v>154</v>
      </c>
      <c r="M349" s="13">
        <v>95376.0</v>
      </c>
      <c r="N349" s="13" t="s">
        <v>136</v>
      </c>
      <c r="O349" s="13">
        <v>11.99</v>
      </c>
      <c r="P349" s="13">
        <v>0.99</v>
      </c>
      <c r="Q349" s="13">
        <v>0.0</v>
      </c>
      <c r="R349" s="13">
        <v>0.0</v>
      </c>
      <c r="S349" s="13">
        <v>0.0</v>
      </c>
      <c r="T349" s="13">
        <v>0.0</v>
      </c>
      <c r="U349" s="13">
        <v>0.0</v>
      </c>
      <c r="V349" s="13">
        <v>0.0</v>
      </c>
      <c r="W349" s="13">
        <v>0.0</v>
      </c>
      <c r="X349" s="13">
        <v>0.0</v>
      </c>
      <c r="Y349" s="13">
        <v>-0.99</v>
      </c>
      <c r="Z349" s="13">
        <v>-1.8</v>
      </c>
      <c r="AA349" s="13">
        <v>-2.61</v>
      </c>
      <c r="AB349" s="13">
        <v>0.0</v>
      </c>
      <c r="AC349" s="13">
        <v>0.0</v>
      </c>
      <c r="AD349" s="13">
        <v>7.58</v>
      </c>
      <c r="AF349" s="13" t="s">
        <v>144</v>
      </c>
    </row>
    <row r="350" ht="15.75" customHeight="1">
      <c r="A350" s="13" t="s">
        <v>1486</v>
      </c>
      <c r="B350" s="13">
        <v>1.7597234491E10</v>
      </c>
      <c r="C350" s="13" t="s">
        <v>126</v>
      </c>
      <c r="D350" s="13" t="s">
        <v>1487</v>
      </c>
      <c r="E350" s="13" t="s">
        <v>140</v>
      </c>
      <c r="F350" s="13" t="s">
        <v>141</v>
      </c>
      <c r="G350" s="13">
        <v>1.0</v>
      </c>
      <c r="H350" s="13" t="s">
        <v>130</v>
      </c>
      <c r="I350" s="13" t="s">
        <v>131</v>
      </c>
      <c r="J350" s="13" t="s">
        <v>132</v>
      </c>
      <c r="K350" s="13" t="s">
        <v>239</v>
      </c>
      <c r="L350" s="13" t="s">
        <v>143</v>
      </c>
      <c r="M350" s="13" t="s">
        <v>1488</v>
      </c>
      <c r="N350" s="13" t="s">
        <v>136</v>
      </c>
      <c r="O350" s="13">
        <v>11.99</v>
      </c>
      <c r="P350" s="13">
        <v>0.99</v>
      </c>
      <c r="Q350" s="13">
        <v>0.0</v>
      </c>
      <c r="R350" s="13">
        <v>0.0</v>
      </c>
      <c r="S350" s="13">
        <v>0.0</v>
      </c>
      <c r="T350" s="13">
        <v>0.0</v>
      </c>
      <c r="U350" s="13">
        <v>0.0</v>
      </c>
      <c r="V350" s="13">
        <v>0.0</v>
      </c>
      <c r="W350" s="13">
        <v>0.0</v>
      </c>
      <c r="X350" s="13">
        <v>0.0</v>
      </c>
      <c r="Y350" s="13">
        <v>-0.99</v>
      </c>
      <c r="Z350" s="13">
        <v>-1.8</v>
      </c>
      <c r="AA350" s="13">
        <v>-2.61</v>
      </c>
      <c r="AB350" s="13">
        <v>0.0</v>
      </c>
      <c r="AC350" s="13">
        <v>0.0</v>
      </c>
      <c r="AD350" s="13">
        <v>7.58</v>
      </c>
      <c r="AF350" s="13" t="s">
        <v>144</v>
      </c>
    </row>
    <row r="351" ht="15.75" customHeight="1">
      <c r="A351" s="13" t="s">
        <v>1489</v>
      </c>
      <c r="B351" s="13">
        <v>1.7597234491E10</v>
      </c>
      <c r="C351" s="13" t="s">
        <v>126</v>
      </c>
      <c r="D351" s="13" t="s">
        <v>1490</v>
      </c>
      <c r="E351" s="13" t="s">
        <v>663</v>
      </c>
      <c r="F351" s="13" t="s">
        <v>664</v>
      </c>
      <c r="G351" s="13">
        <v>1.0</v>
      </c>
      <c r="H351" s="13" t="s">
        <v>130</v>
      </c>
      <c r="I351" s="13" t="s">
        <v>131</v>
      </c>
      <c r="J351" s="13" t="s">
        <v>132</v>
      </c>
      <c r="K351" s="13" t="s">
        <v>1491</v>
      </c>
      <c r="L351" s="13" t="s">
        <v>1492</v>
      </c>
      <c r="M351" s="13">
        <v>84529.0</v>
      </c>
      <c r="N351" s="13" t="s">
        <v>136</v>
      </c>
      <c r="O351" s="13">
        <v>11.99</v>
      </c>
      <c r="P351" s="13">
        <v>0.76</v>
      </c>
      <c r="Q351" s="13">
        <v>0.0</v>
      </c>
      <c r="R351" s="13">
        <v>0.0</v>
      </c>
      <c r="S351" s="13">
        <v>0.0</v>
      </c>
      <c r="T351" s="13">
        <v>0.0</v>
      </c>
      <c r="U351" s="13">
        <v>0.0</v>
      </c>
      <c r="V351" s="13">
        <v>0.0</v>
      </c>
      <c r="W351" s="13">
        <v>0.0</v>
      </c>
      <c r="X351" s="13">
        <v>0.0</v>
      </c>
      <c r="Y351" s="13">
        <v>-0.76</v>
      </c>
      <c r="Z351" s="13">
        <v>-1.8</v>
      </c>
      <c r="AA351" s="13">
        <v>-3.77</v>
      </c>
      <c r="AB351" s="13">
        <v>0.0</v>
      </c>
      <c r="AC351" s="13">
        <v>0.0</v>
      </c>
      <c r="AD351" s="13">
        <v>6.42</v>
      </c>
      <c r="AF351" s="13" t="s">
        <v>667</v>
      </c>
    </row>
    <row r="352" ht="15.75" customHeight="1">
      <c r="A352" s="13" t="s">
        <v>1493</v>
      </c>
      <c r="B352" s="13">
        <v>1.7597234491E10</v>
      </c>
      <c r="C352" s="13" t="s">
        <v>126</v>
      </c>
      <c r="D352" s="13" t="s">
        <v>1494</v>
      </c>
      <c r="E352" s="13" t="s">
        <v>140</v>
      </c>
      <c r="F352" s="13" t="s">
        <v>141</v>
      </c>
      <c r="G352" s="13">
        <v>1.0</v>
      </c>
      <c r="H352" s="13" t="s">
        <v>130</v>
      </c>
      <c r="I352" s="13" t="s">
        <v>131</v>
      </c>
      <c r="J352" s="13" t="s">
        <v>132</v>
      </c>
      <c r="K352" s="13" t="s">
        <v>1495</v>
      </c>
      <c r="L352" s="13" t="s">
        <v>143</v>
      </c>
      <c r="M352" s="13">
        <v>76472.0</v>
      </c>
      <c r="N352" s="13" t="s">
        <v>136</v>
      </c>
      <c r="O352" s="13">
        <v>11.99</v>
      </c>
      <c r="P352" s="13">
        <v>0.99</v>
      </c>
      <c r="Q352" s="13">
        <v>0.0</v>
      </c>
      <c r="R352" s="13">
        <v>0.0</v>
      </c>
      <c r="S352" s="13">
        <v>0.0</v>
      </c>
      <c r="T352" s="13">
        <v>0.0</v>
      </c>
      <c r="U352" s="13">
        <v>0.0</v>
      </c>
      <c r="V352" s="13">
        <v>0.0</v>
      </c>
      <c r="W352" s="13">
        <v>0.0</v>
      </c>
      <c r="X352" s="13">
        <v>0.0</v>
      </c>
      <c r="Y352" s="13">
        <v>-0.99</v>
      </c>
      <c r="Z352" s="13">
        <v>-1.8</v>
      </c>
      <c r="AA352" s="13">
        <v>-2.61</v>
      </c>
      <c r="AB352" s="13">
        <v>0.0</v>
      </c>
      <c r="AC352" s="13">
        <v>0.0</v>
      </c>
      <c r="AD352" s="13">
        <v>7.58</v>
      </c>
      <c r="AF352" s="13" t="s">
        <v>144</v>
      </c>
    </row>
    <row r="353" ht="15.75" customHeight="1">
      <c r="A353" s="13" t="s">
        <v>1496</v>
      </c>
      <c r="B353" s="13">
        <v>1.7597234491E10</v>
      </c>
      <c r="C353" s="13" t="s">
        <v>158</v>
      </c>
      <c r="E353" s="13" t="s">
        <v>163</v>
      </c>
      <c r="F353" s="13" t="s">
        <v>160</v>
      </c>
      <c r="G353" s="13">
        <v>1.0</v>
      </c>
      <c r="I353" s="13" t="s">
        <v>131</v>
      </c>
      <c r="O353" s="13">
        <v>0.0</v>
      </c>
      <c r="P353" s="13">
        <v>0.0</v>
      </c>
      <c r="Q353" s="13">
        <v>0.0</v>
      </c>
      <c r="R353" s="13">
        <v>0.0</v>
      </c>
      <c r="S353" s="13">
        <v>0.0</v>
      </c>
      <c r="T353" s="13">
        <v>0.0</v>
      </c>
      <c r="U353" s="13">
        <v>0.0</v>
      </c>
      <c r="V353" s="13">
        <v>0.0</v>
      </c>
      <c r="W353" s="13">
        <v>0.0</v>
      </c>
      <c r="X353" s="13">
        <v>0.0</v>
      </c>
      <c r="Y353" s="13">
        <v>0.0</v>
      </c>
      <c r="Z353" s="13">
        <v>0.0</v>
      </c>
      <c r="AA353" s="13">
        <v>0.0</v>
      </c>
      <c r="AB353" s="13">
        <v>0.0</v>
      </c>
      <c r="AC353" s="13">
        <v>11.32</v>
      </c>
      <c r="AD353" s="13">
        <v>11.32</v>
      </c>
      <c r="AF353" s="13" t="s">
        <v>137</v>
      </c>
    </row>
    <row r="354" ht="15.75" customHeight="1">
      <c r="A354" s="13" t="s">
        <v>1497</v>
      </c>
      <c r="B354" s="13">
        <v>1.7597234491E10</v>
      </c>
      <c r="C354" s="13" t="s">
        <v>126</v>
      </c>
      <c r="D354" s="13" t="s">
        <v>1498</v>
      </c>
      <c r="E354" s="13" t="s">
        <v>140</v>
      </c>
      <c r="F354" s="13" t="s">
        <v>141</v>
      </c>
      <c r="G354" s="13">
        <v>1.0</v>
      </c>
      <c r="H354" s="13" t="s">
        <v>130</v>
      </c>
      <c r="I354" s="13" t="s">
        <v>131</v>
      </c>
      <c r="J354" s="13" t="s">
        <v>132</v>
      </c>
      <c r="K354" s="13" t="s">
        <v>1499</v>
      </c>
      <c r="L354" s="13" t="s">
        <v>134</v>
      </c>
      <c r="M354" s="13" t="s">
        <v>1500</v>
      </c>
      <c r="N354" s="13" t="s">
        <v>136</v>
      </c>
      <c r="O354" s="13">
        <v>11.99</v>
      </c>
      <c r="P354" s="13">
        <v>0.72</v>
      </c>
      <c r="Q354" s="13">
        <v>0.0</v>
      </c>
      <c r="R354" s="13">
        <v>0.0</v>
      </c>
      <c r="S354" s="13">
        <v>0.0</v>
      </c>
      <c r="T354" s="13">
        <v>0.0</v>
      </c>
      <c r="U354" s="13">
        <v>0.0</v>
      </c>
      <c r="V354" s="13">
        <v>0.0</v>
      </c>
      <c r="W354" s="13">
        <v>0.0</v>
      </c>
      <c r="X354" s="13">
        <v>0.0</v>
      </c>
      <c r="Y354" s="13">
        <v>-0.72</v>
      </c>
      <c r="Z354" s="13">
        <v>-1.8</v>
      </c>
      <c r="AA354" s="13">
        <v>-2.61</v>
      </c>
      <c r="AB354" s="13">
        <v>0.0</v>
      </c>
      <c r="AC354" s="13">
        <v>0.0</v>
      </c>
      <c r="AD354" s="13">
        <v>7.58</v>
      </c>
      <c r="AF354" s="13" t="s">
        <v>144</v>
      </c>
    </row>
    <row r="355" ht="15.75" customHeight="1">
      <c r="A355" s="13" t="s">
        <v>1501</v>
      </c>
      <c r="B355" s="13">
        <v>1.7597234491E10</v>
      </c>
      <c r="C355" s="13" t="s">
        <v>126</v>
      </c>
      <c r="D355" s="13" t="s">
        <v>1502</v>
      </c>
      <c r="E355" s="13" t="s">
        <v>140</v>
      </c>
      <c r="F355" s="13" t="s">
        <v>141</v>
      </c>
      <c r="G355" s="13">
        <v>1.0</v>
      </c>
      <c r="H355" s="13" t="s">
        <v>130</v>
      </c>
      <c r="I355" s="13" t="s">
        <v>131</v>
      </c>
      <c r="J355" s="13" t="s">
        <v>132</v>
      </c>
      <c r="K355" s="13" t="s">
        <v>1503</v>
      </c>
      <c r="L355" s="13" t="s">
        <v>134</v>
      </c>
      <c r="M355" s="13" t="s">
        <v>1504</v>
      </c>
      <c r="N355" s="13" t="s">
        <v>136</v>
      </c>
      <c r="O355" s="13">
        <v>11.99</v>
      </c>
      <c r="P355" s="13">
        <v>0.72</v>
      </c>
      <c r="Q355" s="13">
        <v>2.99</v>
      </c>
      <c r="R355" s="13">
        <v>0.18</v>
      </c>
      <c r="S355" s="13">
        <v>0.0</v>
      </c>
      <c r="T355" s="13">
        <v>0.0</v>
      </c>
      <c r="U355" s="13">
        <v>0.0</v>
      </c>
      <c r="V355" s="13">
        <v>0.0</v>
      </c>
      <c r="W355" s="13">
        <v>0.0</v>
      </c>
      <c r="X355" s="13">
        <v>0.0</v>
      </c>
      <c r="Y355" s="13">
        <v>-0.9</v>
      </c>
      <c r="Z355" s="13">
        <v>-1.8</v>
      </c>
      <c r="AA355" s="13">
        <v>-5.6</v>
      </c>
      <c r="AB355" s="13">
        <v>0.0</v>
      </c>
      <c r="AC355" s="13">
        <v>0.0</v>
      </c>
      <c r="AD355" s="13">
        <v>7.58</v>
      </c>
      <c r="AF355" s="13" t="s">
        <v>144</v>
      </c>
    </row>
    <row r="356" ht="15.75" customHeight="1">
      <c r="A356" s="13" t="s">
        <v>1505</v>
      </c>
      <c r="B356" s="13">
        <v>1.7597234491E10</v>
      </c>
      <c r="C356" s="13" t="s">
        <v>126</v>
      </c>
      <c r="D356" s="13" t="s">
        <v>1506</v>
      </c>
      <c r="E356" s="13" t="s">
        <v>140</v>
      </c>
      <c r="F356" s="13" t="s">
        <v>141</v>
      </c>
      <c r="G356" s="13">
        <v>1.0</v>
      </c>
      <c r="H356" s="13" t="s">
        <v>130</v>
      </c>
      <c r="I356" s="13" t="s">
        <v>131</v>
      </c>
      <c r="J356" s="13" t="s">
        <v>132</v>
      </c>
      <c r="K356" s="13" t="s">
        <v>1507</v>
      </c>
      <c r="L356" s="13" t="s">
        <v>143</v>
      </c>
      <c r="M356" s="13" t="s">
        <v>1508</v>
      </c>
      <c r="N356" s="13" t="s">
        <v>136</v>
      </c>
      <c r="O356" s="13">
        <v>11.99</v>
      </c>
      <c r="P356" s="13">
        <v>0.81</v>
      </c>
      <c r="Q356" s="13">
        <v>5.99</v>
      </c>
      <c r="R356" s="13">
        <v>0.0</v>
      </c>
      <c r="S356" s="13">
        <v>0.0</v>
      </c>
      <c r="T356" s="13">
        <v>0.0</v>
      </c>
      <c r="U356" s="13">
        <v>0.0</v>
      </c>
      <c r="V356" s="13">
        <v>0.0</v>
      </c>
      <c r="W356" s="13">
        <v>-5.99</v>
      </c>
      <c r="X356" s="13">
        <v>0.0</v>
      </c>
      <c r="Y356" s="13">
        <v>-0.81</v>
      </c>
      <c r="Z356" s="13">
        <v>-1.8</v>
      </c>
      <c r="AA356" s="13">
        <v>-2.61</v>
      </c>
      <c r="AB356" s="13">
        <v>0.0</v>
      </c>
      <c r="AC356" s="13">
        <v>0.0</v>
      </c>
      <c r="AD356" s="13">
        <v>7.58</v>
      </c>
      <c r="AF356" s="13" t="s">
        <v>144</v>
      </c>
    </row>
    <row r="357" ht="15.75" customHeight="1">
      <c r="A357" s="13" t="s">
        <v>1509</v>
      </c>
      <c r="B357" s="13">
        <v>1.7597234491E10</v>
      </c>
      <c r="C357" s="13" t="s">
        <v>126</v>
      </c>
      <c r="D357" s="13" t="s">
        <v>1510</v>
      </c>
      <c r="E357" s="13" t="s">
        <v>140</v>
      </c>
      <c r="F357" s="13" t="s">
        <v>141</v>
      </c>
      <c r="G357" s="13">
        <v>1.0</v>
      </c>
      <c r="H357" s="13" t="s">
        <v>130</v>
      </c>
      <c r="I357" s="13" t="s">
        <v>131</v>
      </c>
      <c r="J357" s="13" t="s">
        <v>132</v>
      </c>
      <c r="K357" s="13" t="s">
        <v>1511</v>
      </c>
      <c r="L357" s="13" t="s">
        <v>536</v>
      </c>
      <c r="M357" s="13" t="s">
        <v>1512</v>
      </c>
      <c r="N357" s="13" t="s">
        <v>136</v>
      </c>
      <c r="O357" s="13">
        <v>11.99</v>
      </c>
      <c r="P357" s="13">
        <v>0.84</v>
      </c>
      <c r="Q357" s="13">
        <v>0.0</v>
      </c>
      <c r="R357" s="13">
        <v>0.0</v>
      </c>
      <c r="S357" s="13">
        <v>0.0</v>
      </c>
      <c r="T357" s="13">
        <v>0.0</v>
      </c>
      <c r="U357" s="13">
        <v>0.0</v>
      </c>
      <c r="V357" s="13">
        <v>0.0</v>
      </c>
      <c r="W357" s="13">
        <v>0.0</v>
      </c>
      <c r="X357" s="13">
        <v>0.0</v>
      </c>
      <c r="Y357" s="13">
        <v>-0.84</v>
      </c>
      <c r="Z357" s="13">
        <v>-1.8</v>
      </c>
      <c r="AA357" s="13">
        <v>-2.61</v>
      </c>
      <c r="AB357" s="13">
        <v>0.0</v>
      </c>
      <c r="AC357" s="13">
        <v>0.0</v>
      </c>
      <c r="AD357" s="13">
        <v>7.58</v>
      </c>
      <c r="AF357" s="13" t="s">
        <v>144</v>
      </c>
    </row>
    <row r="358" ht="15.75" customHeight="1">
      <c r="A358" s="13" t="s">
        <v>1513</v>
      </c>
      <c r="B358" s="13">
        <v>1.7597234491E10</v>
      </c>
      <c r="C358" s="13" t="s">
        <v>126</v>
      </c>
      <c r="D358" s="13" t="s">
        <v>1514</v>
      </c>
      <c r="E358" s="13" t="s">
        <v>151</v>
      </c>
      <c r="F358" s="13" t="s">
        <v>152</v>
      </c>
      <c r="G358" s="13">
        <v>1.0</v>
      </c>
      <c r="H358" s="13" t="s">
        <v>130</v>
      </c>
      <c r="I358" s="13" t="s">
        <v>131</v>
      </c>
      <c r="J358" s="13" t="s">
        <v>132</v>
      </c>
      <c r="K358" s="13" t="s">
        <v>1515</v>
      </c>
      <c r="L358" s="13" t="s">
        <v>166</v>
      </c>
      <c r="M358" s="13" t="s">
        <v>1516</v>
      </c>
      <c r="N358" s="13" t="s">
        <v>136</v>
      </c>
      <c r="O358" s="13">
        <v>19.99</v>
      </c>
      <c r="P358" s="13">
        <v>1.4</v>
      </c>
      <c r="Q358" s="13">
        <v>0.0</v>
      </c>
      <c r="R358" s="13">
        <v>0.0</v>
      </c>
      <c r="S358" s="13">
        <v>0.0</v>
      </c>
      <c r="T358" s="13">
        <v>0.0</v>
      </c>
      <c r="U358" s="13">
        <v>0.0</v>
      </c>
      <c r="V358" s="13">
        <v>0.0</v>
      </c>
      <c r="W358" s="13">
        <v>0.0</v>
      </c>
      <c r="X358" s="13">
        <v>0.0</v>
      </c>
      <c r="Y358" s="13">
        <v>-1.4</v>
      </c>
      <c r="Z358" s="13">
        <v>-2.4</v>
      </c>
      <c r="AA358" s="13">
        <v>-4.75</v>
      </c>
      <c r="AB358" s="13">
        <v>0.0</v>
      </c>
      <c r="AC358" s="13">
        <v>0.0</v>
      </c>
      <c r="AD358" s="13">
        <v>12.84</v>
      </c>
      <c r="AF358" s="13" t="s">
        <v>156</v>
      </c>
    </row>
    <row r="359" ht="15.75" customHeight="1">
      <c r="A359" s="13" t="s">
        <v>1517</v>
      </c>
      <c r="B359" s="13">
        <v>1.7597234491E10</v>
      </c>
      <c r="C359" s="13" t="s">
        <v>126</v>
      </c>
      <c r="D359" s="13" t="s">
        <v>1518</v>
      </c>
      <c r="E359" s="13" t="s">
        <v>163</v>
      </c>
      <c r="F359" s="13" t="s">
        <v>164</v>
      </c>
      <c r="G359" s="13">
        <v>1.0</v>
      </c>
      <c r="H359" s="13" t="s">
        <v>130</v>
      </c>
      <c r="I359" s="13" t="s">
        <v>131</v>
      </c>
      <c r="J359" s="13" t="s">
        <v>132</v>
      </c>
      <c r="K359" s="13" t="s">
        <v>1519</v>
      </c>
      <c r="L359" s="13" t="s">
        <v>166</v>
      </c>
      <c r="M359" s="13" t="s">
        <v>1520</v>
      </c>
      <c r="N359" s="13" t="s">
        <v>136</v>
      </c>
      <c r="O359" s="13">
        <v>21.99</v>
      </c>
      <c r="P359" s="13">
        <v>1.54</v>
      </c>
      <c r="Q359" s="13">
        <v>0.0</v>
      </c>
      <c r="R359" s="13">
        <v>0.0</v>
      </c>
      <c r="S359" s="13">
        <v>0.0</v>
      </c>
      <c r="T359" s="13">
        <v>0.0</v>
      </c>
      <c r="U359" s="13">
        <v>0.0</v>
      </c>
      <c r="V359" s="13">
        <v>0.0</v>
      </c>
      <c r="W359" s="13">
        <v>0.0</v>
      </c>
      <c r="X359" s="13">
        <v>0.0</v>
      </c>
      <c r="Y359" s="13">
        <v>-1.54</v>
      </c>
      <c r="Z359" s="13">
        <v>-3.3</v>
      </c>
      <c r="AA359" s="13">
        <v>-6.39</v>
      </c>
      <c r="AB359" s="13">
        <v>0.0</v>
      </c>
      <c r="AC359" s="13">
        <v>0.0</v>
      </c>
      <c r="AD359" s="13">
        <v>12.3</v>
      </c>
      <c r="AF359" s="13" t="s">
        <v>137</v>
      </c>
    </row>
    <row r="360" ht="15.75" customHeight="1">
      <c r="A360" s="13" t="s">
        <v>1521</v>
      </c>
      <c r="B360" s="13">
        <v>1.7597234491E10</v>
      </c>
      <c r="C360" s="13" t="s">
        <v>126</v>
      </c>
      <c r="D360" s="13" t="s">
        <v>1522</v>
      </c>
      <c r="E360" s="13" t="s">
        <v>151</v>
      </c>
      <c r="F360" s="13" t="s">
        <v>152</v>
      </c>
      <c r="G360" s="13">
        <v>1.0</v>
      </c>
      <c r="H360" s="13" t="s">
        <v>130</v>
      </c>
      <c r="I360" s="13" t="s">
        <v>131</v>
      </c>
      <c r="J360" s="13" t="s">
        <v>132</v>
      </c>
      <c r="K360" s="13" t="s">
        <v>1523</v>
      </c>
      <c r="L360" s="13" t="s">
        <v>166</v>
      </c>
      <c r="M360" s="13" t="s">
        <v>1524</v>
      </c>
      <c r="N360" s="13" t="s">
        <v>136</v>
      </c>
      <c r="O360" s="13">
        <v>19.99</v>
      </c>
      <c r="P360" s="13">
        <v>1.4</v>
      </c>
      <c r="Q360" s="13">
        <v>0.0</v>
      </c>
      <c r="R360" s="13">
        <v>0.0</v>
      </c>
      <c r="S360" s="13">
        <v>0.0</v>
      </c>
      <c r="T360" s="13">
        <v>0.0</v>
      </c>
      <c r="U360" s="13">
        <v>0.0</v>
      </c>
      <c r="V360" s="13">
        <v>0.0</v>
      </c>
      <c r="W360" s="13">
        <v>0.0</v>
      </c>
      <c r="X360" s="13">
        <v>0.0</v>
      </c>
      <c r="Y360" s="13">
        <v>-1.4</v>
      </c>
      <c r="Z360" s="13">
        <v>-2.4</v>
      </c>
      <c r="AA360" s="13">
        <v>-4.75</v>
      </c>
      <c r="AB360" s="13">
        <v>0.0</v>
      </c>
      <c r="AC360" s="13">
        <v>0.0</v>
      </c>
      <c r="AD360" s="13">
        <v>12.84</v>
      </c>
      <c r="AF360" s="13" t="s">
        <v>156</v>
      </c>
    </row>
    <row r="361" ht="15.75" customHeight="1">
      <c r="A361" s="13" t="s">
        <v>1525</v>
      </c>
      <c r="B361" s="13">
        <v>1.7597234491E10</v>
      </c>
      <c r="C361" s="13" t="s">
        <v>126</v>
      </c>
      <c r="D361" s="13" t="s">
        <v>1526</v>
      </c>
      <c r="E361" s="13" t="s">
        <v>140</v>
      </c>
      <c r="F361" s="13" t="s">
        <v>141</v>
      </c>
      <c r="G361" s="13">
        <v>1.0</v>
      </c>
      <c r="H361" s="13" t="s">
        <v>130</v>
      </c>
      <c r="I361" s="13" t="s">
        <v>131</v>
      </c>
      <c r="J361" s="13" t="s">
        <v>132</v>
      </c>
      <c r="K361" s="13" t="s">
        <v>1527</v>
      </c>
      <c r="L361" s="13" t="s">
        <v>154</v>
      </c>
      <c r="M361" s="13" t="s">
        <v>1528</v>
      </c>
      <c r="N361" s="13" t="s">
        <v>136</v>
      </c>
      <c r="O361" s="13">
        <v>11.99</v>
      </c>
      <c r="P361" s="13">
        <v>1.05</v>
      </c>
      <c r="Q361" s="13">
        <v>0.0</v>
      </c>
      <c r="R361" s="13">
        <v>0.0</v>
      </c>
      <c r="S361" s="13">
        <v>0.0</v>
      </c>
      <c r="T361" s="13">
        <v>0.0</v>
      </c>
      <c r="U361" s="13">
        <v>0.0</v>
      </c>
      <c r="V361" s="13">
        <v>0.0</v>
      </c>
      <c r="W361" s="13">
        <v>0.0</v>
      </c>
      <c r="X361" s="13">
        <v>0.0</v>
      </c>
      <c r="Y361" s="13">
        <v>-1.05</v>
      </c>
      <c r="Z361" s="13">
        <v>-1.8</v>
      </c>
      <c r="AA361" s="13">
        <v>-2.61</v>
      </c>
      <c r="AB361" s="13">
        <v>0.0</v>
      </c>
      <c r="AC361" s="13">
        <v>0.0</v>
      </c>
      <c r="AD361" s="13">
        <v>7.58</v>
      </c>
      <c r="AF361" s="13" t="s">
        <v>144</v>
      </c>
    </row>
    <row r="362" ht="15.75" customHeight="1">
      <c r="A362" s="13" t="s">
        <v>1529</v>
      </c>
      <c r="B362" s="13">
        <v>1.7597234491E10</v>
      </c>
      <c r="C362" s="13" t="s">
        <v>126</v>
      </c>
      <c r="D362" s="13" t="s">
        <v>1530</v>
      </c>
      <c r="E362" s="13" t="s">
        <v>262</v>
      </c>
      <c r="F362" s="13" t="s">
        <v>263</v>
      </c>
      <c r="G362" s="13">
        <v>1.0</v>
      </c>
      <c r="H362" s="13" t="s">
        <v>130</v>
      </c>
      <c r="I362" s="13" t="s">
        <v>131</v>
      </c>
      <c r="J362" s="13" t="s">
        <v>132</v>
      </c>
      <c r="K362" s="13" t="s">
        <v>1531</v>
      </c>
      <c r="L362" s="13" t="s">
        <v>441</v>
      </c>
      <c r="M362" s="13" t="s">
        <v>1532</v>
      </c>
      <c r="N362" s="13" t="s">
        <v>136</v>
      </c>
      <c r="O362" s="13">
        <v>17.99</v>
      </c>
      <c r="P362" s="13">
        <v>1.08</v>
      </c>
      <c r="Q362" s="13">
        <v>1.66</v>
      </c>
      <c r="R362" s="13">
        <v>0.0</v>
      </c>
      <c r="S362" s="13">
        <v>0.0</v>
      </c>
      <c r="T362" s="13">
        <v>0.0</v>
      </c>
      <c r="U362" s="13">
        <v>0.0</v>
      </c>
      <c r="V362" s="13">
        <v>0.0</v>
      </c>
      <c r="W362" s="13">
        <v>-1.66</v>
      </c>
      <c r="X362" s="13">
        <v>0.0</v>
      </c>
      <c r="Y362" s="13">
        <v>-1.08</v>
      </c>
      <c r="Z362" s="13">
        <v>-2.7</v>
      </c>
      <c r="AA362" s="13">
        <v>-5.4</v>
      </c>
      <c r="AB362" s="13">
        <v>0.0</v>
      </c>
      <c r="AC362" s="13">
        <v>0.0</v>
      </c>
      <c r="AD362" s="13">
        <v>9.89</v>
      </c>
      <c r="AF362" s="13" t="s">
        <v>144</v>
      </c>
    </row>
    <row r="363" ht="15.75" customHeight="1">
      <c r="A363" s="13" t="s">
        <v>1533</v>
      </c>
      <c r="B363" s="13">
        <v>1.7597234491E10</v>
      </c>
      <c r="C363" s="13" t="s">
        <v>126</v>
      </c>
      <c r="D363" s="13" t="s">
        <v>1534</v>
      </c>
      <c r="E363" s="13" t="s">
        <v>163</v>
      </c>
      <c r="F363" s="13" t="s">
        <v>164</v>
      </c>
      <c r="G363" s="13">
        <v>1.0</v>
      </c>
      <c r="H363" s="13" t="s">
        <v>130</v>
      </c>
      <c r="I363" s="13" t="s">
        <v>131</v>
      </c>
      <c r="J363" s="13" t="s">
        <v>132</v>
      </c>
      <c r="K363" s="13" t="s">
        <v>1535</v>
      </c>
      <c r="L363" s="13" t="s">
        <v>134</v>
      </c>
      <c r="M363" s="13" t="s">
        <v>1536</v>
      </c>
      <c r="N363" s="13" t="s">
        <v>136</v>
      </c>
      <c r="O363" s="13">
        <v>21.99</v>
      </c>
      <c r="P363" s="13">
        <v>1.32</v>
      </c>
      <c r="Q363" s="13">
        <v>2.12</v>
      </c>
      <c r="R363" s="13">
        <v>0.0</v>
      </c>
      <c r="S363" s="13">
        <v>0.0</v>
      </c>
      <c r="T363" s="13">
        <v>0.0</v>
      </c>
      <c r="U363" s="13">
        <v>0.0</v>
      </c>
      <c r="V363" s="13">
        <v>0.0</v>
      </c>
      <c r="W363" s="13">
        <v>-2.12</v>
      </c>
      <c r="X363" s="13">
        <v>0.0</v>
      </c>
      <c r="Y363" s="13">
        <v>-1.32</v>
      </c>
      <c r="Z363" s="13">
        <v>-3.3</v>
      </c>
      <c r="AA363" s="13">
        <v>-6.39</v>
      </c>
      <c r="AB363" s="13">
        <v>0.0</v>
      </c>
      <c r="AC363" s="13">
        <v>0.0</v>
      </c>
      <c r="AD363" s="13">
        <v>12.3</v>
      </c>
      <c r="AF363" s="13" t="s">
        <v>137</v>
      </c>
    </row>
    <row r="364" ht="15.75" customHeight="1">
      <c r="A364" s="13" t="s">
        <v>1537</v>
      </c>
      <c r="B364" s="13">
        <v>1.7597234491E10</v>
      </c>
      <c r="C364" s="13" t="s">
        <v>126</v>
      </c>
      <c r="D364" s="13" t="s">
        <v>1538</v>
      </c>
      <c r="E364" s="13" t="s">
        <v>262</v>
      </c>
      <c r="F364" s="13" t="s">
        <v>263</v>
      </c>
      <c r="G364" s="13">
        <v>1.0</v>
      </c>
      <c r="H364" s="13" t="s">
        <v>130</v>
      </c>
      <c r="I364" s="13" t="s">
        <v>131</v>
      </c>
      <c r="J364" s="13" t="s">
        <v>132</v>
      </c>
      <c r="K364" s="13" t="s">
        <v>1539</v>
      </c>
      <c r="L364" s="13" t="s">
        <v>154</v>
      </c>
      <c r="M364" s="13" t="s">
        <v>1540</v>
      </c>
      <c r="N364" s="13" t="s">
        <v>136</v>
      </c>
      <c r="O364" s="13">
        <v>17.99</v>
      </c>
      <c r="P364" s="13">
        <v>1.39</v>
      </c>
      <c r="Q364" s="13">
        <v>0.0</v>
      </c>
      <c r="R364" s="13">
        <v>0.0</v>
      </c>
      <c r="S364" s="13">
        <v>0.0</v>
      </c>
      <c r="T364" s="13">
        <v>0.0</v>
      </c>
      <c r="U364" s="13">
        <v>0.0</v>
      </c>
      <c r="V364" s="13">
        <v>0.0</v>
      </c>
      <c r="W364" s="13">
        <v>0.0</v>
      </c>
      <c r="X364" s="13">
        <v>0.0</v>
      </c>
      <c r="Y364" s="13">
        <v>-1.39</v>
      </c>
      <c r="Z364" s="13">
        <v>-2.7</v>
      </c>
      <c r="AA364" s="13">
        <v>-5.4</v>
      </c>
      <c r="AB364" s="13">
        <v>0.0</v>
      </c>
      <c r="AC364" s="13">
        <v>0.0</v>
      </c>
      <c r="AD364" s="13">
        <v>9.89</v>
      </c>
      <c r="AF364" s="13" t="s">
        <v>144</v>
      </c>
    </row>
    <row r="365" ht="15.75" customHeight="1">
      <c r="A365" s="13" t="s">
        <v>1541</v>
      </c>
      <c r="B365" s="13">
        <v>1.7597234491E10</v>
      </c>
      <c r="C365" s="13" t="s">
        <v>126</v>
      </c>
      <c r="D365" s="13" t="s">
        <v>1542</v>
      </c>
      <c r="E365" s="13" t="s">
        <v>163</v>
      </c>
      <c r="F365" s="13" t="s">
        <v>164</v>
      </c>
      <c r="G365" s="13">
        <v>1.0</v>
      </c>
      <c r="H365" s="13" t="s">
        <v>130</v>
      </c>
      <c r="I365" s="13" t="s">
        <v>131</v>
      </c>
      <c r="J365" s="13" t="s">
        <v>132</v>
      </c>
      <c r="K365" s="13" t="s">
        <v>1543</v>
      </c>
      <c r="L365" s="13" t="s">
        <v>177</v>
      </c>
      <c r="M365" s="13" t="s">
        <v>1544</v>
      </c>
      <c r="N365" s="13" t="s">
        <v>136</v>
      </c>
      <c r="O365" s="13">
        <v>21.99</v>
      </c>
      <c r="P365" s="13">
        <v>1.95</v>
      </c>
      <c r="Q365" s="13">
        <v>0.0</v>
      </c>
      <c r="R365" s="13">
        <v>0.0</v>
      </c>
      <c r="S365" s="13">
        <v>0.0</v>
      </c>
      <c r="T365" s="13">
        <v>0.0</v>
      </c>
      <c r="U365" s="13">
        <v>0.0</v>
      </c>
      <c r="V365" s="13">
        <v>0.0</v>
      </c>
      <c r="W365" s="13">
        <v>0.0</v>
      </c>
      <c r="X365" s="13">
        <v>0.0</v>
      </c>
      <c r="Y365" s="13">
        <v>-1.95</v>
      </c>
      <c r="Z365" s="13">
        <v>-3.3</v>
      </c>
      <c r="AA365" s="13">
        <v>-6.39</v>
      </c>
      <c r="AB365" s="13">
        <v>0.0</v>
      </c>
      <c r="AC365" s="13">
        <v>0.0</v>
      </c>
      <c r="AD365" s="13">
        <v>12.3</v>
      </c>
      <c r="AF365" s="13" t="s">
        <v>137</v>
      </c>
    </row>
    <row r="366" ht="15.75" customHeight="1">
      <c r="A366" s="13" t="s">
        <v>1545</v>
      </c>
      <c r="B366" s="13">
        <v>1.7597234491E10</v>
      </c>
      <c r="C366" s="13" t="s">
        <v>126</v>
      </c>
      <c r="D366" s="13" t="s">
        <v>1546</v>
      </c>
      <c r="E366" s="13" t="s">
        <v>140</v>
      </c>
      <c r="F366" s="13" t="s">
        <v>141</v>
      </c>
      <c r="G366" s="13">
        <v>1.0</v>
      </c>
      <c r="H366" s="13" t="s">
        <v>130</v>
      </c>
      <c r="I366" s="13" t="s">
        <v>131</v>
      </c>
      <c r="J366" s="13" t="s">
        <v>132</v>
      </c>
      <c r="K366" s="13" t="s">
        <v>1547</v>
      </c>
      <c r="L366" s="13" t="s">
        <v>441</v>
      </c>
      <c r="M366" s="13" t="s">
        <v>1548</v>
      </c>
      <c r="N366" s="13" t="s">
        <v>136</v>
      </c>
      <c r="O366" s="13">
        <v>11.99</v>
      </c>
      <c r="P366" s="13">
        <v>0.72</v>
      </c>
      <c r="Q366" s="13">
        <v>0.0</v>
      </c>
      <c r="R366" s="13">
        <v>0.0</v>
      </c>
      <c r="S366" s="13">
        <v>0.0</v>
      </c>
      <c r="T366" s="13">
        <v>0.0</v>
      </c>
      <c r="U366" s="13">
        <v>0.0</v>
      </c>
      <c r="V366" s="13">
        <v>0.0</v>
      </c>
      <c r="W366" s="13">
        <v>0.0</v>
      </c>
      <c r="X366" s="13">
        <v>0.0</v>
      </c>
      <c r="Y366" s="13">
        <v>-0.72</v>
      </c>
      <c r="Z366" s="13">
        <v>-1.8</v>
      </c>
      <c r="AA366" s="13">
        <v>-2.61</v>
      </c>
      <c r="AB366" s="13">
        <v>0.0</v>
      </c>
      <c r="AC366" s="13">
        <v>0.0</v>
      </c>
      <c r="AD366" s="13">
        <v>7.58</v>
      </c>
      <c r="AF366" s="13" t="s">
        <v>144</v>
      </c>
    </row>
    <row r="367" ht="15.75" customHeight="1">
      <c r="A367" s="13" t="s">
        <v>1549</v>
      </c>
      <c r="B367" s="13">
        <v>1.7597234491E10</v>
      </c>
      <c r="C367" s="13" t="s">
        <v>126</v>
      </c>
      <c r="D367" s="13" t="s">
        <v>1550</v>
      </c>
      <c r="E367" s="13" t="s">
        <v>140</v>
      </c>
      <c r="F367" s="13" t="s">
        <v>141</v>
      </c>
      <c r="G367" s="13">
        <v>1.0</v>
      </c>
      <c r="H367" s="13" t="s">
        <v>130</v>
      </c>
      <c r="I367" s="13" t="s">
        <v>131</v>
      </c>
      <c r="J367" s="13" t="s">
        <v>132</v>
      </c>
      <c r="K367" s="13" t="s">
        <v>1551</v>
      </c>
      <c r="L367" s="13" t="s">
        <v>441</v>
      </c>
      <c r="M367" s="13" t="s">
        <v>1552</v>
      </c>
      <c r="N367" s="13" t="s">
        <v>136</v>
      </c>
      <c r="O367" s="13">
        <v>11.99</v>
      </c>
      <c r="P367" s="13">
        <v>0.72</v>
      </c>
      <c r="Q367" s="13">
        <v>0.0</v>
      </c>
      <c r="R367" s="13">
        <v>0.0</v>
      </c>
      <c r="S367" s="13">
        <v>0.0</v>
      </c>
      <c r="T367" s="13">
        <v>0.0</v>
      </c>
      <c r="U367" s="13">
        <v>0.0</v>
      </c>
      <c r="V367" s="13">
        <v>0.0</v>
      </c>
      <c r="W367" s="13">
        <v>0.0</v>
      </c>
      <c r="X367" s="13">
        <v>0.0</v>
      </c>
      <c r="Y367" s="13">
        <v>-0.72</v>
      </c>
      <c r="Z367" s="13">
        <v>-1.8</v>
      </c>
      <c r="AA367" s="13">
        <v>-2.61</v>
      </c>
      <c r="AB367" s="13">
        <v>0.0</v>
      </c>
      <c r="AC367" s="13">
        <v>0.0</v>
      </c>
      <c r="AD367" s="13">
        <v>7.58</v>
      </c>
      <c r="AF367" s="13" t="s">
        <v>144</v>
      </c>
    </row>
    <row r="368" ht="15.75" customHeight="1">
      <c r="A368" s="13" t="s">
        <v>1553</v>
      </c>
      <c r="B368" s="13">
        <v>1.7597234491E10</v>
      </c>
      <c r="C368" s="13" t="s">
        <v>126</v>
      </c>
      <c r="D368" s="13" t="s">
        <v>1554</v>
      </c>
      <c r="E368" s="13" t="s">
        <v>163</v>
      </c>
      <c r="F368" s="13" t="s">
        <v>164</v>
      </c>
      <c r="G368" s="13">
        <v>1.0</v>
      </c>
      <c r="H368" s="13" t="s">
        <v>130</v>
      </c>
      <c r="I368" s="13" t="s">
        <v>131</v>
      </c>
      <c r="J368" s="13" t="s">
        <v>132</v>
      </c>
      <c r="K368" s="13" t="s">
        <v>1093</v>
      </c>
      <c r="L368" s="13" t="s">
        <v>276</v>
      </c>
      <c r="M368" s="13" t="s">
        <v>1291</v>
      </c>
      <c r="N368" s="13" t="s">
        <v>136</v>
      </c>
      <c r="O368" s="13">
        <v>0.0</v>
      </c>
      <c r="P368" s="13">
        <v>0.0</v>
      </c>
      <c r="Q368" s="13">
        <v>0.0</v>
      </c>
      <c r="R368" s="13">
        <v>0.0</v>
      </c>
      <c r="S368" s="13">
        <v>0.0</v>
      </c>
      <c r="T368" s="13">
        <v>0.0</v>
      </c>
      <c r="U368" s="13">
        <v>0.0</v>
      </c>
      <c r="V368" s="13">
        <v>0.0</v>
      </c>
      <c r="W368" s="13">
        <v>0.0</v>
      </c>
      <c r="X368" s="13">
        <v>0.0</v>
      </c>
      <c r="Y368" s="13">
        <v>0.0</v>
      </c>
      <c r="Z368" s="13">
        <v>0.0</v>
      </c>
      <c r="AA368" s="13">
        <v>0.0</v>
      </c>
      <c r="AB368" s="13">
        <v>0.0</v>
      </c>
      <c r="AC368" s="13">
        <v>0.0</v>
      </c>
      <c r="AD368" s="13">
        <v>0.0</v>
      </c>
      <c r="AF368" s="13" t="s">
        <v>137</v>
      </c>
    </row>
    <row r="369" ht="15.75" customHeight="1">
      <c r="A369" s="13" t="s">
        <v>1555</v>
      </c>
      <c r="B369" s="13">
        <v>1.7597234491E10</v>
      </c>
      <c r="C369" s="13" t="s">
        <v>126</v>
      </c>
      <c r="D369" s="13" t="s">
        <v>1556</v>
      </c>
      <c r="E369" s="13" t="s">
        <v>284</v>
      </c>
      <c r="F369" s="13" t="s">
        <v>141</v>
      </c>
      <c r="G369" s="13">
        <v>1.0</v>
      </c>
      <c r="H369" s="13" t="s">
        <v>130</v>
      </c>
      <c r="I369" s="13" t="s">
        <v>131</v>
      </c>
      <c r="J369" s="13" t="s">
        <v>132</v>
      </c>
      <c r="K369" s="13" t="s">
        <v>465</v>
      </c>
      <c r="L369" s="13" t="s">
        <v>508</v>
      </c>
      <c r="M369" s="13" t="s">
        <v>1129</v>
      </c>
      <c r="N369" s="13" t="s">
        <v>136</v>
      </c>
      <c r="O369" s="13">
        <v>8.99</v>
      </c>
      <c r="P369" s="13">
        <v>0.67</v>
      </c>
      <c r="Q369" s="13">
        <v>0.0</v>
      </c>
      <c r="R369" s="13">
        <v>0.0</v>
      </c>
      <c r="S369" s="13">
        <v>0.0</v>
      </c>
      <c r="T369" s="13">
        <v>0.0</v>
      </c>
      <c r="U369" s="13">
        <v>0.0</v>
      </c>
      <c r="V369" s="13">
        <v>0.0</v>
      </c>
      <c r="W369" s="13">
        <v>0.0</v>
      </c>
      <c r="X369" s="13">
        <v>0.0</v>
      </c>
      <c r="Y369" s="13">
        <v>-0.67</v>
      </c>
      <c r="Z369" s="13">
        <v>-1.35</v>
      </c>
      <c r="AA369" s="13">
        <v>-2.54</v>
      </c>
      <c r="AB369" s="13">
        <v>0.0</v>
      </c>
      <c r="AC369" s="13">
        <v>0.0</v>
      </c>
      <c r="AD369" s="13">
        <v>5.1</v>
      </c>
      <c r="AF369" s="13" t="s">
        <v>144</v>
      </c>
    </row>
    <row r="370" ht="15.75" customHeight="1">
      <c r="A370" s="13" t="s">
        <v>1557</v>
      </c>
      <c r="B370" s="13">
        <v>1.7597234491E10</v>
      </c>
      <c r="C370" s="13" t="s">
        <v>126</v>
      </c>
      <c r="D370" s="13" t="s">
        <v>1558</v>
      </c>
      <c r="E370" s="13" t="s">
        <v>224</v>
      </c>
      <c r="F370" s="13" t="s">
        <v>225</v>
      </c>
      <c r="G370" s="13">
        <v>1.0</v>
      </c>
      <c r="H370" s="13" t="s">
        <v>130</v>
      </c>
      <c r="I370" s="13" t="s">
        <v>131</v>
      </c>
      <c r="J370" s="13" t="s">
        <v>132</v>
      </c>
      <c r="K370" s="13" t="s">
        <v>1559</v>
      </c>
      <c r="L370" s="13" t="s">
        <v>618</v>
      </c>
      <c r="M370" s="13" t="s">
        <v>1560</v>
      </c>
      <c r="N370" s="13" t="s">
        <v>136</v>
      </c>
      <c r="O370" s="13">
        <v>14.99</v>
      </c>
      <c r="P370" s="13">
        <v>0.9</v>
      </c>
      <c r="Q370" s="13">
        <v>0.0</v>
      </c>
      <c r="R370" s="13">
        <v>0.0</v>
      </c>
      <c r="S370" s="13">
        <v>0.0</v>
      </c>
      <c r="T370" s="13">
        <v>0.0</v>
      </c>
      <c r="U370" s="13">
        <v>0.0</v>
      </c>
      <c r="V370" s="13">
        <v>0.0</v>
      </c>
      <c r="W370" s="13">
        <v>0.0</v>
      </c>
      <c r="X370" s="13">
        <v>0.0</v>
      </c>
      <c r="Y370" s="13">
        <v>-0.9</v>
      </c>
      <c r="Z370" s="13">
        <v>-2.25</v>
      </c>
      <c r="AA370" s="13">
        <v>-5.4</v>
      </c>
      <c r="AB370" s="13">
        <v>0.0</v>
      </c>
      <c r="AC370" s="13">
        <v>0.0</v>
      </c>
      <c r="AD370" s="13">
        <v>7.34</v>
      </c>
      <c r="AF370" s="13" t="s">
        <v>137</v>
      </c>
    </row>
    <row r="371" ht="15.75" customHeight="1">
      <c r="A371" s="13" t="s">
        <v>1561</v>
      </c>
      <c r="B371" s="13">
        <v>1.7597234491E10</v>
      </c>
      <c r="C371" s="13" t="s">
        <v>126</v>
      </c>
      <c r="D371" s="13" t="s">
        <v>1562</v>
      </c>
      <c r="E371" s="13" t="s">
        <v>163</v>
      </c>
      <c r="F371" s="13" t="s">
        <v>164</v>
      </c>
      <c r="G371" s="13">
        <v>1.0</v>
      </c>
      <c r="H371" s="13" t="s">
        <v>130</v>
      </c>
      <c r="I371" s="13" t="s">
        <v>131</v>
      </c>
      <c r="J371" s="13" t="s">
        <v>132</v>
      </c>
      <c r="K371" s="13" t="s">
        <v>196</v>
      </c>
      <c r="L371" s="13" t="s">
        <v>143</v>
      </c>
      <c r="M371" s="13" t="s">
        <v>1563</v>
      </c>
      <c r="N371" s="13" t="s">
        <v>136</v>
      </c>
      <c r="O371" s="13">
        <v>21.99</v>
      </c>
      <c r="P371" s="13">
        <v>1.81</v>
      </c>
      <c r="Q371" s="13">
        <v>6.99</v>
      </c>
      <c r="R371" s="13">
        <v>0.58</v>
      </c>
      <c r="S371" s="13">
        <v>0.0</v>
      </c>
      <c r="T371" s="13">
        <v>0.0</v>
      </c>
      <c r="U371" s="13">
        <v>0.0</v>
      </c>
      <c r="V371" s="13">
        <v>0.0</v>
      </c>
      <c r="W371" s="13">
        <v>0.0</v>
      </c>
      <c r="X371" s="13">
        <v>0.0</v>
      </c>
      <c r="Y371" s="13">
        <v>-2.39</v>
      </c>
      <c r="Z371" s="13">
        <v>-3.3</v>
      </c>
      <c r="AA371" s="13">
        <v>-13.38</v>
      </c>
      <c r="AB371" s="13">
        <v>0.0</v>
      </c>
      <c r="AC371" s="13">
        <v>0.0</v>
      </c>
      <c r="AD371" s="13">
        <v>12.3</v>
      </c>
      <c r="AF371" s="13" t="s">
        <v>137</v>
      </c>
    </row>
    <row r="372" ht="15.75" customHeight="1">
      <c r="A372" s="13" t="s">
        <v>1564</v>
      </c>
      <c r="B372" s="13">
        <v>1.7597234491E10</v>
      </c>
      <c r="C372" s="13" t="s">
        <v>126</v>
      </c>
      <c r="D372" s="13" t="s">
        <v>1565</v>
      </c>
      <c r="E372" s="13" t="s">
        <v>163</v>
      </c>
      <c r="F372" s="13" t="s">
        <v>164</v>
      </c>
      <c r="G372" s="13">
        <v>1.0</v>
      </c>
      <c r="H372" s="13" t="s">
        <v>130</v>
      </c>
      <c r="I372" s="13" t="s">
        <v>131</v>
      </c>
      <c r="J372" s="13" t="s">
        <v>132</v>
      </c>
      <c r="K372" s="13" t="s">
        <v>848</v>
      </c>
      <c r="L372" s="13" t="s">
        <v>143</v>
      </c>
      <c r="M372" s="13" t="s">
        <v>1566</v>
      </c>
      <c r="N372" s="13" t="s">
        <v>136</v>
      </c>
      <c r="O372" s="13">
        <v>21.99</v>
      </c>
      <c r="P372" s="13">
        <v>1.81</v>
      </c>
      <c r="Q372" s="13">
        <v>6.99</v>
      </c>
      <c r="R372" s="13">
        <v>0.58</v>
      </c>
      <c r="S372" s="13">
        <v>0.0</v>
      </c>
      <c r="T372" s="13">
        <v>0.0</v>
      </c>
      <c r="U372" s="13">
        <v>0.0</v>
      </c>
      <c r="V372" s="13">
        <v>0.0</v>
      </c>
      <c r="W372" s="13">
        <v>0.0</v>
      </c>
      <c r="X372" s="13">
        <v>0.0</v>
      </c>
      <c r="Y372" s="13">
        <v>-2.39</v>
      </c>
      <c r="Z372" s="13">
        <v>-3.3</v>
      </c>
      <c r="AA372" s="13">
        <v>-13.38</v>
      </c>
      <c r="AB372" s="13">
        <v>0.0</v>
      </c>
      <c r="AC372" s="13">
        <v>0.0</v>
      </c>
      <c r="AD372" s="13">
        <v>12.3</v>
      </c>
      <c r="AF372" s="13" t="s">
        <v>137</v>
      </c>
    </row>
    <row r="373" ht="15.75" customHeight="1">
      <c r="A373" s="13" t="s">
        <v>1567</v>
      </c>
      <c r="B373" s="13">
        <v>1.7597234491E10</v>
      </c>
      <c r="C373" s="13" t="s">
        <v>126</v>
      </c>
      <c r="D373" s="13" t="s">
        <v>1568</v>
      </c>
      <c r="E373" s="13" t="s">
        <v>224</v>
      </c>
      <c r="F373" s="13" t="s">
        <v>225</v>
      </c>
      <c r="G373" s="13">
        <v>1.0</v>
      </c>
      <c r="H373" s="13" t="s">
        <v>130</v>
      </c>
      <c r="I373" s="13" t="s">
        <v>131</v>
      </c>
      <c r="J373" s="13" t="s">
        <v>132</v>
      </c>
      <c r="K373" s="13" t="s">
        <v>1569</v>
      </c>
      <c r="L373" s="13" t="s">
        <v>290</v>
      </c>
      <c r="M373" s="13" t="s">
        <v>1570</v>
      </c>
      <c r="O373" s="13">
        <v>14.99</v>
      </c>
      <c r="P373" s="13">
        <v>0.0</v>
      </c>
      <c r="Q373" s="13">
        <v>0.0</v>
      </c>
      <c r="R373" s="13">
        <v>0.0</v>
      </c>
      <c r="S373" s="13">
        <v>0.0</v>
      </c>
      <c r="T373" s="13">
        <v>0.0</v>
      </c>
      <c r="U373" s="13">
        <v>0.0</v>
      </c>
      <c r="V373" s="13">
        <v>0.0</v>
      </c>
      <c r="W373" s="13">
        <v>0.0</v>
      </c>
      <c r="X373" s="13">
        <v>0.0</v>
      </c>
      <c r="Y373" s="13">
        <v>0.0</v>
      </c>
      <c r="Z373" s="13">
        <v>-2.25</v>
      </c>
      <c r="AA373" s="13">
        <v>-5.4</v>
      </c>
      <c r="AB373" s="13">
        <v>0.0</v>
      </c>
      <c r="AC373" s="13">
        <v>0.0</v>
      </c>
      <c r="AD373" s="13">
        <v>7.34</v>
      </c>
      <c r="AF373" s="13" t="s">
        <v>137</v>
      </c>
    </row>
    <row r="374" ht="15.75" customHeight="1">
      <c r="A374" s="13" t="s">
        <v>1571</v>
      </c>
      <c r="B374" s="13">
        <v>1.7597234491E10</v>
      </c>
      <c r="C374" s="13" t="s">
        <v>126</v>
      </c>
      <c r="D374" s="13" t="s">
        <v>1572</v>
      </c>
      <c r="E374" s="13" t="s">
        <v>762</v>
      </c>
      <c r="F374" s="13" t="s">
        <v>141</v>
      </c>
      <c r="G374" s="13">
        <v>1.0</v>
      </c>
      <c r="H374" s="13" t="s">
        <v>130</v>
      </c>
      <c r="I374" s="13" t="s">
        <v>131</v>
      </c>
      <c r="J374" s="13" t="s">
        <v>132</v>
      </c>
      <c r="K374" s="13" t="s">
        <v>1573</v>
      </c>
      <c r="L374" s="13" t="s">
        <v>508</v>
      </c>
      <c r="M374" s="13" t="s">
        <v>1574</v>
      </c>
      <c r="N374" s="13" t="s">
        <v>136</v>
      </c>
      <c r="O374" s="13">
        <v>7.99</v>
      </c>
      <c r="P374" s="13">
        <v>0.55</v>
      </c>
      <c r="Q374" s="13">
        <v>0.0</v>
      </c>
      <c r="R374" s="13">
        <v>0.0</v>
      </c>
      <c r="S374" s="13">
        <v>0.0</v>
      </c>
      <c r="T374" s="13">
        <v>0.0</v>
      </c>
      <c r="U374" s="13">
        <v>0.0</v>
      </c>
      <c r="V374" s="13">
        <v>0.0</v>
      </c>
      <c r="W374" s="13">
        <v>0.0</v>
      </c>
      <c r="X374" s="13">
        <v>0.0</v>
      </c>
      <c r="Y374" s="13">
        <v>-0.55</v>
      </c>
      <c r="Z374" s="13">
        <v>-1.2</v>
      </c>
      <c r="AA374" s="13">
        <v>-2.47</v>
      </c>
      <c r="AB374" s="13">
        <v>0.0</v>
      </c>
      <c r="AC374" s="13">
        <v>0.0</v>
      </c>
      <c r="AD374" s="13">
        <v>4.32</v>
      </c>
      <c r="AF374" s="13" t="s">
        <v>144</v>
      </c>
    </row>
    <row r="375" ht="15.75" customHeight="1">
      <c r="A375" s="13" t="s">
        <v>1575</v>
      </c>
      <c r="B375" s="13">
        <v>1.7597234491E10</v>
      </c>
      <c r="C375" s="13" t="s">
        <v>126</v>
      </c>
      <c r="D375" s="13" t="s">
        <v>1576</v>
      </c>
      <c r="E375" s="13" t="s">
        <v>140</v>
      </c>
      <c r="F375" s="13" t="s">
        <v>141</v>
      </c>
      <c r="G375" s="13">
        <v>1.0</v>
      </c>
      <c r="H375" s="13" t="s">
        <v>130</v>
      </c>
      <c r="I375" s="13" t="s">
        <v>131</v>
      </c>
      <c r="J375" s="13" t="s">
        <v>132</v>
      </c>
      <c r="K375" s="13" t="s">
        <v>1449</v>
      </c>
      <c r="L375" s="13" t="s">
        <v>171</v>
      </c>
      <c r="M375" s="13" t="s">
        <v>1577</v>
      </c>
      <c r="N375" s="13" t="s">
        <v>136</v>
      </c>
      <c r="O375" s="13">
        <v>11.99</v>
      </c>
      <c r="P375" s="13">
        <v>0.75</v>
      </c>
      <c r="Q375" s="13">
        <v>0.0</v>
      </c>
      <c r="R375" s="13">
        <v>0.0</v>
      </c>
      <c r="S375" s="13">
        <v>0.0</v>
      </c>
      <c r="T375" s="13">
        <v>0.0</v>
      </c>
      <c r="U375" s="13">
        <v>0.0</v>
      </c>
      <c r="V375" s="13">
        <v>0.0</v>
      </c>
      <c r="W375" s="13">
        <v>0.0</v>
      </c>
      <c r="X375" s="13">
        <v>0.0</v>
      </c>
      <c r="Y375" s="13">
        <v>-0.75</v>
      </c>
      <c r="Z375" s="13">
        <v>-1.8</v>
      </c>
      <c r="AA375" s="13">
        <v>-2.61</v>
      </c>
      <c r="AB375" s="13">
        <v>0.0</v>
      </c>
      <c r="AC375" s="13">
        <v>0.0</v>
      </c>
      <c r="AD375" s="13">
        <v>7.58</v>
      </c>
      <c r="AF375" s="13" t="s">
        <v>144</v>
      </c>
    </row>
    <row r="376" ht="15.75" customHeight="1">
      <c r="A376" s="13" t="s">
        <v>1578</v>
      </c>
      <c r="B376" s="13">
        <v>1.7597234491E10</v>
      </c>
      <c r="C376" s="13" t="s">
        <v>126</v>
      </c>
      <c r="D376" s="13" t="s">
        <v>1579</v>
      </c>
      <c r="E376" s="13" t="s">
        <v>163</v>
      </c>
      <c r="F376" s="13" t="s">
        <v>164</v>
      </c>
      <c r="G376" s="13">
        <v>1.0</v>
      </c>
      <c r="H376" s="13" t="s">
        <v>130</v>
      </c>
      <c r="I376" s="13" t="s">
        <v>131</v>
      </c>
      <c r="J376" s="13" t="s">
        <v>132</v>
      </c>
      <c r="K376" s="13" t="s">
        <v>1580</v>
      </c>
      <c r="L376" s="13" t="s">
        <v>493</v>
      </c>
      <c r="M376" s="13">
        <v>64801.0</v>
      </c>
      <c r="N376" s="13" t="s">
        <v>136</v>
      </c>
      <c r="O376" s="13">
        <v>21.99</v>
      </c>
      <c r="P376" s="13">
        <v>1.62</v>
      </c>
      <c r="Q376" s="13">
        <v>0.0</v>
      </c>
      <c r="R376" s="13">
        <v>0.0</v>
      </c>
      <c r="S376" s="13">
        <v>0.0</v>
      </c>
      <c r="T376" s="13">
        <v>0.0</v>
      </c>
      <c r="U376" s="13">
        <v>0.0</v>
      </c>
      <c r="V376" s="13">
        <v>0.0</v>
      </c>
      <c r="W376" s="13">
        <v>0.0</v>
      </c>
      <c r="X376" s="13">
        <v>0.0</v>
      </c>
      <c r="Y376" s="13">
        <v>-1.62</v>
      </c>
      <c r="Z376" s="13">
        <v>-3.3</v>
      </c>
      <c r="AA376" s="13">
        <v>-6.39</v>
      </c>
      <c r="AB376" s="13">
        <v>0.0</v>
      </c>
      <c r="AC376" s="13">
        <v>0.0</v>
      </c>
      <c r="AD376" s="13">
        <v>12.3</v>
      </c>
      <c r="AF376" s="13" t="s">
        <v>137</v>
      </c>
    </row>
    <row r="377" ht="15.75" customHeight="1">
      <c r="A377" s="13" t="s">
        <v>1581</v>
      </c>
      <c r="B377" s="13">
        <v>1.7597234491E10</v>
      </c>
      <c r="C377" s="13" t="s">
        <v>126</v>
      </c>
      <c r="D377" s="13" t="s">
        <v>1582</v>
      </c>
      <c r="E377" s="13" t="s">
        <v>663</v>
      </c>
      <c r="F377" s="13" t="s">
        <v>664</v>
      </c>
      <c r="G377" s="13">
        <v>1.0</v>
      </c>
      <c r="H377" s="13" t="s">
        <v>130</v>
      </c>
      <c r="I377" s="13" t="s">
        <v>131</v>
      </c>
      <c r="J377" s="13" t="s">
        <v>132</v>
      </c>
      <c r="K377" s="13" t="s">
        <v>1583</v>
      </c>
      <c r="L377" s="13" t="s">
        <v>154</v>
      </c>
      <c r="M377" s="13" t="s">
        <v>1584</v>
      </c>
      <c r="N377" s="13" t="s">
        <v>136</v>
      </c>
      <c r="O377" s="13">
        <v>11.99</v>
      </c>
      <c r="P377" s="13">
        <v>0.93</v>
      </c>
      <c r="Q377" s="13">
        <v>0.0</v>
      </c>
      <c r="R377" s="13">
        <v>0.0</v>
      </c>
      <c r="S377" s="13">
        <v>0.0</v>
      </c>
      <c r="T377" s="13">
        <v>0.0</v>
      </c>
      <c r="U377" s="13">
        <v>0.0</v>
      </c>
      <c r="V377" s="13">
        <v>0.0</v>
      </c>
      <c r="W377" s="13">
        <v>0.0</v>
      </c>
      <c r="X377" s="13">
        <v>0.0</v>
      </c>
      <c r="Y377" s="13">
        <v>-0.93</v>
      </c>
      <c r="Z377" s="13">
        <v>-1.8</v>
      </c>
      <c r="AA377" s="13">
        <v>-3.77</v>
      </c>
      <c r="AB377" s="13">
        <v>0.0</v>
      </c>
      <c r="AC377" s="13">
        <v>0.0</v>
      </c>
      <c r="AD377" s="13">
        <v>6.42</v>
      </c>
      <c r="AF377" s="13" t="s">
        <v>667</v>
      </c>
    </row>
    <row r="378" ht="15.75" customHeight="1">
      <c r="A378" s="13" t="s">
        <v>1585</v>
      </c>
      <c r="B378" s="13">
        <v>1.7597234491E10</v>
      </c>
      <c r="C378" s="13" t="s">
        <v>126</v>
      </c>
      <c r="D378" s="13" t="s">
        <v>1586</v>
      </c>
      <c r="E378" s="13" t="s">
        <v>224</v>
      </c>
      <c r="F378" s="13" t="s">
        <v>225</v>
      </c>
      <c r="G378" s="13">
        <v>1.0</v>
      </c>
      <c r="H378" s="13" t="s">
        <v>130</v>
      </c>
      <c r="I378" s="13" t="s">
        <v>131</v>
      </c>
      <c r="J378" s="13" t="s">
        <v>132</v>
      </c>
      <c r="K378" s="13" t="s">
        <v>1587</v>
      </c>
      <c r="L378" s="13" t="s">
        <v>401</v>
      </c>
      <c r="M378" s="13" t="s">
        <v>1588</v>
      </c>
      <c r="N378" s="13" t="s">
        <v>136</v>
      </c>
      <c r="O378" s="13">
        <v>14.99</v>
      </c>
      <c r="P378" s="13">
        <v>1.07</v>
      </c>
      <c r="Q378" s="13">
        <v>0.0</v>
      </c>
      <c r="R378" s="13">
        <v>0.0</v>
      </c>
      <c r="S378" s="13">
        <v>0.0</v>
      </c>
      <c r="T378" s="13">
        <v>0.0</v>
      </c>
      <c r="U378" s="13">
        <v>0.0</v>
      </c>
      <c r="V378" s="13">
        <v>0.0</v>
      </c>
      <c r="W378" s="13">
        <v>0.0</v>
      </c>
      <c r="X378" s="13">
        <v>0.0</v>
      </c>
      <c r="Y378" s="13">
        <v>-1.07</v>
      </c>
      <c r="Z378" s="13">
        <v>-2.25</v>
      </c>
      <c r="AA378" s="13">
        <v>-5.4</v>
      </c>
      <c r="AB378" s="13">
        <v>0.0</v>
      </c>
      <c r="AC378" s="13">
        <v>0.0</v>
      </c>
      <c r="AD378" s="13">
        <v>7.34</v>
      </c>
      <c r="AF378" s="13" t="s">
        <v>137</v>
      </c>
    </row>
    <row r="379" ht="15.75" customHeight="1">
      <c r="A379" s="13" t="s">
        <v>1589</v>
      </c>
      <c r="B379" s="13">
        <v>1.7597234491E10</v>
      </c>
      <c r="C379" s="13" t="s">
        <v>126</v>
      </c>
      <c r="D379" s="13" t="s">
        <v>1590</v>
      </c>
      <c r="E379" s="13" t="s">
        <v>140</v>
      </c>
      <c r="F379" s="13" t="s">
        <v>141</v>
      </c>
      <c r="G379" s="13">
        <v>1.0</v>
      </c>
      <c r="H379" s="13" t="s">
        <v>130</v>
      </c>
      <c r="I379" s="13" t="s">
        <v>131</v>
      </c>
      <c r="J379" s="13" t="s">
        <v>132</v>
      </c>
      <c r="K379" s="13" t="s">
        <v>1591</v>
      </c>
      <c r="L379" s="13" t="s">
        <v>177</v>
      </c>
      <c r="M379" s="13" t="s">
        <v>1592</v>
      </c>
      <c r="N379" s="13" t="s">
        <v>136</v>
      </c>
      <c r="O379" s="13">
        <v>11.99</v>
      </c>
      <c r="P379" s="13">
        <v>0.96</v>
      </c>
      <c r="Q379" s="13">
        <v>0.0</v>
      </c>
      <c r="R379" s="13">
        <v>0.0</v>
      </c>
      <c r="S379" s="13">
        <v>0.0</v>
      </c>
      <c r="T379" s="13">
        <v>0.0</v>
      </c>
      <c r="U379" s="13">
        <v>0.0</v>
      </c>
      <c r="V379" s="13">
        <v>0.0</v>
      </c>
      <c r="W379" s="13">
        <v>0.0</v>
      </c>
      <c r="X379" s="13">
        <v>0.0</v>
      </c>
      <c r="Y379" s="13">
        <v>-0.96</v>
      </c>
      <c r="Z379" s="13">
        <v>-1.8</v>
      </c>
      <c r="AA379" s="13">
        <v>-2.61</v>
      </c>
      <c r="AB379" s="13">
        <v>0.0</v>
      </c>
      <c r="AC379" s="13">
        <v>0.0</v>
      </c>
      <c r="AD379" s="13">
        <v>7.58</v>
      </c>
      <c r="AF379" s="13" t="s">
        <v>144</v>
      </c>
    </row>
    <row r="380" ht="15.75" customHeight="1">
      <c r="A380" s="13" t="s">
        <v>1593</v>
      </c>
      <c r="B380" s="13">
        <v>1.7597234491E10</v>
      </c>
      <c r="C380" s="13" t="s">
        <v>126</v>
      </c>
      <c r="D380" s="13" t="s">
        <v>1594</v>
      </c>
      <c r="E380" s="13" t="s">
        <v>140</v>
      </c>
      <c r="F380" s="13" t="s">
        <v>141</v>
      </c>
      <c r="G380" s="13">
        <v>1.0</v>
      </c>
      <c r="H380" s="13" t="s">
        <v>130</v>
      </c>
      <c r="I380" s="13" t="s">
        <v>131</v>
      </c>
      <c r="J380" s="13" t="s">
        <v>132</v>
      </c>
      <c r="K380" s="13" t="s">
        <v>1595</v>
      </c>
      <c r="L380" s="13" t="s">
        <v>171</v>
      </c>
      <c r="M380" s="13">
        <v>1082.0</v>
      </c>
      <c r="N380" s="13" t="s">
        <v>136</v>
      </c>
      <c r="O380" s="13">
        <v>14.89</v>
      </c>
      <c r="P380" s="13">
        <v>0.93</v>
      </c>
      <c r="Q380" s="13">
        <v>0.0</v>
      </c>
      <c r="R380" s="13">
        <v>0.0</v>
      </c>
      <c r="S380" s="13">
        <v>0.0</v>
      </c>
      <c r="T380" s="13">
        <v>0.0</v>
      </c>
      <c r="U380" s="13">
        <v>0.0</v>
      </c>
      <c r="V380" s="13">
        <v>0.0</v>
      </c>
      <c r="W380" s="13">
        <v>0.0</v>
      </c>
      <c r="X380" s="13">
        <v>0.0</v>
      </c>
      <c r="Y380" s="13">
        <v>-0.93</v>
      </c>
      <c r="Z380" s="13">
        <v>-2.23</v>
      </c>
      <c r="AA380" s="13">
        <v>-3.58</v>
      </c>
      <c r="AB380" s="13">
        <v>0.0</v>
      </c>
      <c r="AC380" s="13">
        <v>0.0</v>
      </c>
      <c r="AD380" s="13">
        <v>9.08</v>
      </c>
      <c r="AF380" s="13" t="s">
        <v>144</v>
      </c>
    </row>
    <row r="381" ht="15.75" customHeight="1">
      <c r="A381" s="13" t="s">
        <v>1596</v>
      </c>
      <c r="B381" s="13">
        <v>1.7597234491E10</v>
      </c>
      <c r="C381" s="13" t="s">
        <v>126</v>
      </c>
      <c r="D381" s="13" t="s">
        <v>1597</v>
      </c>
      <c r="E381" s="13" t="s">
        <v>163</v>
      </c>
      <c r="F381" s="13" t="s">
        <v>164</v>
      </c>
      <c r="G381" s="13">
        <v>1.0</v>
      </c>
      <c r="H381" s="13" t="s">
        <v>130</v>
      </c>
      <c r="I381" s="13" t="s">
        <v>131</v>
      </c>
      <c r="J381" s="13" t="s">
        <v>132</v>
      </c>
      <c r="K381" s="13" t="s">
        <v>1598</v>
      </c>
      <c r="L381" s="13" t="s">
        <v>300</v>
      </c>
      <c r="M381" s="13" t="s">
        <v>1599</v>
      </c>
      <c r="N381" s="13" t="s">
        <v>136</v>
      </c>
      <c r="O381" s="13">
        <v>21.99</v>
      </c>
      <c r="P381" s="13">
        <v>1.65</v>
      </c>
      <c r="Q381" s="13">
        <v>0.0</v>
      </c>
      <c r="R381" s="13">
        <v>0.0</v>
      </c>
      <c r="S381" s="13">
        <v>0.0</v>
      </c>
      <c r="T381" s="13">
        <v>0.0</v>
      </c>
      <c r="U381" s="13">
        <v>0.0</v>
      </c>
      <c r="V381" s="13">
        <v>0.0</v>
      </c>
      <c r="W381" s="13">
        <v>0.0</v>
      </c>
      <c r="X381" s="13">
        <v>0.0</v>
      </c>
      <c r="Y381" s="13">
        <v>-1.65</v>
      </c>
      <c r="Z381" s="13">
        <v>-3.3</v>
      </c>
      <c r="AA381" s="13">
        <v>-6.39</v>
      </c>
      <c r="AB381" s="13">
        <v>0.0</v>
      </c>
      <c r="AC381" s="13">
        <v>0.0</v>
      </c>
      <c r="AD381" s="13">
        <v>12.3</v>
      </c>
      <c r="AF381" s="13" t="s">
        <v>137</v>
      </c>
    </row>
    <row r="382" ht="15.75" customHeight="1">
      <c r="A382" s="13" t="s">
        <v>1600</v>
      </c>
      <c r="B382" s="13">
        <v>1.7597234491E10</v>
      </c>
      <c r="C382" s="13" t="s">
        <v>126</v>
      </c>
      <c r="D382" s="13" t="s">
        <v>1601</v>
      </c>
      <c r="E382" s="13" t="s">
        <v>140</v>
      </c>
      <c r="F382" s="13" t="s">
        <v>141</v>
      </c>
      <c r="G382" s="13">
        <v>1.0</v>
      </c>
      <c r="H382" s="13" t="s">
        <v>130</v>
      </c>
      <c r="I382" s="13" t="s">
        <v>131</v>
      </c>
      <c r="J382" s="13" t="s">
        <v>132</v>
      </c>
      <c r="K382" s="13" t="s">
        <v>1602</v>
      </c>
      <c r="L382" s="13" t="s">
        <v>212</v>
      </c>
      <c r="M382" s="13" t="s">
        <v>1603</v>
      </c>
      <c r="N382" s="13" t="s">
        <v>136</v>
      </c>
      <c r="O382" s="13">
        <v>14.89</v>
      </c>
      <c r="P382" s="13">
        <v>1.04</v>
      </c>
      <c r="Q382" s="13">
        <v>0.0</v>
      </c>
      <c r="R382" s="13">
        <v>0.0</v>
      </c>
      <c r="S382" s="13">
        <v>0.0</v>
      </c>
      <c r="T382" s="13">
        <v>0.0</v>
      </c>
      <c r="U382" s="13">
        <v>0.0</v>
      </c>
      <c r="V382" s="13">
        <v>0.0</v>
      </c>
      <c r="W382" s="13">
        <v>0.0</v>
      </c>
      <c r="X382" s="13">
        <v>0.0</v>
      </c>
      <c r="Y382" s="13">
        <v>-1.04</v>
      </c>
      <c r="Z382" s="13">
        <v>-2.23</v>
      </c>
      <c r="AA382" s="13">
        <v>-3.58</v>
      </c>
      <c r="AB382" s="13">
        <v>0.0</v>
      </c>
      <c r="AC382" s="13">
        <v>0.0</v>
      </c>
      <c r="AD382" s="13">
        <v>9.08</v>
      </c>
      <c r="AF382" s="13" t="s">
        <v>144</v>
      </c>
    </row>
    <row r="383" ht="15.75" customHeight="1">
      <c r="A383" s="13" t="s">
        <v>1604</v>
      </c>
      <c r="B383" s="13">
        <v>1.7597234491E10</v>
      </c>
      <c r="C383" s="13" t="s">
        <v>126</v>
      </c>
      <c r="D383" s="13" t="s">
        <v>1605</v>
      </c>
      <c r="E383" s="13" t="s">
        <v>224</v>
      </c>
      <c r="F383" s="13" t="s">
        <v>225</v>
      </c>
      <c r="G383" s="13">
        <v>1.0</v>
      </c>
      <c r="H383" s="13" t="s">
        <v>130</v>
      </c>
      <c r="I383" s="13" t="s">
        <v>131</v>
      </c>
      <c r="J383" s="13" t="s">
        <v>132</v>
      </c>
      <c r="K383" s="13" t="s">
        <v>1606</v>
      </c>
      <c r="L383" s="13" t="s">
        <v>177</v>
      </c>
      <c r="M383" s="13" t="s">
        <v>1607</v>
      </c>
      <c r="N383" s="13" t="s">
        <v>136</v>
      </c>
      <c r="O383" s="13">
        <v>14.99</v>
      </c>
      <c r="P383" s="13">
        <v>1.33</v>
      </c>
      <c r="Q383" s="13">
        <v>0.0</v>
      </c>
      <c r="R383" s="13">
        <v>0.0</v>
      </c>
      <c r="S383" s="13">
        <v>0.0</v>
      </c>
      <c r="T383" s="13">
        <v>0.0</v>
      </c>
      <c r="U383" s="13">
        <v>0.0</v>
      </c>
      <c r="V383" s="13">
        <v>0.0</v>
      </c>
      <c r="W383" s="13">
        <v>0.0</v>
      </c>
      <c r="X383" s="13">
        <v>0.0</v>
      </c>
      <c r="Y383" s="13">
        <v>-1.33</v>
      </c>
      <c r="Z383" s="13">
        <v>-2.25</v>
      </c>
      <c r="AA383" s="13">
        <v>-5.4</v>
      </c>
      <c r="AB383" s="13">
        <v>0.0</v>
      </c>
      <c r="AC383" s="13">
        <v>0.0</v>
      </c>
      <c r="AD383" s="13">
        <v>7.34</v>
      </c>
      <c r="AF383" s="13" t="s">
        <v>137</v>
      </c>
    </row>
    <row r="384" ht="15.75" customHeight="1">
      <c r="A384" s="13" t="s">
        <v>1608</v>
      </c>
      <c r="B384" s="13">
        <v>1.7597234491E10</v>
      </c>
      <c r="C384" s="13" t="s">
        <v>158</v>
      </c>
      <c r="E384" s="13" t="s">
        <v>163</v>
      </c>
      <c r="F384" s="13" t="s">
        <v>1276</v>
      </c>
      <c r="G384" s="13">
        <v>1.0</v>
      </c>
      <c r="I384" s="13" t="s">
        <v>131</v>
      </c>
      <c r="O384" s="13">
        <v>0.0</v>
      </c>
      <c r="P384" s="13">
        <v>0.0</v>
      </c>
      <c r="Q384" s="13">
        <v>0.0</v>
      </c>
      <c r="R384" s="13">
        <v>0.0</v>
      </c>
      <c r="S384" s="13">
        <v>0.0</v>
      </c>
      <c r="T384" s="13">
        <v>0.0</v>
      </c>
      <c r="U384" s="13">
        <v>0.0</v>
      </c>
      <c r="V384" s="13">
        <v>0.0</v>
      </c>
      <c r="W384" s="13">
        <v>0.0</v>
      </c>
      <c r="X384" s="13">
        <v>0.0</v>
      </c>
      <c r="Y384" s="13">
        <v>0.0</v>
      </c>
      <c r="Z384" s="13">
        <v>0.0</v>
      </c>
      <c r="AA384" s="13">
        <v>0.0</v>
      </c>
      <c r="AB384" s="13">
        <v>0.0</v>
      </c>
      <c r="AC384" s="13">
        <v>-11.49</v>
      </c>
      <c r="AD384" s="13">
        <v>-11.49</v>
      </c>
      <c r="AF384" s="13" t="s">
        <v>137</v>
      </c>
    </row>
    <row r="385" ht="15.75" customHeight="1">
      <c r="A385" s="13" t="s">
        <v>1609</v>
      </c>
      <c r="B385" s="13">
        <v>1.7597234491E10</v>
      </c>
      <c r="C385" s="13" t="s">
        <v>126</v>
      </c>
      <c r="D385" s="13" t="s">
        <v>1610</v>
      </c>
      <c r="E385" s="13" t="s">
        <v>163</v>
      </c>
      <c r="F385" s="13" t="s">
        <v>164</v>
      </c>
      <c r="G385" s="13">
        <v>1.0</v>
      </c>
      <c r="H385" s="13" t="s">
        <v>130</v>
      </c>
      <c r="I385" s="13" t="s">
        <v>131</v>
      </c>
      <c r="J385" s="13" t="s">
        <v>132</v>
      </c>
      <c r="K385" s="13" t="s">
        <v>1611</v>
      </c>
      <c r="L385" s="13" t="s">
        <v>295</v>
      </c>
      <c r="M385" s="13" t="s">
        <v>1612</v>
      </c>
      <c r="N385" s="13" t="s">
        <v>136</v>
      </c>
      <c r="O385" s="13">
        <v>21.99</v>
      </c>
      <c r="P385" s="13">
        <v>2.22</v>
      </c>
      <c r="Q385" s="13">
        <v>0.0</v>
      </c>
      <c r="R385" s="13">
        <v>0.0</v>
      </c>
      <c r="S385" s="13">
        <v>0.0</v>
      </c>
      <c r="T385" s="13">
        <v>0.0</v>
      </c>
      <c r="U385" s="13">
        <v>0.0</v>
      </c>
      <c r="V385" s="13">
        <v>0.0</v>
      </c>
      <c r="W385" s="13">
        <v>0.0</v>
      </c>
      <c r="X385" s="13">
        <v>0.0</v>
      </c>
      <c r="Y385" s="13">
        <v>-2.22</v>
      </c>
      <c r="Z385" s="13">
        <v>-3.3</v>
      </c>
      <c r="AA385" s="13">
        <v>-6.39</v>
      </c>
      <c r="AB385" s="13">
        <v>0.0</v>
      </c>
      <c r="AC385" s="13">
        <v>0.0</v>
      </c>
      <c r="AD385" s="13">
        <v>12.3</v>
      </c>
      <c r="AF385" s="13" t="s">
        <v>137</v>
      </c>
    </row>
    <row r="386" ht="15.75" customHeight="1">
      <c r="A386" s="13" t="s">
        <v>1613</v>
      </c>
      <c r="B386" s="13">
        <v>1.7597234491E10</v>
      </c>
      <c r="C386" s="13" t="s">
        <v>126</v>
      </c>
      <c r="D386" s="13" t="s">
        <v>1614</v>
      </c>
      <c r="E386" s="13" t="s">
        <v>159</v>
      </c>
      <c r="F386" s="13" t="s">
        <v>175</v>
      </c>
      <c r="G386" s="13">
        <v>1.0</v>
      </c>
      <c r="H386" s="13" t="s">
        <v>130</v>
      </c>
      <c r="I386" s="13" t="s">
        <v>131</v>
      </c>
      <c r="J386" s="13" t="s">
        <v>132</v>
      </c>
      <c r="K386" s="13" t="s">
        <v>1615</v>
      </c>
      <c r="L386" s="13" t="s">
        <v>333</v>
      </c>
      <c r="M386" s="13" t="s">
        <v>1616</v>
      </c>
      <c r="N386" s="13" t="s">
        <v>136</v>
      </c>
      <c r="O386" s="13">
        <v>29.99</v>
      </c>
      <c r="P386" s="13">
        <v>2.4</v>
      </c>
      <c r="Q386" s="13">
        <v>0.0</v>
      </c>
      <c r="R386" s="13">
        <v>0.0</v>
      </c>
      <c r="S386" s="13">
        <v>0.0</v>
      </c>
      <c r="T386" s="13">
        <v>0.0</v>
      </c>
      <c r="U386" s="13">
        <v>0.0</v>
      </c>
      <c r="V386" s="13">
        <v>0.0</v>
      </c>
      <c r="W386" s="13">
        <v>0.0</v>
      </c>
      <c r="X386" s="13">
        <v>0.0</v>
      </c>
      <c r="Y386" s="13">
        <v>-2.4</v>
      </c>
      <c r="Z386" s="13">
        <v>-4.5</v>
      </c>
      <c r="AA386" s="13">
        <v>-7.97</v>
      </c>
      <c r="AB386" s="13">
        <v>0.0</v>
      </c>
      <c r="AC386" s="13">
        <v>0.0</v>
      </c>
      <c r="AD386" s="13">
        <v>17.52</v>
      </c>
      <c r="AF386" s="13" t="s">
        <v>137</v>
      </c>
    </row>
    <row r="387" ht="15.75" customHeight="1">
      <c r="A387" s="13" t="s">
        <v>1617</v>
      </c>
      <c r="B387" s="13">
        <v>1.7597234491E10</v>
      </c>
      <c r="C387" s="13" t="s">
        <v>126</v>
      </c>
      <c r="D387" s="13" t="s">
        <v>1618</v>
      </c>
      <c r="E387" s="13" t="s">
        <v>224</v>
      </c>
      <c r="F387" s="13" t="s">
        <v>225</v>
      </c>
      <c r="G387" s="13">
        <v>1.0</v>
      </c>
      <c r="H387" s="13" t="s">
        <v>130</v>
      </c>
      <c r="I387" s="13" t="s">
        <v>131</v>
      </c>
      <c r="J387" s="13" t="s">
        <v>132</v>
      </c>
      <c r="K387" s="13" t="s">
        <v>1619</v>
      </c>
      <c r="L387" s="13" t="s">
        <v>154</v>
      </c>
      <c r="M387" s="13" t="s">
        <v>1620</v>
      </c>
      <c r="N387" s="13" t="s">
        <v>136</v>
      </c>
      <c r="O387" s="13">
        <v>14.99</v>
      </c>
      <c r="P387" s="13">
        <v>1.16</v>
      </c>
      <c r="Q387" s="13">
        <v>0.0</v>
      </c>
      <c r="R387" s="13">
        <v>0.0</v>
      </c>
      <c r="S387" s="13">
        <v>0.0</v>
      </c>
      <c r="T387" s="13">
        <v>0.0</v>
      </c>
      <c r="U387" s="13">
        <v>0.0</v>
      </c>
      <c r="V387" s="13">
        <v>0.0</v>
      </c>
      <c r="W387" s="13">
        <v>0.0</v>
      </c>
      <c r="X387" s="13">
        <v>0.0</v>
      </c>
      <c r="Y387" s="13">
        <v>-1.16</v>
      </c>
      <c r="Z387" s="13">
        <v>-2.25</v>
      </c>
      <c r="AA387" s="13">
        <v>-5.4</v>
      </c>
      <c r="AB387" s="13">
        <v>0.0</v>
      </c>
      <c r="AC387" s="13">
        <v>0.0</v>
      </c>
      <c r="AD387" s="13">
        <v>7.34</v>
      </c>
      <c r="AF387" s="13" t="s">
        <v>137</v>
      </c>
    </row>
    <row r="388" ht="15.75" customHeight="1">
      <c r="A388" s="13" t="s">
        <v>1621</v>
      </c>
      <c r="B388" s="13">
        <v>1.7597234491E10</v>
      </c>
      <c r="C388" s="13" t="s">
        <v>126</v>
      </c>
      <c r="D388" s="13" t="s">
        <v>1622</v>
      </c>
      <c r="E388" s="13" t="s">
        <v>224</v>
      </c>
      <c r="F388" s="13" t="s">
        <v>225</v>
      </c>
      <c r="G388" s="13">
        <v>1.0</v>
      </c>
      <c r="H388" s="13" t="s">
        <v>130</v>
      </c>
      <c r="I388" s="13" t="s">
        <v>131</v>
      </c>
      <c r="J388" s="13" t="s">
        <v>132</v>
      </c>
      <c r="K388" s="13" t="s">
        <v>986</v>
      </c>
      <c r="L388" s="13" t="s">
        <v>154</v>
      </c>
      <c r="M388" s="13" t="s">
        <v>1623</v>
      </c>
      <c r="N388" s="13" t="s">
        <v>136</v>
      </c>
      <c r="O388" s="13">
        <v>14.99</v>
      </c>
      <c r="P388" s="13">
        <v>1.42</v>
      </c>
      <c r="Q388" s="13">
        <v>0.0</v>
      </c>
      <c r="R388" s="13">
        <v>0.0</v>
      </c>
      <c r="S388" s="13">
        <v>0.0</v>
      </c>
      <c r="T388" s="13">
        <v>0.0</v>
      </c>
      <c r="U388" s="13">
        <v>0.0</v>
      </c>
      <c r="V388" s="13">
        <v>0.0</v>
      </c>
      <c r="W388" s="13">
        <v>0.0</v>
      </c>
      <c r="X388" s="13">
        <v>0.0</v>
      </c>
      <c r="Y388" s="13">
        <v>-1.42</v>
      </c>
      <c r="Z388" s="13">
        <v>-2.25</v>
      </c>
      <c r="AA388" s="13">
        <v>-5.4</v>
      </c>
      <c r="AB388" s="13">
        <v>0.0</v>
      </c>
      <c r="AC388" s="13">
        <v>0.0</v>
      </c>
      <c r="AD388" s="13">
        <v>7.34</v>
      </c>
      <c r="AF388" s="13" t="s">
        <v>137</v>
      </c>
    </row>
    <row r="389" ht="15.75" customHeight="1">
      <c r="A389" s="13" t="s">
        <v>1624</v>
      </c>
      <c r="B389" s="13">
        <v>1.7597234491E10</v>
      </c>
      <c r="C389" s="13" t="s">
        <v>180</v>
      </c>
      <c r="D389" s="13" t="s">
        <v>471</v>
      </c>
      <c r="E389" s="13" t="s">
        <v>224</v>
      </c>
      <c r="F389" s="13" t="s">
        <v>225</v>
      </c>
      <c r="G389" s="13">
        <v>1.0</v>
      </c>
      <c r="H389" s="13" t="s">
        <v>130</v>
      </c>
      <c r="I389" s="13" t="s">
        <v>131</v>
      </c>
      <c r="J389" s="13" t="s">
        <v>132</v>
      </c>
      <c r="K389" s="13" t="s">
        <v>472</v>
      </c>
      <c r="L389" s="13" t="s">
        <v>177</v>
      </c>
      <c r="M389" s="13" t="s">
        <v>473</v>
      </c>
      <c r="N389" s="13" t="s">
        <v>136</v>
      </c>
      <c r="O389" s="13">
        <v>-14.99</v>
      </c>
      <c r="P389" s="13">
        <v>-1.26</v>
      </c>
      <c r="Q389" s="13">
        <v>0.0</v>
      </c>
      <c r="R389" s="13">
        <v>0.0</v>
      </c>
      <c r="S389" s="13">
        <v>0.0</v>
      </c>
      <c r="T389" s="13">
        <v>0.0</v>
      </c>
      <c r="U389" s="13">
        <v>0.0</v>
      </c>
      <c r="V389" s="13">
        <v>0.0</v>
      </c>
      <c r="W389" s="13">
        <v>0.0</v>
      </c>
      <c r="X389" s="13">
        <v>0.0</v>
      </c>
      <c r="Y389" s="13">
        <v>1.26</v>
      </c>
      <c r="Z389" s="13">
        <v>1.8</v>
      </c>
      <c r="AA389" s="13">
        <v>0.0</v>
      </c>
      <c r="AB389" s="13">
        <v>0.0</v>
      </c>
      <c r="AC389" s="13">
        <v>0.0</v>
      </c>
      <c r="AD389" s="13">
        <v>-13.19</v>
      </c>
      <c r="AF389" s="13" t="s">
        <v>137</v>
      </c>
    </row>
    <row r="390" ht="15.75" customHeight="1">
      <c r="A390" s="13" t="s">
        <v>1625</v>
      </c>
      <c r="B390" s="13">
        <v>1.7597234491E10</v>
      </c>
      <c r="C390" s="13" t="s">
        <v>126</v>
      </c>
      <c r="D390" s="13" t="s">
        <v>1626</v>
      </c>
      <c r="E390" s="13" t="s">
        <v>163</v>
      </c>
      <c r="F390" s="13" t="s">
        <v>164</v>
      </c>
      <c r="G390" s="13">
        <v>1.0</v>
      </c>
      <c r="H390" s="13" t="s">
        <v>130</v>
      </c>
      <c r="I390" s="13" t="s">
        <v>131</v>
      </c>
      <c r="J390" s="13" t="s">
        <v>132</v>
      </c>
      <c r="K390" s="13" t="s">
        <v>1627</v>
      </c>
      <c r="L390" s="13" t="s">
        <v>300</v>
      </c>
      <c r="M390" s="13" t="s">
        <v>1628</v>
      </c>
      <c r="N390" s="13" t="s">
        <v>136</v>
      </c>
      <c r="O390" s="13">
        <v>21.99</v>
      </c>
      <c r="P390" s="13">
        <v>1.54</v>
      </c>
      <c r="Q390" s="13">
        <v>0.0</v>
      </c>
      <c r="R390" s="13">
        <v>0.0</v>
      </c>
      <c r="S390" s="13">
        <v>0.0</v>
      </c>
      <c r="T390" s="13">
        <v>0.0</v>
      </c>
      <c r="U390" s="13">
        <v>0.0</v>
      </c>
      <c r="V390" s="13">
        <v>0.0</v>
      </c>
      <c r="W390" s="13">
        <v>0.0</v>
      </c>
      <c r="X390" s="13">
        <v>0.0</v>
      </c>
      <c r="Y390" s="13">
        <v>-1.54</v>
      </c>
      <c r="Z390" s="13">
        <v>-3.3</v>
      </c>
      <c r="AA390" s="13">
        <v>-6.39</v>
      </c>
      <c r="AB390" s="13">
        <v>0.0</v>
      </c>
      <c r="AC390" s="13">
        <v>0.0</v>
      </c>
      <c r="AD390" s="13">
        <v>12.3</v>
      </c>
      <c r="AF390" s="13" t="s">
        <v>137</v>
      </c>
    </row>
    <row r="391" ht="15.75" customHeight="1">
      <c r="A391" s="13" t="s">
        <v>1629</v>
      </c>
      <c r="B391" s="13">
        <v>1.7597234491E10</v>
      </c>
      <c r="C391" s="13" t="s">
        <v>126</v>
      </c>
      <c r="D391" s="13" t="s">
        <v>1630</v>
      </c>
      <c r="E391" s="13" t="s">
        <v>224</v>
      </c>
      <c r="F391" s="13" t="s">
        <v>225</v>
      </c>
      <c r="G391" s="13">
        <v>1.0</v>
      </c>
      <c r="H391" s="13" t="s">
        <v>130</v>
      </c>
      <c r="I391" s="13" t="s">
        <v>131</v>
      </c>
      <c r="J391" s="13" t="s">
        <v>132</v>
      </c>
      <c r="K391" s="13" t="s">
        <v>1631</v>
      </c>
      <c r="L391" s="13" t="s">
        <v>171</v>
      </c>
      <c r="M391" s="13">
        <v>1852.0</v>
      </c>
      <c r="N391" s="13" t="s">
        <v>136</v>
      </c>
      <c r="O391" s="13">
        <v>14.99</v>
      </c>
      <c r="P391" s="13">
        <v>0.94</v>
      </c>
      <c r="Q391" s="13">
        <v>0.0</v>
      </c>
      <c r="R391" s="13">
        <v>0.0</v>
      </c>
      <c r="S391" s="13">
        <v>0.0</v>
      </c>
      <c r="T391" s="13">
        <v>0.0</v>
      </c>
      <c r="U391" s="13">
        <v>0.0</v>
      </c>
      <c r="V391" s="13">
        <v>0.0</v>
      </c>
      <c r="W391" s="13">
        <v>0.0</v>
      </c>
      <c r="X391" s="13">
        <v>0.0</v>
      </c>
      <c r="Y391" s="13">
        <v>-0.94</v>
      </c>
      <c r="Z391" s="13">
        <v>-2.25</v>
      </c>
      <c r="AA391" s="13">
        <v>-5.4</v>
      </c>
      <c r="AB391" s="13">
        <v>0.0</v>
      </c>
      <c r="AC391" s="13">
        <v>0.0</v>
      </c>
      <c r="AD391" s="13">
        <v>7.34</v>
      </c>
      <c r="AF391" s="13" t="s">
        <v>137</v>
      </c>
    </row>
    <row r="392" ht="15.75" customHeight="1">
      <c r="A392" s="13" t="s">
        <v>1632</v>
      </c>
      <c r="B392" s="13">
        <v>1.7597234491E10</v>
      </c>
      <c r="C392" s="13" t="s">
        <v>126</v>
      </c>
      <c r="D392" s="13" t="s">
        <v>1633</v>
      </c>
      <c r="E392" s="13" t="s">
        <v>128</v>
      </c>
      <c r="F392" s="13" t="s">
        <v>129</v>
      </c>
      <c r="G392" s="13">
        <v>1.0</v>
      </c>
      <c r="H392" s="13" t="s">
        <v>130</v>
      </c>
      <c r="I392" s="13" t="s">
        <v>131</v>
      </c>
      <c r="J392" s="13" t="s">
        <v>132</v>
      </c>
      <c r="K392" s="13" t="s">
        <v>1634</v>
      </c>
      <c r="L392" s="13" t="s">
        <v>605</v>
      </c>
      <c r="M392" s="13">
        <v>75087.0</v>
      </c>
      <c r="N392" s="13" t="s">
        <v>136</v>
      </c>
      <c r="O392" s="13">
        <v>11.99</v>
      </c>
      <c r="P392" s="13">
        <v>0.99</v>
      </c>
      <c r="Q392" s="13">
        <v>0.0</v>
      </c>
      <c r="R392" s="13">
        <v>0.0</v>
      </c>
      <c r="S392" s="13">
        <v>0.0</v>
      </c>
      <c r="T392" s="13">
        <v>0.0</v>
      </c>
      <c r="U392" s="13">
        <v>0.0</v>
      </c>
      <c r="V392" s="13">
        <v>0.0</v>
      </c>
      <c r="W392" s="13">
        <v>0.0</v>
      </c>
      <c r="X392" s="13">
        <v>0.0</v>
      </c>
      <c r="Y392" s="13">
        <v>-0.99</v>
      </c>
      <c r="Z392" s="13">
        <v>-1.8</v>
      </c>
      <c r="AA392" s="13">
        <v>-3.77</v>
      </c>
      <c r="AB392" s="13">
        <v>0.0</v>
      </c>
      <c r="AC392" s="13">
        <v>0.0</v>
      </c>
      <c r="AD392" s="13">
        <v>6.42</v>
      </c>
      <c r="AF392" s="13" t="s">
        <v>137</v>
      </c>
    </row>
    <row r="393" ht="15.75" customHeight="1">
      <c r="A393" s="13" t="s">
        <v>1635</v>
      </c>
      <c r="B393" s="13">
        <v>1.7597234491E10</v>
      </c>
      <c r="C393" s="13" t="s">
        <v>126</v>
      </c>
      <c r="D393" s="13" t="s">
        <v>1636</v>
      </c>
      <c r="E393" s="13" t="s">
        <v>163</v>
      </c>
      <c r="F393" s="13" t="s">
        <v>164</v>
      </c>
      <c r="G393" s="13">
        <v>1.0</v>
      </c>
      <c r="H393" s="13" t="s">
        <v>130</v>
      </c>
      <c r="I393" s="13" t="s">
        <v>131</v>
      </c>
      <c r="J393" s="13" t="s">
        <v>132</v>
      </c>
      <c r="K393" s="13" t="s">
        <v>1637</v>
      </c>
      <c r="L393" s="13" t="s">
        <v>401</v>
      </c>
      <c r="M393" s="13">
        <v>55303.0</v>
      </c>
      <c r="N393" s="13" t="s">
        <v>136</v>
      </c>
      <c r="O393" s="13">
        <v>21.99</v>
      </c>
      <c r="P393" s="13">
        <v>1.57</v>
      </c>
      <c r="Q393" s="13">
        <v>1.85</v>
      </c>
      <c r="R393" s="13">
        <v>0.0</v>
      </c>
      <c r="S393" s="13">
        <v>0.0</v>
      </c>
      <c r="T393" s="13">
        <v>0.0</v>
      </c>
      <c r="U393" s="13">
        <v>0.0</v>
      </c>
      <c r="V393" s="13">
        <v>0.0</v>
      </c>
      <c r="W393" s="13">
        <v>-1.85</v>
      </c>
      <c r="X393" s="13">
        <v>0.0</v>
      </c>
      <c r="Y393" s="13">
        <v>-1.57</v>
      </c>
      <c r="Z393" s="13">
        <v>-3.3</v>
      </c>
      <c r="AA393" s="13">
        <v>-6.39</v>
      </c>
      <c r="AB393" s="13">
        <v>0.0</v>
      </c>
      <c r="AC393" s="13">
        <v>0.0</v>
      </c>
      <c r="AD393" s="13">
        <v>12.3</v>
      </c>
      <c r="AF393" s="13" t="s">
        <v>137</v>
      </c>
    </row>
    <row r="394" ht="15.75" customHeight="1">
      <c r="A394" s="13" t="s">
        <v>1638</v>
      </c>
      <c r="B394" s="13">
        <v>1.7597234491E10</v>
      </c>
      <c r="C394" s="13" t="s">
        <v>126</v>
      </c>
      <c r="D394" s="13" t="s">
        <v>1639</v>
      </c>
      <c r="E394" s="13" t="s">
        <v>163</v>
      </c>
      <c r="F394" s="13" t="s">
        <v>164</v>
      </c>
      <c r="G394" s="13">
        <v>1.0</v>
      </c>
      <c r="H394" s="13" t="s">
        <v>130</v>
      </c>
      <c r="I394" s="13" t="s">
        <v>131</v>
      </c>
      <c r="J394" s="13" t="s">
        <v>132</v>
      </c>
      <c r="K394" s="13" t="s">
        <v>1640</v>
      </c>
      <c r="L394" s="13" t="s">
        <v>295</v>
      </c>
      <c r="M394" s="13" t="s">
        <v>1641</v>
      </c>
      <c r="N394" s="13" t="s">
        <v>136</v>
      </c>
      <c r="O394" s="13">
        <v>21.99</v>
      </c>
      <c r="P394" s="13">
        <v>2.0</v>
      </c>
      <c r="Q394" s="13">
        <v>0.0</v>
      </c>
      <c r="R394" s="13">
        <v>0.0</v>
      </c>
      <c r="S394" s="13">
        <v>0.0</v>
      </c>
      <c r="T394" s="13">
        <v>0.0</v>
      </c>
      <c r="U394" s="13">
        <v>0.0</v>
      </c>
      <c r="V394" s="13">
        <v>0.0</v>
      </c>
      <c r="W394" s="13">
        <v>0.0</v>
      </c>
      <c r="X394" s="13">
        <v>0.0</v>
      </c>
      <c r="Y394" s="13">
        <v>-2.0</v>
      </c>
      <c r="Z394" s="13">
        <v>-3.3</v>
      </c>
      <c r="AA394" s="13">
        <v>-6.39</v>
      </c>
      <c r="AB394" s="13">
        <v>0.0</v>
      </c>
      <c r="AC394" s="13">
        <v>0.0</v>
      </c>
      <c r="AD394" s="13">
        <v>12.3</v>
      </c>
      <c r="AF394" s="13" t="s">
        <v>137</v>
      </c>
    </row>
    <row r="395" ht="15.75" customHeight="1">
      <c r="A395" s="13" t="s">
        <v>1642</v>
      </c>
      <c r="B395" s="13">
        <v>1.7597234491E10</v>
      </c>
      <c r="C395" s="13" t="s">
        <v>126</v>
      </c>
      <c r="D395" s="13" t="s">
        <v>1643</v>
      </c>
      <c r="E395" s="13" t="s">
        <v>140</v>
      </c>
      <c r="F395" s="13" t="s">
        <v>141</v>
      </c>
      <c r="G395" s="13">
        <v>1.0</v>
      </c>
      <c r="H395" s="13" t="s">
        <v>130</v>
      </c>
      <c r="I395" s="13" t="s">
        <v>131</v>
      </c>
      <c r="J395" s="13" t="s">
        <v>132</v>
      </c>
      <c r="K395" s="13" t="s">
        <v>1644</v>
      </c>
      <c r="L395" s="13" t="s">
        <v>143</v>
      </c>
      <c r="M395" s="13" t="s">
        <v>1645</v>
      </c>
      <c r="N395" s="13" t="s">
        <v>136</v>
      </c>
      <c r="O395" s="13">
        <v>14.89</v>
      </c>
      <c r="P395" s="13">
        <v>1.23</v>
      </c>
      <c r="Q395" s="13">
        <v>0.0</v>
      </c>
      <c r="R395" s="13">
        <v>0.0</v>
      </c>
      <c r="S395" s="13">
        <v>0.0</v>
      </c>
      <c r="T395" s="13">
        <v>0.0</v>
      </c>
      <c r="U395" s="13">
        <v>0.0</v>
      </c>
      <c r="V395" s="13">
        <v>0.0</v>
      </c>
      <c r="W395" s="13">
        <v>0.0</v>
      </c>
      <c r="X395" s="13">
        <v>0.0</v>
      </c>
      <c r="Y395" s="13">
        <v>-1.23</v>
      </c>
      <c r="Z395" s="13">
        <v>-2.23</v>
      </c>
      <c r="AA395" s="13">
        <v>-3.58</v>
      </c>
      <c r="AB395" s="13">
        <v>0.0</v>
      </c>
      <c r="AC395" s="13">
        <v>0.0</v>
      </c>
      <c r="AD395" s="13">
        <v>9.08</v>
      </c>
      <c r="AF395" s="13" t="s">
        <v>144</v>
      </c>
    </row>
    <row r="396" ht="15.75" customHeight="1">
      <c r="A396" s="13" t="s">
        <v>1646</v>
      </c>
      <c r="B396" s="13">
        <v>1.7597234491E10</v>
      </c>
      <c r="C396" s="13" t="s">
        <v>126</v>
      </c>
      <c r="D396" s="13" t="s">
        <v>1647</v>
      </c>
      <c r="E396" s="13" t="s">
        <v>140</v>
      </c>
      <c r="F396" s="13" t="s">
        <v>141</v>
      </c>
      <c r="G396" s="13">
        <v>1.0</v>
      </c>
      <c r="H396" s="13" t="s">
        <v>130</v>
      </c>
      <c r="I396" s="13" t="s">
        <v>131</v>
      </c>
      <c r="J396" s="13" t="s">
        <v>132</v>
      </c>
      <c r="K396" s="13" t="s">
        <v>1648</v>
      </c>
      <c r="L396" s="13" t="s">
        <v>154</v>
      </c>
      <c r="M396" s="13" t="s">
        <v>1649</v>
      </c>
      <c r="N396" s="13" t="s">
        <v>136</v>
      </c>
      <c r="O396" s="13">
        <v>14.89</v>
      </c>
      <c r="P396" s="13">
        <v>1.27</v>
      </c>
      <c r="Q396" s="13">
        <v>0.0</v>
      </c>
      <c r="R396" s="13">
        <v>0.0</v>
      </c>
      <c r="S396" s="13">
        <v>0.0</v>
      </c>
      <c r="T396" s="13">
        <v>0.0</v>
      </c>
      <c r="U396" s="13">
        <v>0.0</v>
      </c>
      <c r="V396" s="13">
        <v>0.0</v>
      </c>
      <c r="W396" s="13">
        <v>0.0</v>
      </c>
      <c r="X396" s="13">
        <v>0.0</v>
      </c>
      <c r="Y396" s="13">
        <v>-1.27</v>
      </c>
      <c r="Z396" s="13">
        <v>-2.23</v>
      </c>
      <c r="AA396" s="13">
        <v>-3.58</v>
      </c>
      <c r="AB396" s="13">
        <v>0.0</v>
      </c>
      <c r="AC396" s="13">
        <v>0.0</v>
      </c>
      <c r="AD396" s="13">
        <v>9.08</v>
      </c>
      <c r="AF396" s="13" t="s">
        <v>144</v>
      </c>
    </row>
    <row r="397" ht="15.75" customHeight="1">
      <c r="A397" s="13" t="s">
        <v>1650</v>
      </c>
      <c r="B397" s="13">
        <v>1.7597234491E10</v>
      </c>
      <c r="C397" s="13" t="s">
        <v>126</v>
      </c>
      <c r="D397" s="13" t="s">
        <v>1651</v>
      </c>
      <c r="E397" s="13" t="s">
        <v>163</v>
      </c>
      <c r="F397" s="13" t="s">
        <v>164</v>
      </c>
      <c r="G397" s="13">
        <v>1.0</v>
      </c>
      <c r="H397" s="13" t="s">
        <v>130</v>
      </c>
      <c r="I397" s="13" t="s">
        <v>131</v>
      </c>
      <c r="J397" s="13" t="s">
        <v>132</v>
      </c>
      <c r="K397" s="13" t="s">
        <v>1652</v>
      </c>
      <c r="L397" s="13" t="s">
        <v>177</v>
      </c>
      <c r="M397" s="13" t="s">
        <v>1653</v>
      </c>
      <c r="N397" s="13" t="s">
        <v>136</v>
      </c>
      <c r="O397" s="13">
        <v>21.99</v>
      </c>
      <c r="P397" s="13">
        <v>1.92</v>
      </c>
      <c r="Q397" s="13">
        <v>0.0</v>
      </c>
      <c r="R397" s="13">
        <v>0.0</v>
      </c>
      <c r="S397" s="13">
        <v>0.0</v>
      </c>
      <c r="T397" s="13">
        <v>0.0</v>
      </c>
      <c r="U397" s="13">
        <v>0.0</v>
      </c>
      <c r="V397" s="13">
        <v>0.0</v>
      </c>
      <c r="W397" s="13">
        <v>0.0</v>
      </c>
      <c r="X397" s="13">
        <v>0.0</v>
      </c>
      <c r="Y397" s="13">
        <v>-1.92</v>
      </c>
      <c r="Z397" s="13">
        <v>-3.3</v>
      </c>
      <c r="AA397" s="13">
        <v>-6.39</v>
      </c>
      <c r="AB397" s="13">
        <v>0.0</v>
      </c>
      <c r="AC397" s="13">
        <v>0.0</v>
      </c>
      <c r="AD397" s="13">
        <v>12.3</v>
      </c>
      <c r="AF397" s="13" t="s">
        <v>137</v>
      </c>
    </row>
    <row r="398" ht="15.75" customHeight="1">
      <c r="A398" s="13" t="s">
        <v>1654</v>
      </c>
      <c r="B398" s="13">
        <v>1.7597234491E10</v>
      </c>
      <c r="C398" s="13" t="s">
        <v>126</v>
      </c>
      <c r="D398" s="13" t="s">
        <v>1655</v>
      </c>
      <c r="E398" s="13" t="s">
        <v>140</v>
      </c>
      <c r="F398" s="13" t="s">
        <v>141</v>
      </c>
      <c r="G398" s="13">
        <v>1.0</v>
      </c>
      <c r="H398" s="13" t="s">
        <v>130</v>
      </c>
      <c r="I398" s="13" t="s">
        <v>131</v>
      </c>
      <c r="J398" s="13" t="s">
        <v>132</v>
      </c>
      <c r="K398" s="13" t="s">
        <v>371</v>
      </c>
      <c r="L398" s="13" t="s">
        <v>295</v>
      </c>
      <c r="M398" s="13" t="s">
        <v>1656</v>
      </c>
      <c r="N398" s="13" t="s">
        <v>136</v>
      </c>
      <c r="O398" s="13">
        <v>11.99</v>
      </c>
      <c r="P398" s="13">
        <v>1.12</v>
      </c>
      <c r="Q398" s="13">
        <v>0.0</v>
      </c>
      <c r="R398" s="13">
        <v>0.0</v>
      </c>
      <c r="S398" s="13">
        <v>0.0</v>
      </c>
      <c r="T398" s="13">
        <v>0.0</v>
      </c>
      <c r="U398" s="13">
        <v>0.0</v>
      </c>
      <c r="V398" s="13">
        <v>0.0</v>
      </c>
      <c r="W398" s="13">
        <v>0.0</v>
      </c>
      <c r="X398" s="13">
        <v>0.0</v>
      </c>
      <c r="Y398" s="13">
        <v>-1.12</v>
      </c>
      <c r="Z398" s="13">
        <v>-1.8</v>
      </c>
      <c r="AA398" s="13">
        <v>-2.61</v>
      </c>
      <c r="AB398" s="13">
        <v>0.0</v>
      </c>
      <c r="AC398" s="13">
        <v>0.0</v>
      </c>
      <c r="AD398" s="13">
        <v>7.58</v>
      </c>
      <c r="AF398" s="13" t="s">
        <v>144</v>
      </c>
    </row>
    <row r="399" ht="15.75" customHeight="1">
      <c r="A399" s="13" t="s">
        <v>1657</v>
      </c>
      <c r="B399" s="13">
        <v>1.7597234491E10</v>
      </c>
      <c r="C399" s="13" t="s">
        <v>126</v>
      </c>
      <c r="D399" s="13" t="s">
        <v>1658</v>
      </c>
      <c r="E399" s="13" t="s">
        <v>163</v>
      </c>
      <c r="F399" s="13" t="s">
        <v>164</v>
      </c>
      <c r="G399" s="13">
        <v>1.0</v>
      </c>
      <c r="H399" s="13" t="s">
        <v>130</v>
      </c>
      <c r="I399" s="13" t="s">
        <v>131</v>
      </c>
      <c r="J399" s="13" t="s">
        <v>132</v>
      </c>
      <c r="K399" s="13" t="s">
        <v>1659</v>
      </c>
      <c r="L399" s="13" t="s">
        <v>246</v>
      </c>
      <c r="M399" s="13" t="s">
        <v>1660</v>
      </c>
      <c r="N399" s="13" t="s">
        <v>136</v>
      </c>
      <c r="O399" s="13">
        <v>21.99</v>
      </c>
      <c r="P399" s="13">
        <v>1.1</v>
      </c>
      <c r="Q399" s="13">
        <v>0.0</v>
      </c>
      <c r="R399" s="13">
        <v>0.0</v>
      </c>
      <c r="S399" s="13">
        <v>0.0</v>
      </c>
      <c r="T399" s="13">
        <v>0.0</v>
      </c>
      <c r="U399" s="13">
        <v>0.0</v>
      </c>
      <c r="V399" s="13">
        <v>0.0</v>
      </c>
      <c r="W399" s="13">
        <v>0.0</v>
      </c>
      <c r="X399" s="13">
        <v>0.0</v>
      </c>
      <c r="Y399" s="13">
        <v>-1.1</v>
      </c>
      <c r="Z399" s="13">
        <v>-3.3</v>
      </c>
      <c r="AA399" s="13">
        <v>-6.39</v>
      </c>
      <c r="AB399" s="13">
        <v>0.0</v>
      </c>
      <c r="AC399" s="13">
        <v>0.0</v>
      </c>
      <c r="AD399" s="13">
        <v>12.3</v>
      </c>
      <c r="AF399" s="13" t="s">
        <v>137</v>
      </c>
    </row>
    <row r="400" ht="15.75" customHeight="1">
      <c r="A400" s="13" t="s">
        <v>1661</v>
      </c>
      <c r="B400" s="13">
        <v>1.7597234491E10</v>
      </c>
      <c r="C400" s="13" t="s">
        <v>180</v>
      </c>
      <c r="D400" s="13" t="s">
        <v>839</v>
      </c>
      <c r="E400" s="13" t="s">
        <v>224</v>
      </c>
      <c r="F400" s="13" t="s">
        <v>225</v>
      </c>
      <c r="G400" s="13">
        <v>1.0</v>
      </c>
      <c r="H400" s="13" t="s">
        <v>130</v>
      </c>
      <c r="I400" s="13" t="s">
        <v>131</v>
      </c>
      <c r="J400" s="13" t="s">
        <v>132</v>
      </c>
      <c r="K400" s="13" t="s">
        <v>840</v>
      </c>
      <c r="L400" s="13" t="s">
        <v>841</v>
      </c>
      <c r="M400" s="13" t="s">
        <v>842</v>
      </c>
      <c r="N400" s="13" t="s">
        <v>136</v>
      </c>
      <c r="O400" s="13">
        <v>-14.99</v>
      </c>
      <c r="P400" s="13">
        <v>-1.01</v>
      </c>
      <c r="Q400" s="13">
        <v>-5.99</v>
      </c>
      <c r="R400" s="13">
        <v>-0.4</v>
      </c>
      <c r="S400" s="13">
        <v>0.0</v>
      </c>
      <c r="T400" s="13">
        <v>0.0</v>
      </c>
      <c r="U400" s="13">
        <v>0.0</v>
      </c>
      <c r="V400" s="13">
        <v>0.0</v>
      </c>
      <c r="W400" s="13">
        <v>0.0</v>
      </c>
      <c r="X400" s="13">
        <v>0.0</v>
      </c>
      <c r="Y400" s="13">
        <v>1.41</v>
      </c>
      <c r="Z400" s="13">
        <v>1.8</v>
      </c>
      <c r="AA400" s="13">
        <v>5.99</v>
      </c>
      <c r="AB400" s="13">
        <v>0.0</v>
      </c>
      <c r="AC400" s="13">
        <v>0.0</v>
      </c>
      <c r="AD400" s="13">
        <v>-13.19</v>
      </c>
      <c r="AF400" s="13" t="s">
        <v>137</v>
      </c>
    </row>
    <row r="401" ht="15.75" customHeight="1">
      <c r="A401" s="13" t="s">
        <v>1662</v>
      </c>
      <c r="B401" s="13">
        <v>1.7597234491E10</v>
      </c>
      <c r="C401" s="13" t="s">
        <v>126</v>
      </c>
      <c r="D401" s="13" t="s">
        <v>1663</v>
      </c>
      <c r="E401" s="13" t="s">
        <v>140</v>
      </c>
      <c r="F401" s="13" t="s">
        <v>141</v>
      </c>
      <c r="G401" s="13">
        <v>1.0</v>
      </c>
      <c r="H401" s="13" t="s">
        <v>130</v>
      </c>
      <c r="I401" s="13" t="s">
        <v>131</v>
      </c>
      <c r="J401" s="13" t="s">
        <v>132</v>
      </c>
      <c r="K401" s="13" t="s">
        <v>1664</v>
      </c>
      <c r="L401" s="13" t="s">
        <v>171</v>
      </c>
      <c r="M401" s="13">
        <v>2703.0</v>
      </c>
      <c r="N401" s="13" t="s">
        <v>136</v>
      </c>
      <c r="O401" s="13">
        <v>14.89</v>
      </c>
      <c r="P401" s="13">
        <v>0.93</v>
      </c>
      <c r="Q401" s="13">
        <v>0.0</v>
      </c>
      <c r="R401" s="13">
        <v>0.0</v>
      </c>
      <c r="S401" s="13">
        <v>0.0</v>
      </c>
      <c r="T401" s="13">
        <v>0.0</v>
      </c>
      <c r="U401" s="13">
        <v>0.0</v>
      </c>
      <c r="V401" s="13">
        <v>0.0</v>
      </c>
      <c r="W401" s="13">
        <v>0.0</v>
      </c>
      <c r="X401" s="13">
        <v>0.0</v>
      </c>
      <c r="Y401" s="13">
        <v>-0.93</v>
      </c>
      <c r="Z401" s="13">
        <v>-2.23</v>
      </c>
      <c r="AA401" s="13">
        <v>-3.58</v>
      </c>
      <c r="AB401" s="13">
        <v>0.0</v>
      </c>
      <c r="AC401" s="13">
        <v>0.0</v>
      </c>
      <c r="AD401" s="13">
        <v>9.08</v>
      </c>
      <c r="AF401" s="13" t="s">
        <v>144</v>
      </c>
    </row>
    <row r="402" ht="15.75" customHeight="1">
      <c r="A402" s="13" t="s">
        <v>1665</v>
      </c>
      <c r="B402" s="13">
        <v>1.7597234491E10</v>
      </c>
      <c r="C402" s="13" t="s">
        <v>158</v>
      </c>
      <c r="E402" s="13" t="s">
        <v>678</v>
      </c>
      <c r="F402" s="13" t="s">
        <v>1276</v>
      </c>
      <c r="G402" s="13">
        <v>1.0</v>
      </c>
      <c r="I402" s="13" t="s">
        <v>131</v>
      </c>
      <c r="O402" s="13">
        <v>0.0</v>
      </c>
      <c r="P402" s="13">
        <v>0.0</v>
      </c>
      <c r="Q402" s="13">
        <v>0.0</v>
      </c>
      <c r="R402" s="13">
        <v>0.0</v>
      </c>
      <c r="S402" s="13">
        <v>0.0</v>
      </c>
      <c r="T402" s="13">
        <v>0.0</v>
      </c>
      <c r="U402" s="13">
        <v>0.0</v>
      </c>
      <c r="V402" s="13">
        <v>0.0</v>
      </c>
      <c r="W402" s="13">
        <v>0.0</v>
      </c>
      <c r="X402" s="13">
        <v>0.0</v>
      </c>
      <c r="Y402" s="13">
        <v>0.0</v>
      </c>
      <c r="Z402" s="13">
        <v>0.0</v>
      </c>
      <c r="AA402" s="13">
        <v>0.0</v>
      </c>
      <c r="AB402" s="13">
        <v>0.0</v>
      </c>
      <c r="AC402" s="13">
        <v>-8.23</v>
      </c>
      <c r="AD402" s="13">
        <v>-8.23</v>
      </c>
      <c r="AF402" s="13" t="s">
        <v>144</v>
      </c>
    </row>
    <row r="403" ht="15.75" customHeight="1">
      <c r="A403" s="13" t="s">
        <v>1666</v>
      </c>
      <c r="B403" s="13">
        <v>1.7597234491E10</v>
      </c>
      <c r="C403" s="13" t="s">
        <v>126</v>
      </c>
      <c r="D403" s="13" t="s">
        <v>1667</v>
      </c>
      <c r="E403" s="13" t="s">
        <v>224</v>
      </c>
      <c r="F403" s="13" t="s">
        <v>225</v>
      </c>
      <c r="G403" s="13">
        <v>1.0</v>
      </c>
      <c r="H403" s="13" t="s">
        <v>130</v>
      </c>
      <c r="I403" s="13" t="s">
        <v>131</v>
      </c>
      <c r="J403" s="13" t="s">
        <v>132</v>
      </c>
      <c r="K403" s="13" t="s">
        <v>644</v>
      </c>
      <c r="L403" s="13" t="s">
        <v>171</v>
      </c>
      <c r="M403" s="13" t="s">
        <v>1668</v>
      </c>
      <c r="N403" s="13" t="s">
        <v>136</v>
      </c>
      <c r="O403" s="13">
        <v>14.99</v>
      </c>
      <c r="P403" s="13">
        <v>0.94</v>
      </c>
      <c r="Q403" s="13">
        <v>0.0</v>
      </c>
      <c r="R403" s="13">
        <v>0.0</v>
      </c>
      <c r="S403" s="13">
        <v>0.0</v>
      </c>
      <c r="T403" s="13">
        <v>0.0</v>
      </c>
      <c r="U403" s="13">
        <v>0.0</v>
      </c>
      <c r="V403" s="13">
        <v>0.0</v>
      </c>
      <c r="W403" s="13">
        <v>0.0</v>
      </c>
      <c r="X403" s="13">
        <v>0.0</v>
      </c>
      <c r="Y403" s="13">
        <v>-0.94</v>
      </c>
      <c r="Z403" s="13">
        <v>-2.25</v>
      </c>
      <c r="AA403" s="13">
        <v>-5.4</v>
      </c>
      <c r="AB403" s="13">
        <v>0.0</v>
      </c>
      <c r="AC403" s="13">
        <v>0.0</v>
      </c>
      <c r="AD403" s="13">
        <v>7.34</v>
      </c>
      <c r="AF403" s="13" t="s">
        <v>137</v>
      </c>
    </row>
    <row r="404" ht="15.75" customHeight="1">
      <c r="A404" s="13" t="s">
        <v>1669</v>
      </c>
      <c r="B404" s="13">
        <v>1.7597234491E10</v>
      </c>
      <c r="C404" s="13" t="s">
        <v>126</v>
      </c>
      <c r="D404" s="13" t="s">
        <v>1670</v>
      </c>
      <c r="E404" s="13" t="s">
        <v>163</v>
      </c>
      <c r="F404" s="13" t="s">
        <v>164</v>
      </c>
      <c r="G404" s="13">
        <v>1.0</v>
      </c>
      <c r="H404" s="13" t="s">
        <v>130</v>
      </c>
      <c r="I404" s="13" t="s">
        <v>131</v>
      </c>
      <c r="J404" s="13" t="s">
        <v>132</v>
      </c>
      <c r="K404" s="13" t="s">
        <v>1671</v>
      </c>
      <c r="L404" s="13" t="s">
        <v>333</v>
      </c>
      <c r="M404" s="13" t="s">
        <v>1672</v>
      </c>
      <c r="N404" s="13" t="s">
        <v>136</v>
      </c>
      <c r="O404" s="13">
        <v>21.99</v>
      </c>
      <c r="P404" s="13">
        <v>2.2</v>
      </c>
      <c r="Q404" s="13">
        <v>0.0</v>
      </c>
      <c r="R404" s="13">
        <v>0.0</v>
      </c>
      <c r="S404" s="13">
        <v>0.0</v>
      </c>
      <c r="T404" s="13">
        <v>0.0</v>
      </c>
      <c r="U404" s="13">
        <v>0.0</v>
      </c>
      <c r="V404" s="13">
        <v>0.0</v>
      </c>
      <c r="W404" s="13">
        <v>0.0</v>
      </c>
      <c r="X404" s="13">
        <v>0.0</v>
      </c>
      <c r="Y404" s="13">
        <v>-2.2</v>
      </c>
      <c r="Z404" s="13">
        <v>-3.3</v>
      </c>
      <c r="AA404" s="13">
        <v>-6.39</v>
      </c>
      <c r="AB404" s="13">
        <v>0.0</v>
      </c>
      <c r="AC404" s="13">
        <v>0.0</v>
      </c>
      <c r="AD404" s="13">
        <v>12.3</v>
      </c>
      <c r="AF404" s="13" t="s">
        <v>137</v>
      </c>
    </row>
    <row r="405" ht="15.75" customHeight="1">
      <c r="A405" s="13" t="s">
        <v>1673</v>
      </c>
      <c r="B405" s="13">
        <v>1.7597234491E10</v>
      </c>
      <c r="C405" s="13" t="s">
        <v>180</v>
      </c>
      <c r="D405" s="13" t="s">
        <v>603</v>
      </c>
      <c r="E405" s="13" t="s">
        <v>269</v>
      </c>
      <c r="F405" s="13" t="s">
        <v>270</v>
      </c>
      <c r="G405" s="13">
        <v>1.0</v>
      </c>
      <c r="H405" s="13" t="s">
        <v>130</v>
      </c>
      <c r="I405" s="13" t="s">
        <v>131</v>
      </c>
      <c r="J405" s="13" t="s">
        <v>132</v>
      </c>
      <c r="K405" s="13" t="s">
        <v>604</v>
      </c>
      <c r="L405" s="13" t="s">
        <v>605</v>
      </c>
      <c r="M405" s="13" t="s">
        <v>606</v>
      </c>
      <c r="N405" s="13" t="s">
        <v>136</v>
      </c>
      <c r="O405" s="13">
        <v>-10.99</v>
      </c>
      <c r="P405" s="13">
        <v>-0.69</v>
      </c>
      <c r="Q405" s="13">
        <v>0.0</v>
      </c>
      <c r="R405" s="13">
        <v>0.0</v>
      </c>
      <c r="S405" s="13">
        <v>0.0</v>
      </c>
      <c r="T405" s="13">
        <v>0.0</v>
      </c>
      <c r="U405" s="13">
        <v>0.0</v>
      </c>
      <c r="V405" s="13">
        <v>0.0</v>
      </c>
      <c r="W405" s="13">
        <v>0.0</v>
      </c>
      <c r="X405" s="13">
        <v>0.0</v>
      </c>
      <c r="Y405" s="13">
        <v>0.69</v>
      </c>
      <c r="Z405" s="13">
        <v>1.32</v>
      </c>
      <c r="AA405" s="13">
        <v>0.0</v>
      </c>
      <c r="AB405" s="13">
        <v>0.0</v>
      </c>
      <c r="AC405" s="13">
        <v>0.0</v>
      </c>
      <c r="AD405" s="13">
        <v>-9.67</v>
      </c>
      <c r="AF405" s="13" t="s">
        <v>214</v>
      </c>
    </row>
    <row r="406" ht="15.75" customHeight="1">
      <c r="A406" s="13" t="s">
        <v>1674</v>
      </c>
      <c r="B406" s="13">
        <v>1.7597234491E10</v>
      </c>
      <c r="C406" s="13" t="s">
        <v>126</v>
      </c>
      <c r="D406" s="13" t="s">
        <v>1675</v>
      </c>
      <c r="E406" s="13" t="s">
        <v>163</v>
      </c>
      <c r="F406" s="13" t="s">
        <v>164</v>
      </c>
      <c r="G406" s="13">
        <v>1.0</v>
      </c>
      <c r="H406" s="13" t="s">
        <v>130</v>
      </c>
      <c r="I406" s="13" t="s">
        <v>131</v>
      </c>
      <c r="J406" s="13" t="s">
        <v>132</v>
      </c>
      <c r="K406" s="13" t="s">
        <v>691</v>
      </c>
      <c r="L406" s="13" t="s">
        <v>212</v>
      </c>
      <c r="M406" s="13" t="s">
        <v>1676</v>
      </c>
      <c r="N406" s="13" t="s">
        <v>136</v>
      </c>
      <c r="O406" s="13">
        <v>21.99</v>
      </c>
      <c r="P406" s="13">
        <v>1.54</v>
      </c>
      <c r="Q406" s="13">
        <v>0.0</v>
      </c>
      <c r="R406" s="13">
        <v>0.0</v>
      </c>
      <c r="S406" s="13">
        <v>0.0</v>
      </c>
      <c r="T406" s="13">
        <v>0.0</v>
      </c>
      <c r="U406" s="13">
        <v>0.0</v>
      </c>
      <c r="V406" s="13">
        <v>0.0</v>
      </c>
      <c r="W406" s="13">
        <v>0.0</v>
      </c>
      <c r="X406" s="13">
        <v>0.0</v>
      </c>
      <c r="Y406" s="13">
        <v>-1.54</v>
      </c>
      <c r="Z406" s="13">
        <v>-3.3</v>
      </c>
      <c r="AA406" s="13">
        <v>-6.39</v>
      </c>
      <c r="AB406" s="13">
        <v>0.0</v>
      </c>
      <c r="AC406" s="13">
        <v>0.0</v>
      </c>
      <c r="AD406" s="13">
        <v>12.3</v>
      </c>
      <c r="AF406" s="13" t="s">
        <v>137</v>
      </c>
    </row>
    <row r="407" ht="15.75" customHeight="1">
      <c r="A407" s="13" t="s">
        <v>1677</v>
      </c>
      <c r="B407" s="13">
        <v>1.7597234491E10</v>
      </c>
      <c r="C407" s="13" t="s">
        <v>126</v>
      </c>
      <c r="D407" s="13" t="s">
        <v>1678</v>
      </c>
      <c r="E407" s="13" t="s">
        <v>140</v>
      </c>
      <c r="F407" s="13" t="s">
        <v>141</v>
      </c>
      <c r="G407" s="13">
        <v>1.0</v>
      </c>
      <c r="H407" s="13" t="s">
        <v>130</v>
      </c>
      <c r="I407" s="13" t="s">
        <v>131</v>
      </c>
      <c r="J407" s="13" t="s">
        <v>132</v>
      </c>
      <c r="K407" s="13" t="s">
        <v>1679</v>
      </c>
      <c r="L407" s="13" t="s">
        <v>166</v>
      </c>
      <c r="M407" s="13" t="s">
        <v>1680</v>
      </c>
      <c r="N407" s="13" t="s">
        <v>136</v>
      </c>
      <c r="O407" s="13">
        <v>14.89</v>
      </c>
      <c r="P407" s="13">
        <v>1.04</v>
      </c>
      <c r="Q407" s="13">
        <v>0.0</v>
      </c>
      <c r="R407" s="13">
        <v>0.0</v>
      </c>
      <c r="S407" s="13">
        <v>0.0</v>
      </c>
      <c r="T407" s="13">
        <v>0.0</v>
      </c>
      <c r="U407" s="13">
        <v>0.0</v>
      </c>
      <c r="V407" s="13">
        <v>0.0</v>
      </c>
      <c r="W407" s="13">
        <v>0.0</v>
      </c>
      <c r="X407" s="13">
        <v>0.0</v>
      </c>
      <c r="Y407" s="13">
        <v>-1.04</v>
      </c>
      <c r="Z407" s="13">
        <v>-2.23</v>
      </c>
      <c r="AA407" s="13">
        <v>-3.58</v>
      </c>
      <c r="AB407" s="13">
        <v>0.0</v>
      </c>
      <c r="AC407" s="13">
        <v>0.0</v>
      </c>
      <c r="AD407" s="13">
        <v>9.08</v>
      </c>
      <c r="AF407" s="13" t="s">
        <v>144</v>
      </c>
    </row>
    <row r="408" ht="15.75" customHeight="1">
      <c r="A408" s="13" t="s">
        <v>1681</v>
      </c>
      <c r="B408" s="13">
        <v>1.7597234491E10</v>
      </c>
      <c r="C408" s="13" t="s">
        <v>126</v>
      </c>
      <c r="D408" s="13" t="s">
        <v>1682</v>
      </c>
      <c r="E408" s="13" t="s">
        <v>140</v>
      </c>
      <c r="F408" s="13" t="s">
        <v>141</v>
      </c>
      <c r="G408" s="13">
        <v>1.0</v>
      </c>
      <c r="H408" s="13" t="s">
        <v>130</v>
      </c>
      <c r="I408" s="13" t="s">
        <v>131</v>
      </c>
      <c r="J408" s="13" t="s">
        <v>132</v>
      </c>
      <c r="K408" s="13" t="s">
        <v>1683</v>
      </c>
      <c r="L408" s="13" t="s">
        <v>671</v>
      </c>
      <c r="M408" s="13" t="s">
        <v>1684</v>
      </c>
      <c r="N408" s="13" t="s">
        <v>136</v>
      </c>
      <c r="O408" s="13">
        <v>11.99</v>
      </c>
      <c r="P408" s="13">
        <v>0.84</v>
      </c>
      <c r="Q408" s="13">
        <v>0.0</v>
      </c>
      <c r="R408" s="13">
        <v>0.0</v>
      </c>
      <c r="S408" s="13">
        <v>0.0</v>
      </c>
      <c r="T408" s="13">
        <v>0.0</v>
      </c>
      <c r="U408" s="13">
        <v>0.0</v>
      </c>
      <c r="V408" s="13">
        <v>0.0</v>
      </c>
      <c r="W408" s="13">
        <v>0.0</v>
      </c>
      <c r="X408" s="13">
        <v>0.0</v>
      </c>
      <c r="Y408" s="13">
        <v>-0.84</v>
      </c>
      <c r="Z408" s="13">
        <v>-1.8</v>
      </c>
      <c r="AA408" s="13">
        <v>-2.61</v>
      </c>
      <c r="AB408" s="13">
        <v>0.0</v>
      </c>
      <c r="AC408" s="13">
        <v>0.0</v>
      </c>
      <c r="AD408" s="13">
        <v>7.58</v>
      </c>
      <c r="AF408" s="13" t="s">
        <v>144</v>
      </c>
    </row>
    <row r="409" ht="15.75" customHeight="1">
      <c r="A409" s="13" t="s">
        <v>1685</v>
      </c>
      <c r="B409" s="13">
        <v>1.7597234491E10</v>
      </c>
      <c r="C409" s="13" t="s">
        <v>126</v>
      </c>
      <c r="D409" s="13" t="s">
        <v>1686</v>
      </c>
      <c r="E409" s="13" t="s">
        <v>140</v>
      </c>
      <c r="F409" s="13" t="s">
        <v>141</v>
      </c>
      <c r="G409" s="13">
        <v>1.0</v>
      </c>
      <c r="H409" s="13" t="s">
        <v>130</v>
      </c>
      <c r="I409" s="13" t="s">
        <v>131</v>
      </c>
      <c r="J409" s="13" t="s">
        <v>132</v>
      </c>
      <c r="K409" s="13" t="s">
        <v>1687</v>
      </c>
      <c r="L409" s="13" t="s">
        <v>333</v>
      </c>
      <c r="M409" s="13" t="s">
        <v>1688</v>
      </c>
      <c r="N409" s="13" t="s">
        <v>136</v>
      </c>
      <c r="O409" s="13">
        <v>14.89</v>
      </c>
      <c r="P409" s="13">
        <v>0.93</v>
      </c>
      <c r="Q409" s="13">
        <v>0.0</v>
      </c>
      <c r="R409" s="13">
        <v>0.0</v>
      </c>
      <c r="S409" s="13">
        <v>0.0</v>
      </c>
      <c r="T409" s="13">
        <v>0.0</v>
      </c>
      <c r="U409" s="13">
        <v>0.0</v>
      </c>
      <c r="V409" s="13">
        <v>0.0</v>
      </c>
      <c r="W409" s="13">
        <v>0.0</v>
      </c>
      <c r="X409" s="13">
        <v>0.0</v>
      </c>
      <c r="Y409" s="13">
        <v>-0.93</v>
      </c>
      <c r="Z409" s="13">
        <v>-2.23</v>
      </c>
      <c r="AA409" s="13">
        <v>-3.58</v>
      </c>
      <c r="AB409" s="13">
        <v>0.0</v>
      </c>
      <c r="AC409" s="13">
        <v>0.0</v>
      </c>
      <c r="AD409" s="13">
        <v>9.08</v>
      </c>
      <c r="AF409" s="13" t="s">
        <v>144</v>
      </c>
    </row>
    <row r="410" ht="15.75" customHeight="1">
      <c r="A410" s="13" t="s">
        <v>1689</v>
      </c>
      <c r="B410" s="13">
        <v>1.7597234491E10</v>
      </c>
      <c r="C410" s="13" t="s">
        <v>126</v>
      </c>
      <c r="D410" s="13" t="s">
        <v>1690</v>
      </c>
      <c r="E410" s="13" t="s">
        <v>151</v>
      </c>
      <c r="F410" s="13" t="s">
        <v>152</v>
      </c>
      <c r="G410" s="13">
        <v>1.0</v>
      </c>
      <c r="H410" s="13" t="s">
        <v>130</v>
      </c>
      <c r="I410" s="13" t="s">
        <v>131</v>
      </c>
      <c r="J410" s="13" t="s">
        <v>132</v>
      </c>
      <c r="K410" s="13" t="s">
        <v>644</v>
      </c>
      <c r="L410" s="13" t="s">
        <v>623</v>
      </c>
      <c r="M410" s="13" t="s">
        <v>1691</v>
      </c>
      <c r="N410" s="13" t="s">
        <v>136</v>
      </c>
      <c r="O410" s="13">
        <v>19.99</v>
      </c>
      <c r="P410" s="13">
        <v>1.2</v>
      </c>
      <c r="Q410" s="13">
        <v>0.0</v>
      </c>
      <c r="R410" s="13">
        <v>0.0</v>
      </c>
      <c r="S410" s="13">
        <v>0.0</v>
      </c>
      <c r="T410" s="13">
        <v>0.0</v>
      </c>
      <c r="U410" s="13">
        <v>0.0</v>
      </c>
      <c r="V410" s="13">
        <v>0.0</v>
      </c>
      <c r="W410" s="13">
        <v>0.0</v>
      </c>
      <c r="X410" s="13">
        <v>0.0</v>
      </c>
      <c r="Y410" s="13">
        <v>-1.2</v>
      </c>
      <c r="Z410" s="13">
        <v>-2.4</v>
      </c>
      <c r="AA410" s="13">
        <v>-4.75</v>
      </c>
      <c r="AB410" s="13">
        <v>0.0</v>
      </c>
      <c r="AC410" s="13">
        <v>0.0</v>
      </c>
      <c r="AD410" s="13">
        <v>12.84</v>
      </c>
      <c r="AF410" s="13" t="s">
        <v>156</v>
      </c>
    </row>
    <row r="411" ht="15.75" customHeight="1">
      <c r="A411" s="13" t="s">
        <v>1692</v>
      </c>
      <c r="B411" s="13">
        <v>1.7597234491E10</v>
      </c>
      <c r="C411" s="13" t="s">
        <v>180</v>
      </c>
      <c r="D411" s="13" t="s">
        <v>1693</v>
      </c>
      <c r="E411" s="13" t="s">
        <v>159</v>
      </c>
      <c r="F411" s="13" t="s">
        <v>175</v>
      </c>
      <c r="G411" s="13">
        <v>1.0</v>
      </c>
      <c r="H411" s="13" t="s">
        <v>130</v>
      </c>
      <c r="I411" s="13" t="s">
        <v>131</v>
      </c>
      <c r="J411" s="13" t="s">
        <v>132</v>
      </c>
      <c r="K411" s="13" t="s">
        <v>1694</v>
      </c>
      <c r="L411" s="13" t="s">
        <v>166</v>
      </c>
      <c r="M411" s="13" t="s">
        <v>1695</v>
      </c>
      <c r="N411" s="13" t="s">
        <v>136</v>
      </c>
      <c r="O411" s="13">
        <v>-29.99</v>
      </c>
      <c r="P411" s="13">
        <v>-2.1</v>
      </c>
      <c r="Q411" s="13">
        <v>0.0</v>
      </c>
      <c r="R411" s="13">
        <v>0.0</v>
      </c>
      <c r="S411" s="13">
        <v>0.0</v>
      </c>
      <c r="T411" s="13">
        <v>0.0</v>
      </c>
      <c r="U411" s="13">
        <v>0.0</v>
      </c>
      <c r="V411" s="13">
        <v>0.0</v>
      </c>
      <c r="W411" s="13">
        <v>0.0</v>
      </c>
      <c r="X411" s="13">
        <v>0.0</v>
      </c>
      <c r="Y411" s="13">
        <v>2.1</v>
      </c>
      <c r="Z411" s="13">
        <v>3.6</v>
      </c>
      <c r="AA411" s="13">
        <v>0.0</v>
      </c>
      <c r="AB411" s="13">
        <v>0.0</v>
      </c>
      <c r="AC411" s="13">
        <v>0.0</v>
      </c>
      <c r="AD411" s="13">
        <v>-26.39</v>
      </c>
      <c r="AF411" s="13" t="s">
        <v>137</v>
      </c>
    </row>
    <row r="412" ht="15.75" customHeight="1">
      <c r="A412" s="13" t="s">
        <v>1696</v>
      </c>
      <c r="B412" s="13">
        <v>1.7597234491E10</v>
      </c>
      <c r="C412" s="13" t="s">
        <v>126</v>
      </c>
      <c r="D412" s="13" t="s">
        <v>1697</v>
      </c>
      <c r="E412" s="13" t="s">
        <v>140</v>
      </c>
      <c r="F412" s="13" t="s">
        <v>141</v>
      </c>
      <c r="G412" s="13">
        <v>1.0</v>
      </c>
      <c r="H412" s="13" t="s">
        <v>130</v>
      </c>
      <c r="I412" s="13" t="s">
        <v>131</v>
      </c>
      <c r="J412" s="13" t="s">
        <v>132</v>
      </c>
      <c r="K412" s="13" t="s">
        <v>1698</v>
      </c>
      <c r="L412" s="13" t="s">
        <v>295</v>
      </c>
      <c r="M412" s="13" t="s">
        <v>1699</v>
      </c>
      <c r="N412" s="13" t="s">
        <v>136</v>
      </c>
      <c r="O412" s="13">
        <v>14.89</v>
      </c>
      <c r="P412" s="13">
        <v>1.31</v>
      </c>
      <c r="Q412" s="13">
        <v>0.0</v>
      </c>
      <c r="R412" s="13">
        <v>0.0</v>
      </c>
      <c r="S412" s="13">
        <v>0.0</v>
      </c>
      <c r="T412" s="13">
        <v>0.0</v>
      </c>
      <c r="U412" s="13">
        <v>0.0</v>
      </c>
      <c r="V412" s="13">
        <v>0.0</v>
      </c>
      <c r="W412" s="13">
        <v>0.0</v>
      </c>
      <c r="X412" s="13">
        <v>0.0</v>
      </c>
      <c r="Y412" s="13">
        <v>-1.31</v>
      </c>
      <c r="Z412" s="13">
        <v>-2.23</v>
      </c>
      <c r="AA412" s="13">
        <v>-3.58</v>
      </c>
      <c r="AB412" s="13">
        <v>0.0</v>
      </c>
      <c r="AC412" s="13">
        <v>0.0</v>
      </c>
      <c r="AD412" s="13">
        <v>9.08</v>
      </c>
      <c r="AF412" s="13" t="s">
        <v>144</v>
      </c>
    </row>
    <row r="413" ht="15.75" customHeight="1">
      <c r="A413" s="13" t="s">
        <v>1700</v>
      </c>
      <c r="B413" s="13">
        <v>1.7597234491E10</v>
      </c>
      <c r="C413" s="13" t="s">
        <v>126</v>
      </c>
      <c r="D413" s="13" t="s">
        <v>1701</v>
      </c>
      <c r="E413" s="13" t="s">
        <v>224</v>
      </c>
      <c r="F413" s="13" t="s">
        <v>225</v>
      </c>
      <c r="G413" s="13">
        <v>1.0</v>
      </c>
      <c r="H413" s="13" t="s">
        <v>130</v>
      </c>
      <c r="I413" s="13" t="s">
        <v>131</v>
      </c>
      <c r="J413" s="13" t="s">
        <v>132</v>
      </c>
      <c r="K413" s="13" t="s">
        <v>1336</v>
      </c>
      <c r="L413" s="13" t="s">
        <v>134</v>
      </c>
      <c r="M413" s="13" t="s">
        <v>1702</v>
      </c>
      <c r="N413" s="13" t="s">
        <v>136</v>
      </c>
      <c r="O413" s="13">
        <v>14.99</v>
      </c>
      <c r="P413" s="13">
        <v>0.9</v>
      </c>
      <c r="Q413" s="13">
        <v>0.0</v>
      </c>
      <c r="R413" s="13">
        <v>0.0</v>
      </c>
      <c r="S413" s="13">
        <v>0.0</v>
      </c>
      <c r="T413" s="13">
        <v>0.0</v>
      </c>
      <c r="U413" s="13">
        <v>0.0</v>
      </c>
      <c r="V413" s="13">
        <v>0.0</v>
      </c>
      <c r="W413" s="13">
        <v>0.0</v>
      </c>
      <c r="X413" s="13">
        <v>0.0</v>
      </c>
      <c r="Y413" s="13">
        <v>-0.9</v>
      </c>
      <c r="Z413" s="13">
        <v>-2.25</v>
      </c>
      <c r="AA413" s="13">
        <v>-5.4</v>
      </c>
      <c r="AB413" s="13">
        <v>0.0</v>
      </c>
      <c r="AC413" s="13">
        <v>0.0</v>
      </c>
      <c r="AD413" s="13">
        <v>7.34</v>
      </c>
      <c r="AF413" s="13" t="s">
        <v>137</v>
      </c>
    </row>
    <row r="414" ht="15.75" customHeight="1">
      <c r="A414" s="13" t="s">
        <v>1703</v>
      </c>
      <c r="B414" s="13">
        <v>1.7597234491E10</v>
      </c>
      <c r="C414" s="13" t="s">
        <v>126</v>
      </c>
      <c r="D414" s="13" t="s">
        <v>1704</v>
      </c>
      <c r="E414" s="13" t="s">
        <v>224</v>
      </c>
      <c r="F414" s="13" t="s">
        <v>225</v>
      </c>
      <c r="G414" s="13">
        <v>1.0</v>
      </c>
      <c r="H414" s="13" t="s">
        <v>130</v>
      </c>
      <c r="I414" s="13" t="s">
        <v>131</v>
      </c>
      <c r="J414" s="13" t="s">
        <v>132</v>
      </c>
      <c r="K414" s="13" t="s">
        <v>1705</v>
      </c>
      <c r="L414" s="13" t="s">
        <v>333</v>
      </c>
      <c r="M414" s="13" t="s">
        <v>1706</v>
      </c>
      <c r="N414" s="13" t="s">
        <v>136</v>
      </c>
      <c r="O414" s="13">
        <v>14.99</v>
      </c>
      <c r="P414" s="13">
        <v>1.54</v>
      </c>
      <c r="Q414" s="13">
        <v>0.0</v>
      </c>
      <c r="R414" s="13">
        <v>0.0</v>
      </c>
      <c r="S414" s="13">
        <v>0.0</v>
      </c>
      <c r="T414" s="13">
        <v>0.0</v>
      </c>
      <c r="U414" s="13">
        <v>0.0</v>
      </c>
      <c r="V414" s="13">
        <v>0.0</v>
      </c>
      <c r="W414" s="13">
        <v>0.0</v>
      </c>
      <c r="X414" s="13">
        <v>0.0</v>
      </c>
      <c r="Y414" s="13">
        <v>-1.54</v>
      </c>
      <c r="Z414" s="13">
        <v>-2.25</v>
      </c>
      <c r="AA414" s="13">
        <v>-5.4</v>
      </c>
      <c r="AB414" s="13">
        <v>0.0</v>
      </c>
      <c r="AC414" s="13">
        <v>0.0</v>
      </c>
      <c r="AD414" s="13">
        <v>7.34</v>
      </c>
      <c r="AF414" s="13" t="s">
        <v>137</v>
      </c>
    </row>
    <row r="415" ht="15.75" customHeight="1">
      <c r="A415" s="13" t="s">
        <v>1707</v>
      </c>
      <c r="B415" s="13">
        <v>1.7597234491E10</v>
      </c>
      <c r="C415" s="13" t="s">
        <v>126</v>
      </c>
      <c r="D415" s="13" t="s">
        <v>1708</v>
      </c>
      <c r="E415" s="13" t="s">
        <v>262</v>
      </c>
      <c r="F415" s="13" t="s">
        <v>263</v>
      </c>
      <c r="G415" s="13">
        <v>1.0</v>
      </c>
      <c r="H415" s="13" t="s">
        <v>130</v>
      </c>
      <c r="I415" s="13" t="s">
        <v>131</v>
      </c>
      <c r="J415" s="13" t="s">
        <v>132</v>
      </c>
      <c r="K415" s="13" t="s">
        <v>1709</v>
      </c>
      <c r="L415" s="13" t="s">
        <v>671</v>
      </c>
      <c r="M415" s="13">
        <v>39666.0</v>
      </c>
      <c r="N415" s="13" t="s">
        <v>136</v>
      </c>
      <c r="O415" s="13">
        <v>17.99</v>
      </c>
      <c r="P415" s="13">
        <v>1.26</v>
      </c>
      <c r="Q415" s="13">
        <v>0.0</v>
      </c>
      <c r="R415" s="13">
        <v>0.0</v>
      </c>
      <c r="S415" s="13">
        <v>0.0</v>
      </c>
      <c r="T415" s="13">
        <v>0.0</v>
      </c>
      <c r="U415" s="13">
        <v>0.0</v>
      </c>
      <c r="V415" s="13">
        <v>0.0</v>
      </c>
      <c r="W415" s="13">
        <v>0.0</v>
      </c>
      <c r="X415" s="13">
        <v>0.0</v>
      </c>
      <c r="Y415" s="13">
        <v>-1.26</v>
      </c>
      <c r="Z415" s="13">
        <v>-2.7</v>
      </c>
      <c r="AA415" s="13">
        <v>-5.4</v>
      </c>
      <c r="AB415" s="13">
        <v>0.0</v>
      </c>
      <c r="AC415" s="13">
        <v>0.0</v>
      </c>
      <c r="AD415" s="13">
        <v>9.89</v>
      </c>
      <c r="AF415" s="13" t="s">
        <v>144</v>
      </c>
    </row>
    <row r="416" ht="15.75" customHeight="1">
      <c r="A416" s="13" t="s">
        <v>1710</v>
      </c>
      <c r="B416" s="13">
        <v>1.7597234491E10</v>
      </c>
      <c r="C416" s="13" t="s">
        <v>126</v>
      </c>
      <c r="D416" s="13" t="s">
        <v>1711</v>
      </c>
      <c r="E416" s="13" t="s">
        <v>140</v>
      </c>
      <c r="F416" s="13" t="s">
        <v>141</v>
      </c>
      <c r="G416" s="13">
        <v>1.0</v>
      </c>
      <c r="H416" s="13" t="s">
        <v>130</v>
      </c>
      <c r="I416" s="13" t="s">
        <v>131</v>
      </c>
      <c r="J416" s="13" t="s">
        <v>132</v>
      </c>
      <c r="K416" s="13" t="s">
        <v>211</v>
      </c>
      <c r="L416" s="13" t="s">
        <v>319</v>
      </c>
      <c r="M416" s="13" t="s">
        <v>1712</v>
      </c>
      <c r="N416" s="13" t="s">
        <v>136</v>
      </c>
      <c r="O416" s="13">
        <v>11.99</v>
      </c>
      <c r="P416" s="13">
        <v>1.14</v>
      </c>
      <c r="Q416" s="13">
        <v>5.19</v>
      </c>
      <c r="R416" s="13">
        <v>0.0</v>
      </c>
      <c r="S416" s="13">
        <v>0.0</v>
      </c>
      <c r="T416" s="13">
        <v>0.0</v>
      </c>
      <c r="U416" s="13">
        <v>0.0</v>
      </c>
      <c r="V416" s="13">
        <v>0.0</v>
      </c>
      <c r="W416" s="13">
        <v>-5.19</v>
      </c>
      <c r="X416" s="13">
        <v>0.0</v>
      </c>
      <c r="Y416" s="13">
        <v>-1.14</v>
      </c>
      <c r="Z416" s="13">
        <v>-1.8</v>
      </c>
      <c r="AA416" s="13">
        <v>-2.61</v>
      </c>
      <c r="AB416" s="13">
        <v>0.0</v>
      </c>
      <c r="AC416" s="13">
        <v>0.0</v>
      </c>
      <c r="AD416" s="13">
        <v>7.58</v>
      </c>
      <c r="AF416" s="13" t="s">
        <v>144</v>
      </c>
    </row>
    <row r="417" ht="15.75" customHeight="1">
      <c r="A417" s="13" t="s">
        <v>1713</v>
      </c>
      <c r="B417" s="13">
        <v>1.7597234491E10</v>
      </c>
      <c r="C417" s="13" t="s">
        <v>126</v>
      </c>
      <c r="D417" s="13" t="s">
        <v>1714</v>
      </c>
      <c r="E417" s="13" t="s">
        <v>163</v>
      </c>
      <c r="F417" s="13" t="s">
        <v>164</v>
      </c>
      <c r="G417" s="13">
        <v>1.0</v>
      </c>
      <c r="H417" s="13" t="s">
        <v>130</v>
      </c>
      <c r="I417" s="13" t="s">
        <v>131</v>
      </c>
      <c r="J417" s="13" t="s">
        <v>132</v>
      </c>
      <c r="K417" s="13" t="s">
        <v>1715</v>
      </c>
      <c r="L417" s="13" t="s">
        <v>618</v>
      </c>
      <c r="M417" s="13" t="s">
        <v>1716</v>
      </c>
      <c r="N417" s="13" t="s">
        <v>136</v>
      </c>
      <c r="O417" s="13">
        <v>21.99</v>
      </c>
      <c r="P417" s="13">
        <v>1.32</v>
      </c>
      <c r="Q417" s="13">
        <v>0.0</v>
      </c>
      <c r="R417" s="13">
        <v>0.0</v>
      </c>
      <c r="S417" s="13">
        <v>4.49</v>
      </c>
      <c r="T417" s="13">
        <v>0.0</v>
      </c>
      <c r="U417" s="13">
        <v>0.0</v>
      </c>
      <c r="V417" s="13">
        <v>0.0</v>
      </c>
      <c r="W417" s="13">
        <v>0.0</v>
      </c>
      <c r="X417" s="13">
        <v>0.0</v>
      </c>
      <c r="Y417" s="13">
        <v>-1.32</v>
      </c>
      <c r="Z417" s="13">
        <v>-3.3</v>
      </c>
      <c r="AA417" s="13">
        <v>-10.88</v>
      </c>
      <c r="AB417" s="13">
        <v>0.0</v>
      </c>
      <c r="AC417" s="13">
        <v>0.0</v>
      </c>
      <c r="AD417" s="13">
        <v>12.3</v>
      </c>
      <c r="AF417" s="13" t="s">
        <v>137</v>
      </c>
    </row>
    <row r="418" ht="15.75" customHeight="1">
      <c r="A418" s="13" t="s">
        <v>1717</v>
      </c>
      <c r="B418" s="13">
        <v>1.7597234491E10</v>
      </c>
      <c r="C418" s="13" t="s">
        <v>126</v>
      </c>
      <c r="D418" s="13" t="s">
        <v>1718</v>
      </c>
      <c r="E418" s="13" t="s">
        <v>151</v>
      </c>
      <c r="F418" s="13" t="s">
        <v>152</v>
      </c>
      <c r="G418" s="13">
        <v>1.0</v>
      </c>
      <c r="H418" s="13" t="s">
        <v>130</v>
      </c>
      <c r="I418" s="13" t="s">
        <v>131</v>
      </c>
      <c r="J418" s="13" t="s">
        <v>132</v>
      </c>
      <c r="K418" s="13" t="s">
        <v>1719</v>
      </c>
      <c r="L418" s="13" t="s">
        <v>154</v>
      </c>
      <c r="M418" s="13" t="s">
        <v>1720</v>
      </c>
      <c r="N418" s="13" t="s">
        <v>136</v>
      </c>
      <c r="O418" s="13">
        <v>18.99</v>
      </c>
      <c r="P418" s="13">
        <v>1.76</v>
      </c>
      <c r="Q418" s="13">
        <v>0.0</v>
      </c>
      <c r="R418" s="13">
        <v>0.0</v>
      </c>
      <c r="S418" s="13">
        <v>0.0</v>
      </c>
      <c r="T418" s="13">
        <v>0.0</v>
      </c>
      <c r="U418" s="13">
        <v>0.0</v>
      </c>
      <c r="V418" s="13">
        <v>0.0</v>
      </c>
      <c r="W418" s="13">
        <v>0.0</v>
      </c>
      <c r="X418" s="13">
        <v>0.0</v>
      </c>
      <c r="Y418" s="13">
        <v>-1.76</v>
      </c>
      <c r="Z418" s="13">
        <v>-2.28</v>
      </c>
      <c r="AA418" s="13">
        <v>-4.75</v>
      </c>
      <c r="AB418" s="13">
        <v>0.0</v>
      </c>
      <c r="AC418" s="13">
        <v>0.0</v>
      </c>
      <c r="AD418" s="13">
        <v>11.96</v>
      </c>
      <c r="AF418" s="13" t="s">
        <v>156</v>
      </c>
    </row>
    <row r="419" ht="15.75" customHeight="1">
      <c r="A419" s="13" t="s">
        <v>1721</v>
      </c>
      <c r="B419" s="13">
        <v>1.7597234491E10</v>
      </c>
      <c r="C419" s="13" t="s">
        <v>126</v>
      </c>
      <c r="D419" s="13" t="s">
        <v>1718</v>
      </c>
      <c r="E419" s="13" t="s">
        <v>151</v>
      </c>
      <c r="F419" s="13" t="s">
        <v>152</v>
      </c>
      <c r="G419" s="13">
        <v>1.0</v>
      </c>
      <c r="H419" s="13" t="s">
        <v>130</v>
      </c>
      <c r="I419" s="13" t="s">
        <v>131</v>
      </c>
      <c r="J419" s="13" t="s">
        <v>132</v>
      </c>
      <c r="K419" s="13" t="s">
        <v>1719</v>
      </c>
      <c r="L419" s="13" t="s">
        <v>154</v>
      </c>
      <c r="M419" s="13" t="s">
        <v>1720</v>
      </c>
      <c r="N419" s="13" t="s">
        <v>136</v>
      </c>
      <c r="O419" s="13">
        <v>18.99</v>
      </c>
      <c r="P419" s="13">
        <v>1.76</v>
      </c>
      <c r="Q419" s="13">
        <v>0.0</v>
      </c>
      <c r="R419" s="13">
        <v>0.0</v>
      </c>
      <c r="S419" s="13">
        <v>0.0</v>
      </c>
      <c r="T419" s="13">
        <v>0.0</v>
      </c>
      <c r="U419" s="13">
        <v>0.0</v>
      </c>
      <c r="V419" s="13">
        <v>0.0</v>
      </c>
      <c r="W419" s="13">
        <v>0.0</v>
      </c>
      <c r="X419" s="13">
        <v>0.0</v>
      </c>
      <c r="Y419" s="13">
        <v>-1.76</v>
      </c>
      <c r="Z419" s="13">
        <v>-2.28</v>
      </c>
      <c r="AA419" s="13">
        <v>-4.75</v>
      </c>
      <c r="AB419" s="13">
        <v>0.0</v>
      </c>
      <c r="AC419" s="13">
        <v>0.0</v>
      </c>
      <c r="AD419" s="13">
        <v>11.96</v>
      </c>
      <c r="AF419" s="13" t="s">
        <v>156</v>
      </c>
    </row>
    <row r="420" ht="15.75" customHeight="1">
      <c r="A420" s="13" t="s">
        <v>1722</v>
      </c>
      <c r="B420" s="13">
        <v>1.7597234491E10</v>
      </c>
      <c r="C420" s="13" t="s">
        <v>126</v>
      </c>
      <c r="D420" s="13" t="s">
        <v>1723</v>
      </c>
      <c r="E420" s="13" t="s">
        <v>128</v>
      </c>
      <c r="F420" s="13" t="s">
        <v>129</v>
      </c>
      <c r="G420" s="13">
        <v>1.0</v>
      </c>
      <c r="H420" s="13" t="s">
        <v>130</v>
      </c>
      <c r="I420" s="13" t="s">
        <v>131</v>
      </c>
      <c r="J420" s="13" t="s">
        <v>132</v>
      </c>
      <c r="K420" s="13" t="s">
        <v>1252</v>
      </c>
      <c r="L420" s="13" t="s">
        <v>1252</v>
      </c>
      <c r="M420" s="13" t="s">
        <v>1724</v>
      </c>
      <c r="N420" s="13" t="s">
        <v>136</v>
      </c>
      <c r="O420" s="13">
        <v>11.99</v>
      </c>
      <c r="P420" s="13">
        <v>1.06</v>
      </c>
      <c r="Q420" s="13">
        <v>0.0</v>
      </c>
      <c r="R420" s="13">
        <v>0.0</v>
      </c>
      <c r="S420" s="13">
        <v>0.0</v>
      </c>
      <c r="T420" s="13">
        <v>0.0</v>
      </c>
      <c r="U420" s="13">
        <v>0.0</v>
      </c>
      <c r="V420" s="13">
        <v>0.0</v>
      </c>
      <c r="W420" s="13">
        <v>0.0</v>
      </c>
      <c r="X420" s="13">
        <v>0.0</v>
      </c>
      <c r="Y420" s="13">
        <v>-1.06</v>
      </c>
      <c r="Z420" s="13">
        <v>-1.8</v>
      </c>
      <c r="AA420" s="13">
        <v>-3.77</v>
      </c>
      <c r="AB420" s="13">
        <v>0.0</v>
      </c>
      <c r="AC420" s="13">
        <v>0.0</v>
      </c>
      <c r="AD420" s="13">
        <v>6.42</v>
      </c>
      <c r="AF420" s="13" t="s">
        <v>137</v>
      </c>
    </row>
    <row r="421" ht="15.75" customHeight="1">
      <c r="A421" s="13" t="s">
        <v>1725</v>
      </c>
      <c r="B421" s="13">
        <v>1.7597234491E10</v>
      </c>
      <c r="C421" s="13" t="s">
        <v>126</v>
      </c>
      <c r="D421" s="13" t="s">
        <v>1726</v>
      </c>
      <c r="E421" s="13" t="s">
        <v>224</v>
      </c>
      <c r="F421" s="13" t="s">
        <v>225</v>
      </c>
      <c r="G421" s="13">
        <v>1.0</v>
      </c>
      <c r="H421" s="13" t="s">
        <v>130</v>
      </c>
      <c r="I421" s="13" t="s">
        <v>131</v>
      </c>
      <c r="J421" s="13" t="s">
        <v>132</v>
      </c>
      <c r="K421" s="13" t="s">
        <v>176</v>
      </c>
      <c r="L421" s="13" t="s">
        <v>177</v>
      </c>
      <c r="M421" s="13" t="s">
        <v>1727</v>
      </c>
      <c r="N421" s="13" t="s">
        <v>136</v>
      </c>
      <c r="O421" s="13">
        <v>14.99</v>
      </c>
      <c r="P421" s="13">
        <v>1.33</v>
      </c>
      <c r="Q421" s="13">
        <v>0.0</v>
      </c>
      <c r="R421" s="13">
        <v>0.0</v>
      </c>
      <c r="S421" s="13">
        <v>0.0</v>
      </c>
      <c r="T421" s="13">
        <v>0.0</v>
      </c>
      <c r="U421" s="13">
        <v>0.0</v>
      </c>
      <c r="V421" s="13">
        <v>0.0</v>
      </c>
      <c r="W421" s="13">
        <v>0.0</v>
      </c>
      <c r="X421" s="13">
        <v>0.0</v>
      </c>
      <c r="Y421" s="13">
        <v>-1.33</v>
      </c>
      <c r="Z421" s="13">
        <v>-2.25</v>
      </c>
      <c r="AA421" s="13">
        <v>-5.4</v>
      </c>
      <c r="AB421" s="13">
        <v>0.0</v>
      </c>
      <c r="AC421" s="13">
        <v>0.0</v>
      </c>
      <c r="AD421" s="13">
        <v>7.34</v>
      </c>
      <c r="AF421" s="13" t="s">
        <v>137</v>
      </c>
    </row>
    <row r="422" ht="15.75" customHeight="1">
      <c r="A422" s="13" t="s">
        <v>1728</v>
      </c>
      <c r="B422" s="13">
        <v>1.7597234491E10</v>
      </c>
      <c r="C422" s="13" t="s">
        <v>126</v>
      </c>
      <c r="D422" s="13" t="s">
        <v>1729</v>
      </c>
      <c r="E422" s="13" t="s">
        <v>140</v>
      </c>
      <c r="F422" s="13" t="s">
        <v>141</v>
      </c>
      <c r="G422" s="13">
        <v>1.0</v>
      </c>
      <c r="H422" s="13" t="s">
        <v>130</v>
      </c>
      <c r="I422" s="13" t="s">
        <v>131</v>
      </c>
      <c r="J422" s="13" t="s">
        <v>132</v>
      </c>
      <c r="K422" s="13" t="s">
        <v>1730</v>
      </c>
      <c r="L422" s="13" t="s">
        <v>401</v>
      </c>
      <c r="M422" s="13" t="s">
        <v>1731</v>
      </c>
      <c r="N422" s="13" t="s">
        <v>136</v>
      </c>
      <c r="O422" s="13">
        <v>11.99</v>
      </c>
      <c r="P422" s="13">
        <v>0.88</v>
      </c>
      <c r="Q422" s="13">
        <v>0.0</v>
      </c>
      <c r="R422" s="13">
        <v>0.0</v>
      </c>
      <c r="S422" s="13">
        <v>0.0</v>
      </c>
      <c r="T422" s="13">
        <v>0.0</v>
      </c>
      <c r="U422" s="13">
        <v>0.0</v>
      </c>
      <c r="V422" s="13">
        <v>0.0</v>
      </c>
      <c r="W422" s="13">
        <v>0.0</v>
      </c>
      <c r="X422" s="13">
        <v>0.0</v>
      </c>
      <c r="Y422" s="13">
        <v>-0.88</v>
      </c>
      <c r="Z422" s="13">
        <v>-1.8</v>
      </c>
      <c r="AA422" s="13">
        <v>-2.61</v>
      </c>
      <c r="AB422" s="13">
        <v>0.0</v>
      </c>
      <c r="AC422" s="13">
        <v>0.0</v>
      </c>
      <c r="AD422" s="13">
        <v>7.58</v>
      </c>
      <c r="AF422" s="13" t="s">
        <v>144</v>
      </c>
    </row>
    <row r="423" ht="15.75" customHeight="1">
      <c r="A423" s="13" t="s">
        <v>1732</v>
      </c>
      <c r="B423" s="13">
        <v>1.7597234491E10</v>
      </c>
      <c r="C423" s="13" t="s">
        <v>126</v>
      </c>
      <c r="D423" s="13" t="s">
        <v>1733</v>
      </c>
      <c r="E423" s="13" t="s">
        <v>140</v>
      </c>
      <c r="F423" s="13" t="s">
        <v>141</v>
      </c>
      <c r="G423" s="13">
        <v>1.0</v>
      </c>
      <c r="H423" s="13" t="s">
        <v>130</v>
      </c>
      <c r="I423" s="13" t="s">
        <v>131</v>
      </c>
      <c r="J423" s="13" t="s">
        <v>132</v>
      </c>
      <c r="K423" s="13" t="s">
        <v>1734</v>
      </c>
      <c r="L423" s="13" t="s">
        <v>319</v>
      </c>
      <c r="M423" s="13">
        <v>38451.0</v>
      </c>
      <c r="N423" s="13" t="s">
        <v>136</v>
      </c>
      <c r="O423" s="13">
        <v>14.89</v>
      </c>
      <c r="P423" s="13">
        <v>1.45</v>
      </c>
      <c r="Q423" s="13">
        <v>0.0</v>
      </c>
      <c r="R423" s="13">
        <v>0.0</v>
      </c>
      <c r="S423" s="13">
        <v>0.0</v>
      </c>
      <c r="T423" s="13">
        <v>0.0</v>
      </c>
      <c r="U423" s="13">
        <v>0.0</v>
      </c>
      <c r="V423" s="13">
        <v>0.0</v>
      </c>
      <c r="W423" s="13">
        <v>0.0</v>
      </c>
      <c r="X423" s="13">
        <v>0.0</v>
      </c>
      <c r="Y423" s="13">
        <v>-1.45</v>
      </c>
      <c r="Z423" s="13">
        <v>-2.23</v>
      </c>
      <c r="AA423" s="13">
        <v>-3.58</v>
      </c>
      <c r="AB423" s="13">
        <v>0.0</v>
      </c>
      <c r="AC423" s="13">
        <v>0.0</v>
      </c>
      <c r="AD423" s="13">
        <v>9.08</v>
      </c>
      <c r="AF423" s="13" t="s">
        <v>144</v>
      </c>
    </row>
    <row r="424" ht="15.75" customHeight="1">
      <c r="A424" s="13" t="s">
        <v>1735</v>
      </c>
      <c r="B424" s="13">
        <v>1.7597234491E10</v>
      </c>
      <c r="C424" s="13" t="s">
        <v>180</v>
      </c>
      <c r="D424" s="13" t="s">
        <v>1201</v>
      </c>
      <c r="E424" s="13" t="s">
        <v>140</v>
      </c>
      <c r="F424" s="13" t="s">
        <v>141</v>
      </c>
      <c r="G424" s="13">
        <v>1.0</v>
      </c>
      <c r="H424" s="13" t="s">
        <v>130</v>
      </c>
      <c r="I424" s="13" t="s">
        <v>131</v>
      </c>
      <c r="J424" s="13" t="s">
        <v>132</v>
      </c>
      <c r="K424" s="13" t="s">
        <v>1202</v>
      </c>
      <c r="L424" s="13" t="s">
        <v>295</v>
      </c>
      <c r="M424" s="13" t="s">
        <v>1203</v>
      </c>
      <c r="N424" s="13" t="s">
        <v>136</v>
      </c>
      <c r="O424" s="13">
        <v>-11.99</v>
      </c>
      <c r="P424" s="13">
        <v>-1.06</v>
      </c>
      <c r="Q424" s="13">
        <v>0.0</v>
      </c>
      <c r="R424" s="13">
        <v>0.0</v>
      </c>
      <c r="S424" s="13">
        <v>0.0</v>
      </c>
      <c r="T424" s="13">
        <v>0.0</v>
      </c>
      <c r="U424" s="13">
        <v>0.0</v>
      </c>
      <c r="V424" s="13">
        <v>0.0</v>
      </c>
      <c r="W424" s="13">
        <v>0.0</v>
      </c>
      <c r="X424" s="13">
        <v>0.0</v>
      </c>
      <c r="Y424" s="13">
        <v>1.06</v>
      </c>
      <c r="Z424" s="13">
        <v>1.44</v>
      </c>
      <c r="AA424" s="13">
        <v>0.0</v>
      </c>
      <c r="AB424" s="13">
        <v>0.0</v>
      </c>
      <c r="AC424" s="13">
        <v>0.0</v>
      </c>
      <c r="AD424" s="13">
        <v>-10.55</v>
      </c>
      <c r="AF424" s="13" t="s">
        <v>144</v>
      </c>
    </row>
    <row r="425" ht="15.75" customHeight="1">
      <c r="A425" s="13" t="s">
        <v>1736</v>
      </c>
      <c r="B425" s="13">
        <v>1.7597234491E10</v>
      </c>
      <c r="C425" s="13" t="s">
        <v>126</v>
      </c>
      <c r="D425" s="13" t="s">
        <v>1737</v>
      </c>
      <c r="E425" s="13" t="s">
        <v>140</v>
      </c>
      <c r="F425" s="13" t="s">
        <v>141</v>
      </c>
      <c r="G425" s="13">
        <v>1.0</v>
      </c>
      <c r="H425" s="13" t="s">
        <v>130</v>
      </c>
      <c r="I425" s="13" t="s">
        <v>131</v>
      </c>
      <c r="J425" s="13" t="s">
        <v>132</v>
      </c>
      <c r="K425" s="13" t="s">
        <v>679</v>
      </c>
      <c r="L425" s="13" t="s">
        <v>401</v>
      </c>
      <c r="M425" s="13" t="s">
        <v>1738</v>
      </c>
      <c r="N425" s="13" t="s">
        <v>136</v>
      </c>
      <c r="O425" s="13">
        <v>14.89</v>
      </c>
      <c r="P425" s="13">
        <v>1.21</v>
      </c>
      <c r="Q425" s="13">
        <v>0.0</v>
      </c>
      <c r="R425" s="13">
        <v>0.0</v>
      </c>
      <c r="S425" s="13">
        <v>0.0</v>
      </c>
      <c r="T425" s="13">
        <v>0.0</v>
      </c>
      <c r="U425" s="13">
        <v>0.0</v>
      </c>
      <c r="V425" s="13">
        <v>0.0</v>
      </c>
      <c r="W425" s="13">
        <v>0.0</v>
      </c>
      <c r="X425" s="13">
        <v>0.0</v>
      </c>
      <c r="Y425" s="13">
        <v>-1.21</v>
      </c>
      <c r="Z425" s="13">
        <v>-2.23</v>
      </c>
      <c r="AA425" s="13">
        <v>-3.58</v>
      </c>
      <c r="AB425" s="13">
        <v>0.0</v>
      </c>
      <c r="AC425" s="13">
        <v>0.0</v>
      </c>
      <c r="AD425" s="13">
        <v>9.08</v>
      </c>
      <c r="AF425" s="13" t="s">
        <v>144</v>
      </c>
    </row>
    <row r="426" ht="15.75" customHeight="1">
      <c r="A426" s="13" t="s">
        <v>1739</v>
      </c>
      <c r="B426" s="13">
        <v>1.7597234491E10</v>
      </c>
      <c r="C426" s="13" t="s">
        <v>126</v>
      </c>
      <c r="D426" s="13" t="s">
        <v>1740</v>
      </c>
      <c r="E426" s="13" t="s">
        <v>163</v>
      </c>
      <c r="F426" s="13" t="s">
        <v>164</v>
      </c>
      <c r="G426" s="13">
        <v>1.0</v>
      </c>
      <c r="H426" s="13" t="s">
        <v>130</v>
      </c>
      <c r="I426" s="13" t="s">
        <v>131</v>
      </c>
      <c r="J426" s="13" t="s">
        <v>132</v>
      </c>
      <c r="K426" s="13" t="s">
        <v>1741</v>
      </c>
      <c r="L426" s="13" t="s">
        <v>588</v>
      </c>
      <c r="M426" s="13" t="s">
        <v>1742</v>
      </c>
      <c r="N426" s="13" t="s">
        <v>136</v>
      </c>
      <c r="O426" s="13">
        <v>21.99</v>
      </c>
      <c r="P426" s="13">
        <v>1.91</v>
      </c>
      <c r="Q426" s="13">
        <v>2.94</v>
      </c>
      <c r="R426" s="13">
        <v>0.26</v>
      </c>
      <c r="S426" s="13">
        <v>0.0</v>
      </c>
      <c r="T426" s="13">
        <v>0.0</v>
      </c>
      <c r="U426" s="13">
        <v>0.0</v>
      </c>
      <c r="V426" s="13">
        <v>0.0</v>
      </c>
      <c r="W426" s="13">
        <v>0.0</v>
      </c>
      <c r="X426" s="13">
        <v>0.0</v>
      </c>
      <c r="Y426" s="13">
        <v>-2.17</v>
      </c>
      <c r="Z426" s="13">
        <v>-3.3</v>
      </c>
      <c r="AA426" s="13">
        <v>-9.33</v>
      </c>
      <c r="AB426" s="13">
        <v>0.0</v>
      </c>
      <c r="AC426" s="13">
        <v>0.0</v>
      </c>
      <c r="AD426" s="13">
        <v>12.3</v>
      </c>
      <c r="AF426" s="13" t="s">
        <v>137</v>
      </c>
    </row>
    <row r="427" ht="15.75" customHeight="1">
      <c r="A427" s="13" t="s">
        <v>1743</v>
      </c>
      <c r="B427" s="13">
        <v>1.7597234491E10</v>
      </c>
      <c r="C427" s="13" t="s">
        <v>126</v>
      </c>
      <c r="D427" s="13" t="s">
        <v>1744</v>
      </c>
      <c r="E427" s="13" t="s">
        <v>163</v>
      </c>
      <c r="F427" s="13" t="s">
        <v>164</v>
      </c>
      <c r="G427" s="13">
        <v>1.0</v>
      </c>
      <c r="H427" s="13" t="s">
        <v>130</v>
      </c>
      <c r="I427" s="13" t="s">
        <v>131</v>
      </c>
      <c r="J427" s="13" t="s">
        <v>132</v>
      </c>
      <c r="K427" s="13" t="s">
        <v>1745</v>
      </c>
      <c r="L427" s="13" t="s">
        <v>166</v>
      </c>
      <c r="M427" s="13" t="s">
        <v>1746</v>
      </c>
      <c r="N427" s="13" t="s">
        <v>136</v>
      </c>
      <c r="O427" s="13">
        <v>21.99</v>
      </c>
      <c r="P427" s="13">
        <v>1.54</v>
      </c>
      <c r="Q427" s="13">
        <v>0.0</v>
      </c>
      <c r="R427" s="13">
        <v>0.0</v>
      </c>
      <c r="S427" s="13">
        <v>0.0</v>
      </c>
      <c r="T427" s="13">
        <v>0.0</v>
      </c>
      <c r="U427" s="13">
        <v>0.0</v>
      </c>
      <c r="V427" s="13">
        <v>0.0</v>
      </c>
      <c r="W427" s="13">
        <v>0.0</v>
      </c>
      <c r="X427" s="13">
        <v>0.0</v>
      </c>
      <c r="Y427" s="13">
        <v>-1.54</v>
      </c>
      <c r="Z427" s="13">
        <v>-3.3</v>
      </c>
      <c r="AA427" s="13">
        <v>-6.39</v>
      </c>
      <c r="AB427" s="13">
        <v>0.0</v>
      </c>
      <c r="AC427" s="13">
        <v>0.0</v>
      </c>
      <c r="AD427" s="13">
        <v>12.3</v>
      </c>
      <c r="AF427" s="13" t="s">
        <v>137</v>
      </c>
    </row>
    <row r="428" ht="15.75" customHeight="1">
      <c r="A428" s="13" t="s">
        <v>1747</v>
      </c>
      <c r="B428" s="13">
        <v>1.7597234491E10</v>
      </c>
      <c r="C428" s="13" t="s">
        <v>126</v>
      </c>
      <c r="D428" s="13" t="s">
        <v>1748</v>
      </c>
      <c r="E428" s="13" t="s">
        <v>163</v>
      </c>
      <c r="F428" s="13" t="s">
        <v>164</v>
      </c>
      <c r="G428" s="13">
        <v>1.0</v>
      </c>
      <c r="H428" s="13" t="s">
        <v>130</v>
      </c>
      <c r="I428" s="13" t="s">
        <v>131</v>
      </c>
      <c r="J428" s="13" t="s">
        <v>132</v>
      </c>
      <c r="K428" s="13" t="s">
        <v>1749</v>
      </c>
      <c r="L428" s="13" t="s">
        <v>1750</v>
      </c>
      <c r="M428" s="13">
        <v>78660.0</v>
      </c>
      <c r="N428" s="13" t="s">
        <v>136</v>
      </c>
      <c r="O428" s="13">
        <v>21.99</v>
      </c>
      <c r="P428" s="13">
        <v>1.81</v>
      </c>
      <c r="Q428" s="13">
        <v>0.0</v>
      </c>
      <c r="R428" s="13">
        <v>0.0</v>
      </c>
      <c r="S428" s="13">
        <v>0.0</v>
      </c>
      <c r="T428" s="13">
        <v>0.0</v>
      </c>
      <c r="U428" s="13">
        <v>0.0</v>
      </c>
      <c r="V428" s="13">
        <v>0.0</v>
      </c>
      <c r="W428" s="13">
        <v>0.0</v>
      </c>
      <c r="X428" s="13">
        <v>0.0</v>
      </c>
      <c r="Y428" s="13">
        <v>-1.81</v>
      </c>
      <c r="Z428" s="13">
        <v>-3.3</v>
      </c>
      <c r="AA428" s="13">
        <v>-6.39</v>
      </c>
      <c r="AB428" s="13">
        <v>0.0</v>
      </c>
      <c r="AC428" s="13">
        <v>0.0</v>
      </c>
      <c r="AD428" s="13">
        <v>12.3</v>
      </c>
      <c r="AF428" s="13" t="s">
        <v>137</v>
      </c>
    </row>
    <row r="429" ht="15.75" customHeight="1">
      <c r="A429" s="13" t="s">
        <v>1751</v>
      </c>
      <c r="B429" s="13">
        <v>1.7597234491E10</v>
      </c>
      <c r="C429" s="13" t="s">
        <v>126</v>
      </c>
      <c r="D429" s="13" t="s">
        <v>1752</v>
      </c>
      <c r="E429" s="13" t="s">
        <v>163</v>
      </c>
      <c r="F429" s="13" t="s">
        <v>164</v>
      </c>
      <c r="G429" s="13">
        <v>1.0</v>
      </c>
      <c r="H429" s="13" t="s">
        <v>130</v>
      </c>
      <c r="I429" s="13" t="s">
        <v>131</v>
      </c>
      <c r="J429" s="13" t="s">
        <v>132</v>
      </c>
      <c r="K429" s="13" t="s">
        <v>1753</v>
      </c>
      <c r="L429" s="13" t="s">
        <v>300</v>
      </c>
      <c r="M429" s="13" t="s">
        <v>1754</v>
      </c>
      <c r="N429" s="13" t="s">
        <v>136</v>
      </c>
      <c r="O429" s="13">
        <v>21.99</v>
      </c>
      <c r="P429" s="13">
        <v>1.43</v>
      </c>
      <c r="Q429" s="13">
        <v>4.13</v>
      </c>
      <c r="R429" s="13">
        <v>0.27</v>
      </c>
      <c r="S429" s="13">
        <v>0.0</v>
      </c>
      <c r="T429" s="13">
        <v>0.0</v>
      </c>
      <c r="U429" s="13">
        <v>0.0</v>
      </c>
      <c r="V429" s="13">
        <v>0.0</v>
      </c>
      <c r="W429" s="13">
        <v>0.0</v>
      </c>
      <c r="X429" s="13">
        <v>0.0</v>
      </c>
      <c r="Y429" s="13">
        <v>-1.7</v>
      </c>
      <c r="Z429" s="13">
        <v>-3.3</v>
      </c>
      <c r="AA429" s="13">
        <v>-10.52</v>
      </c>
      <c r="AB429" s="13">
        <v>0.0</v>
      </c>
      <c r="AC429" s="13">
        <v>0.0</v>
      </c>
      <c r="AD429" s="13">
        <v>12.3</v>
      </c>
      <c r="AF429" s="13" t="s">
        <v>137</v>
      </c>
    </row>
    <row r="430" ht="15.75" customHeight="1">
      <c r="A430" s="13" t="s">
        <v>1755</v>
      </c>
      <c r="B430" s="13">
        <v>1.7597234491E10</v>
      </c>
      <c r="C430" s="13" t="s">
        <v>126</v>
      </c>
      <c r="D430" s="13" t="s">
        <v>1756</v>
      </c>
      <c r="E430" s="13" t="s">
        <v>163</v>
      </c>
      <c r="F430" s="13" t="s">
        <v>164</v>
      </c>
      <c r="G430" s="13">
        <v>1.0</v>
      </c>
      <c r="H430" s="13" t="s">
        <v>130</v>
      </c>
      <c r="I430" s="13" t="s">
        <v>131</v>
      </c>
      <c r="J430" s="13" t="s">
        <v>132</v>
      </c>
      <c r="K430" s="13" t="s">
        <v>1757</v>
      </c>
      <c r="L430" s="13" t="s">
        <v>134</v>
      </c>
      <c r="M430" s="13" t="s">
        <v>1758</v>
      </c>
      <c r="N430" s="13" t="s">
        <v>136</v>
      </c>
      <c r="O430" s="13">
        <v>21.99</v>
      </c>
      <c r="P430" s="13">
        <v>1.32</v>
      </c>
      <c r="Q430" s="13">
        <v>0.0</v>
      </c>
      <c r="R430" s="13">
        <v>0.0</v>
      </c>
      <c r="S430" s="13">
        <v>0.0</v>
      </c>
      <c r="T430" s="13">
        <v>0.0</v>
      </c>
      <c r="U430" s="13">
        <v>0.0</v>
      </c>
      <c r="V430" s="13">
        <v>0.0</v>
      </c>
      <c r="W430" s="13">
        <v>0.0</v>
      </c>
      <c r="X430" s="13">
        <v>0.0</v>
      </c>
      <c r="Y430" s="13">
        <v>-1.32</v>
      </c>
      <c r="Z430" s="13">
        <v>-3.3</v>
      </c>
      <c r="AA430" s="13">
        <v>-6.39</v>
      </c>
      <c r="AB430" s="13">
        <v>0.0</v>
      </c>
      <c r="AC430" s="13">
        <v>0.0</v>
      </c>
      <c r="AD430" s="13">
        <v>12.3</v>
      </c>
      <c r="AF430" s="13" t="s">
        <v>137</v>
      </c>
    </row>
    <row r="431" ht="15.75" customHeight="1">
      <c r="A431" s="13" t="s">
        <v>1759</v>
      </c>
      <c r="B431" s="13">
        <v>1.7597234491E10</v>
      </c>
      <c r="C431" s="13" t="s">
        <v>158</v>
      </c>
      <c r="D431" s="13" t="s">
        <v>1760</v>
      </c>
      <c r="E431" s="13" t="s">
        <v>140</v>
      </c>
      <c r="F431" s="13" t="s">
        <v>565</v>
      </c>
      <c r="G431" s="13">
        <v>1.0</v>
      </c>
      <c r="I431" s="13" t="s">
        <v>131</v>
      </c>
      <c r="O431" s="13">
        <v>0.0</v>
      </c>
      <c r="P431" s="13">
        <v>0.0</v>
      </c>
      <c r="Q431" s="13">
        <v>0.0</v>
      </c>
      <c r="R431" s="13">
        <v>0.0</v>
      </c>
      <c r="S431" s="13">
        <v>0.0</v>
      </c>
      <c r="T431" s="13">
        <v>0.0</v>
      </c>
      <c r="U431" s="13">
        <v>0.0</v>
      </c>
      <c r="V431" s="13">
        <v>0.0</v>
      </c>
      <c r="W431" s="13">
        <v>0.0</v>
      </c>
      <c r="X431" s="13">
        <v>0.0</v>
      </c>
      <c r="Y431" s="13">
        <v>0.0</v>
      </c>
      <c r="Z431" s="13">
        <v>0.0</v>
      </c>
      <c r="AA431" s="13">
        <v>0.0</v>
      </c>
      <c r="AB431" s="13">
        <v>0.0</v>
      </c>
      <c r="AC431" s="13">
        <v>8.65</v>
      </c>
      <c r="AD431" s="13">
        <v>8.65</v>
      </c>
      <c r="AF431" s="13" t="s">
        <v>144</v>
      </c>
    </row>
    <row r="432" ht="15.75" customHeight="1">
      <c r="A432" s="13" t="s">
        <v>1761</v>
      </c>
      <c r="B432" s="13">
        <v>1.7597234491E10</v>
      </c>
      <c r="C432" s="13" t="s">
        <v>158</v>
      </c>
      <c r="E432" s="13" t="s">
        <v>163</v>
      </c>
      <c r="F432" s="13" t="s">
        <v>160</v>
      </c>
      <c r="G432" s="13">
        <v>1.0</v>
      </c>
      <c r="I432" s="13" t="s">
        <v>131</v>
      </c>
      <c r="O432" s="13">
        <v>0.0</v>
      </c>
      <c r="P432" s="13">
        <v>0.0</v>
      </c>
      <c r="Q432" s="13">
        <v>0.0</v>
      </c>
      <c r="R432" s="13">
        <v>0.0</v>
      </c>
      <c r="S432" s="13">
        <v>0.0</v>
      </c>
      <c r="T432" s="13">
        <v>0.0</v>
      </c>
      <c r="U432" s="13">
        <v>0.0</v>
      </c>
      <c r="V432" s="13">
        <v>0.0</v>
      </c>
      <c r="W432" s="13">
        <v>0.0</v>
      </c>
      <c r="X432" s="13">
        <v>0.0</v>
      </c>
      <c r="Y432" s="13">
        <v>0.0</v>
      </c>
      <c r="Z432" s="13">
        <v>0.0</v>
      </c>
      <c r="AA432" s="13">
        <v>0.0</v>
      </c>
      <c r="AB432" s="13">
        <v>0.0</v>
      </c>
      <c r="AC432" s="13">
        <v>11.41</v>
      </c>
      <c r="AD432" s="13">
        <v>11.41</v>
      </c>
      <c r="AF432" s="13" t="s">
        <v>137</v>
      </c>
    </row>
    <row r="433" ht="15.75" customHeight="1">
      <c r="A433" s="13" t="s">
        <v>1762</v>
      </c>
      <c r="B433" s="13">
        <v>1.7597234491E10</v>
      </c>
      <c r="C433" s="13" t="s">
        <v>126</v>
      </c>
      <c r="D433" s="13" t="s">
        <v>1763</v>
      </c>
      <c r="E433" s="13" t="s">
        <v>224</v>
      </c>
      <c r="F433" s="13" t="s">
        <v>225</v>
      </c>
      <c r="G433" s="13">
        <v>1.0</v>
      </c>
      <c r="H433" s="13" t="s">
        <v>130</v>
      </c>
      <c r="I433" s="13" t="s">
        <v>131</v>
      </c>
      <c r="J433" s="13" t="s">
        <v>132</v>
      </c>
      <c r="K433" s="13" t="s">
        <v>1764</v>
      </c>
      <c r="L433" s="13" t="s">
        <v>134</v>
      </c>
      <c r="M433" s="13" t="s">
        <v>1765</v>
      </c>
      <c r="N433" s="13" t="s">
        <v>136</v>
      </c>
      <c r="O433" s="13">
        <v>14.99</v>
      </c>
      <c r="P433" s="13">
        <v>0.9</v>
      </c>
      <c r="Q433" s="13">
        <v>0.0</v>
      </c>
      <c r="R433" s="13">
        <v>0.0</v>
      </c>
      <c r="S433" s="13">
        <v>0.0</v>
      </c>
      <c r="T433" s="13">
        <v>0.0</v>
      </c>
      <c r="U433" s="13">
        <v>0.0</v>
      </c>
      <c r="V433" s="13">
        <v>0.0</v>
      </c>
      <c r="W433" s="13">
        <v>0.0</v>
      </c>
      <c r="X433" s="13">
        <v>0.0</v>
      </c>
      <c r="Y433" s="13">
        <v>-0.9</v>
      </c>
      <c r="Z433" s="13">
        <v>-2.25</v>
      </c>
      <c r="AA433" s="13">
        <v>-5.4</v>
      </c>
      <c r="AB433" s="13">
        <v>0.0</v>
      </c>
      <c r="AC433" s="13">
        <v>0.0</v>
      </c>
      <c r="AD433" s="13">
        <v>7.34</v>
      </c>
      <c r="AF433" s="13" t="s">
        <v>137</v>
      </c>
    </row>
    <row r="434" ht="15.75" customHeight="1">
      <c r="A434" s="13" t="s">
        <v>1766</v>
      </c>
      <c r="B434" s="13">
        <v>1.7597234491E10</v>
      </c>
      <c r="C434" s="13" t="s">
        <v>180</v>
      </c>
      <c r="D434" s="13" t="s">
        <v>1576</v>
      </c>
      <c r="E434" s="13" t="s">
        <v>140</v>
      </c>
      <c r="F434" s="13" t="s">
        <v>141</v>
      </c>
      <c r="G434" s="13">
        <v>1.0</v>
      </c>
      <c r="H434" s="13" t="s">
        <v>130</v>
      </c>
      <c r="I434" s="13" t="s">
        <v>131</v>
      </c>
      <c r="J434" s="13" t="s">
        <v>132</v>
      </c>
      <c r="K434" s="13" t="s">
        <v>1449</v>
      </c>
      <c r="L434" s="13" t="s">
        <v>171</v>
      </c>
      <c r="M434" s="13" t="s">
        <v>1577</v>
      </c>
      <c r="N434" s="13" t="s">
        <v>136</v>
      </c>
      <c r="O434" s="13">
        <v>-11.99</v>
      </c>
      <c r="P434" s="13">
        <v>-0.75</v>
      </c>
      <c r="Q434" s="13">
        <v>0.0</v>
      </c>
      <c r="R434" s="13">
        <v>0.0</v>
      </c>
      <c r="S434" s="13">
        <v>0.0</v>
      </c>
      <c r="T434" s="13">
        <v>0.0</v>
      </c>
      <c r="U434" s="13">
        <v>0.0</v>
      </c>
      <c r="V434" s="13">
        <v>0.0</v>
      </c>
      <c r="W434" s="13">
        <v>0.0</v>
      </c>
      <c r="X434" s="13">
        <v>0.0</v>
      </c>
      <c r="Y434" s="13">
        <v>0.75</v>
      </c>
      <c r="Z434" s="13">
        <v>1.44</v>
      </c>
      <c r="AA434" s="13">
        <v>0.0</v>
      </c>
      <c r="AB434" s="13">
        <v>0.0</v>
      </c>
      <c r="AC434" s="13">
        <v>0.0</v>
      </c>
      <c r="AD434" s="13">
        <v>-10.55</v>
      </c>
      <c r="AF434" s="13" t="s">
        <v>144</v>
      </c>
    </row>
    <row r="435" ht="15.75" customHeight="1">
      <c r="A435" s="13" t="s">
        <v>1767</v>
      </c>
      <c r="B435" s="13">
        <v>1.7597234491E10</v>
      </c>
      <c r="C435" s="13" t="s">
        <v>126</v>
      </c>
      <c r="D435" s="13" t="s">
        <v>1768</v>
      </c>
      <c r="E435" s="13" t="s">
        <v>224</v>
      </c>
      <c r="F435" s="13" t="s">
        <v>225</v>
      </c>
      <c r="G435" s="13">
        <v>1.0</v>
      </c>
      <c r="H435" s="13" t="s">
        <v>130</v>
      </c>
      <c r="I435" s="13" t="s">
        <v>131</v>
      </c>
      <c r="J435" s="13" t="s">
        <v>132</v>
      </c>
      <c r="K435" s="13" t="s">
        <v>1769</v>
      </c>
      <c r="L435" s="13" t="s">
        <v>154</v>
      </c>
      <c r="M435" s="13" t="s">
        <v>1770</v>
      </c>
      <c r="N435" s="13" t="s">
        <v>136</v>
      </c>
      <c r="O435" s="13">
        <v>14.99</v>
      </c>
      <c r="P435" s="13">
        <v>1.42</v>
      </c>
      <c r="Q435" s="13">
        <v>0.0</v>
      </c>
      <c r="R435" s="13">
        <v>0.0</v>
      </c>
      <c r="S435" s="13">
        <v>0.0</v>
      </c>
      <c r="T435" s="13">
        <v>0.0</v>
      </c>
      <c r="U435" s="13">
        <v>0.0</v>
      </c>
      <c r="V435" s="13">
        <v>0.0</v>
      </c>
      <c r="W435" s="13">
        <v>0.0</v>
      </c>
      <c r="X435" s="13">
        <v>0.0</v>
      </c>
      <c r="Y435" s="13">
        <v>-1.42</v>
      </c>
      <c r="Z435" s="13">
        <v>-2.25</v>
      </c>
      <c r="AA435" s="13">
        <v>-5.4</v>
      </c>
      <c r="AB435" s="13">
        <v>0.0</v>
      </c>
      <c r="AC435" s="13">
        <v>0.0</v>
      </c>
      <c r="AD435" s="13">
        <v>7.34</v>
      </c>
      <c r="AF435" s="13" t="s">
        <v>137</v>
      </c>
    </row>
    <row r="436" ht="15.75" customHeight="1">
      <c r="A436" s="13" t="s">
        <v>1771</v>
      </c>
      <c r="B436" s="13">
        <v>1.7597234491E10</v>
      </c>
      <c r="C436" s="13" t="s">
        <v>126</v>
      </c>
      <c r="D436" s="13" t="s">
        <v>1772</v>
      </c>
      <c r="E436" s="13" t="s">
        <v>140</v>
      </c>
      <c r="F436" s="13" t="s">
        <v>141</v>
      </c>
      <c r="G436" s="13">
        <v>1.0</v>
      </c>
      <c r="H436" s="13" t="s">
        <v>130</v>
      </c>
      <c r="I436" s="13" t="s">
        <v>131</v>
      </c>
      <c r="J436" s="13" t="s">
        <v>132</v>
      </c>
      <c r="K436" s="13" t="s">
        <v>1773</v>
      </c>
      <c r="L436" s="13" t="s">
        <v>1774</v>
      </c>
      <c r="M436" s="13">
        <v>79705.0</v>
      </c>
      <c r="N436" s="13" t="s">
        <v>136</v>
      </c>
      <c r="O436" s="13">
        <v>14.89</v>
      </c>
      <c r="P436" s="13">
        <v>1.23</v>
      </c>
      <c r="Q436" s="13">
        <v>0.0</v>
      </c>
      <c r="R436" s="13">
        <v>0.0</v>
      </c>
      <c r="S436" s="13">
        <v>0.0</v>
      </c>
      <c r="T436" s="13">
        <v>0.0</v>
      </c>
      <c r="U436" s="13">
        <v>0.0</v>
      </c>
      <c r="V436" s="13">
        <v>0.0</v>
      </c>
      <c r="W436" s="13">
        <v>0.0</v>
      </c>
      <c r="X436" s="13">
        <v>0.0</v>
      </c>
      <c r="Y436" s="13">
        <v>-1.23</v>
      </c>
      <c r="Z436" s="13">
        <v>-2.23</v>
      </c>
      <c r="AA436" s="13">
        <v>-3.58</v>
      </c>
      <c r="AB436" s="13">
        <v>0.0</v>
      </c>
      <c r="AC436" s="13">
        <v>0.0</v>
      </c>
      <c r="AD436" s="13">
        <v>9.08</v>
      </c>
      <c r="AF436" s="13" t="s">
        <v>144</v>
      </c>
    </row>
    <row r="437" ht="15.75" customHeight="1">
      <c r="A437" s="13" t="s">
        <v>1775</v>
      </c>
      <c r="B437" s="13">
        <v>1.7597234491E10</v>
      </c>
      <c r="C437" s="13" t="s">
        <v>126</v>
      </c>
      <c r="D437" s="13" t="s">
        <v>1776</v>
      </c>
      <c r="E437" s="13" t="s">
        <v>163</v>
      </c>
      <c r="F437" s="13" t="s">
        <v>164</v>
      </c>
      <c r="G437" s="13">
        <v>1.0</v>
      </c>
      <c r="H437" s="13" t="s">
        <v>130</v>
      </c>
      <c r="I437" s="13" t="s">
        <v>131</v>
      </c>
      <c r="J437" s="13" t="s">
        <v>132</v>
      </c>
      <c r="K437" s="13" t="s">
        <v>1745</v>
      </c>
      <c r="L437" s="13" t="s">
        <v>166</v>
      </c>
      <c r="M437" s="13" t="s">
        <v>1777</v>
      </c>
      <c r="N437" s="13" t="s">
        <v>136</v>
      </c>
      <c r="O437" s="13">
        <v>21.99</v>
      </c>
      <c r="P437" s="13">
        <v>1.54</v>
      </c>
      <c r="Q437" s="13">
        <v>0.0</v>
      </c>
      <c r="R437" s="13">
        <v>0.0</v>
      </c>
      <c r="S437" s="13">
        <v>0.0</v>
      </c>
      <c r="T437" s="13">
        <v>0.0</v>
      </c>
      <c r="U437" s="13">
        <v>0.0</v>
      </c>
      <c r="V437" s="13">
        <v>0.0</v>
      </c>
      <c r="W437" s="13">
        <v>0.0</v>
      </c>
      <c r="X437" s="13">
        <v>0.0</v>
      </c>
      <c r="Y437" s="13">
        <v>-1.54</v>
      </c>
      <c r="Z437" s="13">
        <v>-3.3</v>
      </c>
      <c r="AA437" s="13">
        <v>-6.39</v>
      </c>
      <c r="AB437" s="13">
        <v>0.0</v>
      </c>
      <c r="AC437" s="13">
        <v>0.0</v>
      </c>
      <c r="AD437" s="13">
        <v>12.3</v>
      </c>
      <c r="AF437" s="13" t="s">
        <v>137</v>
      </c>
    </row>
    <row r="438" ht="15.75" customHeight="1">
      <c r="A438" s="13" t="s">
        <v>1778</v>
      </c>
      <c r="B438" s="13">
        <v>1.7597234491E10</v>
      </c>
      <c r="C438" s="13" t="s">
        <v>126</v>
      </c>
      <c r="D438" s="13" t="s">
        <v>1779</v>
      </c>
      <c r="E438" s="13" t="s">
        <v>163</v>
      </c>
      <c r="F438" s="13" t="s">
        <v>164</v>
      </c>
      <c r="G438" s="13">
        <v>1.0</v>
      </c>
      <c r="H438" s="13" t="s">
        <v>130</v>
      </c>
      <c r="I438" s="13" t="s">
        <v>131</v>
      </c>
      <c r="J438" s="13" t="s">
        <v>132</v>
      </c>
      <c r="K438" s="13" t="s">
        <v>1780</v>
      </c>
      <c r="L438" s="13" t="s">
        <v>333</v>
      </c>
      <c r="M438" s="13" t="s">
        <v>1781</v>
      </c>
      <c r="N438" s="13" t="s">
        <v>136</v>
      </c>
      <c r="O438" s="13">
        <v>21.99</v>
      </c>
      <c r="P438" s="13">
        <v>1.76</v>
      </c>
      <c r="Q438" s="13">
        <v>3.94</v>
      </c>
      <c r="R438" s="13">
        <v>0.0</v>
      </c>
      <c r="S438" s="13">
        <v>0.0</v>
      </c>
      <c r="T438" s="13">
        <v>0.0</v>
      </c>
      <c r="U438" s="13">
        <v>0.0</v>
      </c>
      <c r="V438" s="13">
        <v>0.0</v>
      </c>
      <c r="W438" s="13">
        <v>-3.94</v>
      </c>
      <c r="X438" s="13">
        <v>0.0</v>
      </c>
      <c r="Y438" s="13">
        <v>-1.76</v>
      </c>
      <c r="Z438" s="13">
        <v>-3.3</v>
      </c>
      <c r="AA438" s="13">
        <v>-6.39</v>
      </c>
      <c r="AB438" s="13">
        <v>0.0</v>
      </c>
      <c r="AC438" s="13">
        <v>0.0</v>
      </c>
      <c r="AD438" s="13">
        <v>12.3</v>
      </c>
      <c r="AF438" s="13" t="s">
        <v>137</v>
      </c>
    </row>
    <row r="439" ht="15.75" customHeight="1">
      <c r="A439" s="13" t="s">
        <v>1782</v>
      </c>
      <c r="B439" s="13">
        <v>1.7597234491E10</v>
      </c>
      <c r="C439" s="13" t="s">
        <v>126</v>
      </c>
      <c r="D439" s="13" t="s">
        <v>1783</v>
      </c>
      <c r="E439" s="13" t="s">
        <v>163</v>
      </c>
      <c r="F439" s="13" t="s">
        <v>164</v>
      </c>
      <c r="G439" s="13">
        <v>1.0</v>
      </c>
      <c r="H439" s="13" t="s">
        <v>130</v>
      </c>
      <c r="I439" s="13" t="s">
        <v>131</v>
      </c>
      <c r="J439" s="13" t="s">
        <v>132</v>
      </c>
      <c r="K439" s="13" t="s">
        <v>1336</v>
      </c>
      <c r="L439" s="13" t="s">
        <v>134</v>
      </c>
      <c r="M439" s="13" t="s">
        <v>1784</v>
      </c>
      <c r="N439" s="13" t="s">
        <v>136</v>
      </c>
      <c r="O439" s="13">
        <v>21.99</v>
      </c>
      <c r="P439" s="13">
        <v>1.32</v>
      </c>
      <c r="Q439" s="13">
        <v>6.99</v>
      </c>
      <c r="R439" s="13">
        <v>0.42</v>
      </c>
      <c r="S439" s="13">
        <v>0.0</v>
      </c>
      <c r="T439" s="13">
        <v>0.0</v>
      </c>
      <c r="U439" s="13">
        <v>0.0</v>
      </c>
      <c r="V439" s="13">
        <v>0.0</v>
      </c>
      <c r="W439" s="13">
        <v>0.0</v>
      </c>
      <c r="X439" s="13">
        <v>0.0</v>
      </c>
      <c r="Y439" s="13">
        <v>-1.74</v>
      </c>
      <c r="Z439" s="13">
        <v>-3.3</v>
      </c>
      <c r="AA439" s="13">
        <v>-13.38</v>
      </c>
      <c r="AB439" s="13">
        <v>0.0</v>
      </c>
      <c r="AC439" s="13">
        <v>0.0</v>
      </c>
      <c r="AD439" s="13">
        <v>12.3</v>
      </c>
      <c r="AF439" s="13" t="s">
        <v>137</v>
      </c>
    </row>
    <row r="440" ht="15.75" customHeight="1">
      <c r="A440" s="13" t="s">
        <v>1785</v>
      </c>
      <c r="B440" s="13">
        <v>1.7597234491E10</v>
      </c>
      <c r="C440" s="13" t="s">
        <v>126</v>
      </c>
      <c r="D440" s="13" t="s">
        <v>1786</v>
      </c>
      <c r="E440" s="13" t="s">
        <v>163</v>
      </c>
      <c r="F440" s="13" t="s">
        <v>164</v>
      </c>
      <c r="G440" s="13">
        <v>1.0</v>
      </c>
      <c r="H440" s="13" t="s">
        <v>130</v>
      </c>
      <c r="I440" s="13" t="s">
        <v>131</v>
      </c>
      <c r="J440" s="13" t="s">
        <v>132</v>
      </c>
      <c r="K440" s="13" t="s">
        <v>1787</v>
      </c>
      <c r="L440" s="13" t="s">
        <v>623</v>
      </c>
      <c r="M440" s="13" t="s">
        <v>1788</v>
      </c>
      <c r="N440" s="13" t="s">
        <v>136</v>
      </c>
      <c r="O440" s="13">
        <v>21.99</v>
      </c>
      <c r="P440" s="13">
        <v>1.76</v>
      </c>
      <c r="Q440" s="13">
        <v>0.35</v>
      </c>
      <c r="R440" s="13">
        <v>0.03</v>
      </c>
      <c r="S440" s="13">
        <v>0.0</v>
      </c>
      <c r="T440" s="13">
        <v>0.0</v>
      </c>
      <c r="U440" s="13">
        <v>0.0</v>
      </c>
      <c r="V440" s="13">
        <v>0.0</v>
      </c>
      <c r="W440" s="13">
        <v>0.0</v>
      </c>
      <c r="X440" s="13">
        <v>0.0</v>
      </c>
      <c r="Y440" s="13">
        <v>-1.79</v>
      </c>
      <c r="Z440" s="13">
        <v>-3.3</v>
      </c>
      <c r="AA440" s="13">
        <v>-6.74</v>
      </c>
      <c r="AB440" s="13">
        <v>0.0</v>
      </c>
      <c r="AC440" s="13">
        <v>0.0</v>
      </c>
      <c r="AD440" s="13">
        <v>12.3</v>
      </c>
      <c r="AF440" s="13" t="s">
        <v>137</v>
      </c>
    </row>
    <row r="441" ht="15.75" customHeight="1">
      <c r="A441" s="13" t="s">
        <v>1789</v>
      </c>
      <c r="B441" s="13">
        <v>1.7597234491E10</v>
      </c>
      <c r="C441" s="13" t="s">
        <v>126</v>
      </c>
      <c r="D441" s="13" t="s">
        <v>1790</v>
      </c>
      <c r="E441" s="13" t="s">
        <v>243</v>
      </c>
      <c r="F441" s="13" t="s">
        <v>244</v>
      </c>
      <c r="G441" s="13">
        <v>1.0</v>
      </c>
      <c r="H441" s="13" t="s">
        <v>130</v>
      </c>
      <c r="I441" s="13" t="s">
        <v>131</v>
      </c>
      <c r="J441" s="13" t="s">
        <v>132</v>
      </c>
      <c r="K441" s="13" t="s">
        <v>1791</v>
      </c>
      <c r="L441" s="13" t="s">
        <v>276</v>
      </c>
      <c r="M441" s="13" t="s">
        <v>1792</v>
      </c>
      <c r="N441" s="13" t="s">
        <v>136</v>
      </c>
      <c r="O441" s="13">
        <v>19.99</v>
      </c>
      <c r="P441" s="13">
        <v>1.2</v>
      </c>
      <c r="Q441" s="13">
        <v>0.0</v>
      </c>
      <c r="R441" s="13">
        <v>0.0</v>
      </c>
      <c r="S441" s="13">
        <v>0.0</v>
      </c>
      <c r="T441" s="13">
        <v>0.0</v>
      </c>
      <c r="U441" s="13">
        <v>0.0</v>
      </c>
      <c r="V441" s="13">
        <v>0.0</v>
      </c>
      <c r="W441" s="13">
        <v>0.0</v>
      </c>
      <c r="X441" s="13">
        <v>0.0</v>
      </c>
      <c r="Y441" s="13">
        <v>-1.2</v>
      </c>
      <c r="Z441" s="13">
        <v>-3.0</v>
      </c>
      <c r="AA441" s="13">
        <v>-5.69</v>
      </c>
      <c r="AB441" s="13">
        <v>0.0</v>
      </c>
      <c r="AC441" s="13">
        <v>0.0</v>
      </c>
      <c r="AD441" s="13">
        <v>11.3</v>
      </c>
      <c r="AF441" s="13" t="s">
        <v>144</v>
      </c>
    </row>
    <row r="442" ht="15.75" customHeight="1">
      <c r="A442" s="13" t="s">
        <v>1793</v>
      </c>
      <c r="B442" s="13">
        <v>1.7597234491E10</v>
      </c>
      <c r="C442" s="13" t="s">
        <v>126</v>
      </c>
      <c r="D442" s="13" t="s">
        <v>1794</v>
      </c>
      <c r="E442" s="13" t="s">
        <v>140</v>
      </c>
      <c r="F442" s="13" t="s">
        <v>141</v>
      </c>
      <c r="G442" s="13">
        <v>1.0</v>
      </c>
      <c r="H442" s="13" t="s">
        <v>130</v>
      </c>
      <c r="I442" s="13" t="s">
        <v>131</v>
      </c>
      <c r="J442" s="13" t="s">
        <v>132</v>
      </c>
      <c r="K442" s="13" t="s">
        <v>1795</v>
      </c>
      <c r="L442" s="13" t="s">
        <v>143</v>
      </c>
      <c r="M442" s="13" t="s">
        <v>1796</v>
      </c>
      <c r="N442" s="13" t="s">
        <v>136</v>
      </c>
      <c r="O442" s="13">
        <v>14.89</v>
      </c>
      <c r="P442" s="13">
        <v>1.08</v>
      </c>
      <c r="Q442" s="13">
        <v>1.74</v>
      </c>
      <c r="R442" s="13">
        <v>0.0</v>
      </c>
      <c r="S442" s="13">
        <v>0.0</v>
      </c>
      <c r="T442" s="13">
        <v>0.0</v>
      </c>
      <c r="U442" s="13">
        <v>0.0</v>
      </c>
      <c r="V442" s="13">
        <v>0.0</v>
      </c>
      <c r="W442" s="13">
        <v>-1.74</v>
      </c>
      <c r="X442" s="13">
        <v>0.0</v>
      </c>
      <c r="Y442" s="13">
        <v>-1.08</v>
      </c>
      <c r="Z442" s="13">
        <v>-2.23</v>
      </c>
      <c r="AA442" s="13">
        <v>-3.58</v>
      </c>
      <c r="AB442" s="13">
        <v>0.0</v>
      </c>
      <c r="AC442" s="13">
        <v>0.0</v>
      </c>
      <c r="AD442" s="13">
        <v>9.08</v>
      </c>
      <c r="AF442" s="13" t="s">
        <v>144</v>
      </c>
    </row>
    <row r="443" ht="15.75" customHeight="1">
      <c r="A443" s="13" t="s">
        <v>1797</v>
      </c>
      <c r="B443" s="13">
        <v>1.7597234491E10</v>
      </c>
      <c r="C443" s="13" t="s">
        <v>126</v>
      </c>
      <c r="D443" s="13" t="s">
        <v>1798</v>
      </c>
      <c r="E443" s="13" t="s">
        <v>140</v>
      </c>
      <c r="F443" s="13" t="s">
        <v>141</v>
      </c>
      <c r="G443" s="13">
        <v>1.0</v>
      </c>
      <c r="H443" s="13" t="s">
        <v>130</v>
      </c>
      <c r="I443" s="13" t="s">
        <v>131</v>
      </c>
      <c r="J443" s="13" t="s">
        <v>132</v>
      </c>
      <c r="K443" s="13" t="s">
        <v>1799</v>
      </c>
      <c r="L443" s="13" t="s">
        <v>134</v>
      </c>
      <c r="M443" s="13" t="s">
        <v>1800</v>
      </c>
      <c r="N443" s="13" t="s">
        <v>136</v>
      </c>
      <c r="O443" s="13">
        <v>14.89</v>
      </c>
      <c r="P443" s="13">
        <v>0.89</v>
      </c>
      <c r="Q443" s="13">
        <v>0.0</v>
      </c>
      <c r="R443" s="13">
        <v>0.0</v>
      </c>
      <c r="S443" s="13">
        <v>0.0</v>
      </c>
      <c r="T443" s="13">
        <v>0.0</v>
      </c>
      <c r="U443" s="13">
        <v>0.0</v>
      </c>
      <c r="V443" s="13">
        <v>0.0</v>
      </c>
      <c r="W443" s="13">
        <v>0.0</v>
      </c>
      <c r="X443" s="13">
        <v>0.0</v>
      </c>
      <c r="Y443" s="13">
        <v>-0.89</v>
      </c>
      <c r="Z443" s="13">
        <v>-2.23</v>
      </c>
      <c r="AA443" s="13">
        <v>-3.58</v>
      </c>
      <c r="AB443" s="13">
        <v>0.0</v>
      </c>
      <c r="AC443" s="13">
        <v>0.0</v>
      </c>
      <c r="AD443" s="13">
        <v>9.08</v>
      </c>
      <c r="AF443" s="13" t="s">
        <v>144</v>
      </c>
    </row>
    <row r="444" ht="15.75" customHeight="1">
      <c r="A444" s="13" t="s">
        <v>1801</v>
      </c>
      <c r="B444" s="13">
        <v>1.7597234491E10</v>
      </c>
      <c r="C444" s="13" t="s">
        <v>126</v>
      </c>
      <c r="D444" s="13" t="s">
        <v>1802</v>
      </c>
      <c r="E444" s="13" t="s">
        <v>209</v>
      </c>
      <c r="F444" s="13" t="s">
        <v>210</v>
      </c>
      <c r="G444" s="13">
        <v>1.0</v>
      </c>
      <c r="H444" s="13" t="s">
        <v>130</v>
      </c>
      <c r="I444" s="13" t="s">
        <v>131</v>
      </c>
      <c r="J444" s="13" t="s">
        <v>132</v>
      </c>
      <c r="K444" s="13" t="s">
        <v>1803</v>
      </c>
      <c r="L444" s="13" t="s">
        <v>1804</v>
      </c>
      <c r="M444" s="13" t="s">
        <v>1805</v>
      </c>
      <c r="N444" s="13" t="s">
        <v>136</v>
      </c>
      <c r="O444" s="13">
        <v>11.99</v>
      </c>
      <c r="P444" s="13">
        <v>0.85</v>
      </c>
      <c r="Q444" s="13">
        <v>0.0</v>
      </c>
      <c r="R444" s="13">
        <v>0.0</v>
      </c>
      <c r="S444" s="13">
        <v>0.0</v>
      </c>
      <c r="T444" s="13">
        <v>0.0</v>
      </c>
      <c r="U444" s="13">
        <v>0.0</v>
      </c>
      <c r="V444" s="13">
        <v>0.0</v>
      </c>
      <c r="W444" s="13">
        <v>0.0</v>
      </c>
      <c r="X444" s="13">
        <v>0.0</v>
      </c>
      <c r="Y444" s="13">
        <v>-0.85</v>
      </c>
      <c r="Z444" s="13">
        <v>-1.8</v>
      </c>
      <c r="AA444" s="13">
        <v>-4.68</v>
      </c>
      <c r="AB444" s="13">
        <v>0.0</v>
      </c>
      <c r="AC444" s="13">
        <v>0.0</v>
      </c>
      <c r="AD444" s="13">
        <v>5.51</v>
      </c>
      <c r="AF444" s="13" t="s">
        <v>214</v>
      </c>
    </row>
    <row r="445" ht="15.75" customHeight="1">
      <c r="A445" s="13" t="s">
        <v>1806</v>
      </c>
      <c r="B445" s="13">
        <v>1.7597234491E10</v>
      </c>
      <c r="C445" s="13" t="s">
        <v>126</v>
      </c>
      <c r="D445" s="13" t="s">
        <v>1807</v>
      </c>
      <c r="E445" s="13" t="s">
        <v>163</v>
      </c>
      <c r="F445" s="13" t="s">
        <v>164</v>
      </c>
      <c r="G445" s="13">
        <v>1.0</v>
      </c>
      <c r="H445" s="13" t="s">
        <v>130</v>
      </c>
      <c r="I445" s="13" t="s">
        <v>131</v>
      </c>
      <c r="J445" s="13" t="s">
        <v>132</v>
      </c>
      <c r="K445" s="13" t="s">
        <v>1808</v>
      </c>
      <c r="L445" s="13" t="s">
        <v>1809</v>
      </c>
      <c r="M445" s="13" t="s">
        <v>1810</v>
      </c>
      <c r="N445" s="13" t="s">
        <v>136</v>
      </c>
      <c r="O445" s="13">
        <v>21.99</v>
      </c>
      <c r="P445" s="13">
        <v>1.04</v>
      </c>
      <c r="Q445" s="13">
        <v>0.0</v>
      </c>
      <c r="R445" s="13">
        <v>0.0</v>
      </c>
      <c r="S445" s="13">
        <v>0.0</v>
      </c>
      <c r="T445" s="13">
        <v>0.0</v>
      </c>
      <c r="U445" s="13">
        <v>0.0</v>
      </c>
      <c r="V445" s="13">
        <v>0.0</v>
      </c>
      <c r="W445" s="13">
        <v>0.0</v>
      </c>
      <c r="X445" s="13">
        <v>0.0</v>
      </c>
      <c r="Y445" s="13">
        <v>-1.04</v>
      </c>
      <c r="Z445" s="13">
        <v>-3.3</v>
      </c>
      <c r="AA445" s="13">
        <v>-6.39</v>
      </c>
      <c r="AB445" s="13">
        <v>0.0</v>
      </c>
      <c r="AC445" s="13">
        <v>0.0</v>
      </c>
      <c r="AD445" s="13">
        <v>12.3</v>
      </c>
      <c r="AF445" s="13" t="s">
        <v>137</v>
      </c>
    </row>
    <row r="446" ht="15.75" customHeight="1">
      <c r="A446" s="13" t="s">
        <v>1811</v>
      </c>
      <c r="B446" s="13">
        <v>1.7597234491E10</v>
      </c>
      <c r="C446" s="13" t="s">
        <v>126</v>
      </c>
      <c r="D446" s="13" t="s">
        <v>1812</v>
      </c>
      <c r="E446" s="13" t="s">
        <v>262</v>
      </c>
      <c r="F446" s="13" t="s">
        <v>263</v>
      </c>
      <c r="G446" s="13">
        <v>1.0</v>
      </c>
      <c r="H446" s="13" t="s">
        <v>130</v>
      </c>
      <c r="I446" s="13" t="s">
        <v>131</v>
      </c>
      <c r="J446" s="13" t="s">
        <v>132</v>
      </c>
      <c r="K446" s="13" t="s">
        <v>1813</v>
      </c>
      <c r="L446" s="13" t="s">
        <v>232</v>
      </c>
      <c r="M446" s="13" t="s">
        <v>1814</v>
      </c>
      <c r="N446" s="13" t="s">
        <v>136</v>
      </c>
      <c r="O446" s="13">
        <v>17.99</v>
      </c>
      <c r="P446" s="13">
        <v>1.26</v>
      </c>
      <c r="Q446" s="13">
        <v>0.0</v>
      </c>
      <c r="R446" s="13">
        <v>0.0</v>
      </c>
      <c r="S446" s="13">
        <v>0.0</v>
      </c>
      <c r="T446" s="13">
        <v>0.0</v>
      </c>
      <c r="U446" s="13">
        <v>0.0</v>
      </c>
      <c r="V446" s="13">
        <v>0.0</v>
      </c>
      <c r="W446" s="13">
        <v>0.0</v>
      </c>
      <c r="X446" s="13">
        <v>0.0</v>
      </c>
      <c r="Y446" s="13">
        <v>-1.26</v>
      </c>
      <c r="Z446" s="13">
        <v>-2.7</v>
      </c>
      <c r="AA446" s="13">
        <v>-5.4</v>
      </c>
      <c r="AB446" s="13">
        <v>0.0</v>
      </c>
      <c r="AC446" s="13">
        <v>0.0</v>
      </c>
      <c r="AD446" s="13">
        <v>9.89</v>
      </c>
      <c r="AF446" s="13" t="s">
        <v>144</v>
      </c>
    </row>
    <row r="447" ht="15.75" customHeight="1">
      <c r="A447" s="13" t="s">
        <v>1815</v>
      </c>
      <c r="B447" s="13">
        <v>1.7597234491E10</v>
      </c>
      <c r="C447" s="13" t="s">
        <v>126</v>
      </c>
      <c r="D447" s="13" t="s">
        <v>1816</v>
      </c>
      <c r="E447" s="13" t="s">
        <v>140</v>
      </c>
      <c r="F447" s="13" t="s">
        <v>141</v>
      </c>
      <c r="G447" s="13">
        <v>1.0</v>
      </c>
      <c r="H447" s="13" t="s">
        <v>130</v>
      </c>
      <c r="I447" s="13" t="s">
        <v>131</v>
      </c>
      <c r="J447" s="13" t="s">
        <v>132</v>
      </c>
      <c r="K447" s="13" t="s">
        <v>1817</v>
      </c>
      <c r="L447" s="13" t="s">
        <v>265</v>
      </c>
      <c r="M447" s="13" t="s">
        <v>1818</v>
      </c>
      <c r="O447" s="13">
        <v>14.89</v>
      </c>
      <c r="P447" s="13">
        <v>0.0</v>
      </c>
      <c r="Q447" s="13">
        <v>0.0</v>
      </c>
      <c r="R447" s="13">
        <v>0.0</v>
      </c>
      <c r="S447" s="13">
        <v>0.0</v>
      </c>
      <c r="T447" s="13">
        <v>0.0</v>
      </c>
      <c r="U447" s="13">
        <v>0.0</v>
      </c>
      <c r="V447" s="13">
        <v>0.0</v>
      </c>
      <c r="W447" s="13">
        <v>0.0</v>
      </c>
      <c r="X447" s="13">
        <v>0.0</v>
      </c>
      <c r="Y447" s="13">
        <v>0.0</v>
      </c>
      <c r="Z447" s="13">
        <v>-2.23</v>
      </c>
      <c r="AA447" s="13">
        <v>-3.58</v>
      </c>
      <c r="AB447" s="13">
        <v>0.0</v>
      </c>
      <c r="AC447" s="13">
        <v>0.0</v>
      </c>
      <c r="AD447" s="13">
        <v>9.08</v>
      </c>
      <c r="AF447" s="13" t="s">
        <v>144</v>
      </c>
    </row>
    <row r="448" ht="15.75" customHeight="1">
      <c r="A448" s="13" t="s">
        <v>1819</v>
      </c>
      <c r="B448" s="13">
        <v>1.7597234491E10</v>
      </c>
      <c r="C448" s="13" t="s">
        <v>158</v>
      </c>
      <c r="E448" s="13" t="s">
        <v>140</v>
      </c>
      <c r="F448" s="13" t="s">
        <v>1276</v>
      </c>
      <c r="G448" s="13">
        <v>1.0</v>
      </c>
      <c r="I448" s="13" t="s">
        <v>131</v>
      </c>
      <c r="O448" s="13">
        <v>0.0</v>
      </c>
      <c r="P448" s="13">
        <v>0.0</v>
      </c>
      <c r="Q448" s="13">
        <v>0.0</v>
      </c>
      <c r="R448" s="13">
        <v>0.0</v>
      </c>
      <c r="S448" s="13">
        <v>0.0</v>
      </c>
      <c r="T448" s="13">
        <v>0.0</v>
      </c>
      <c r="U448" s="13">
        <v>0.0</v>
      </c>
      <c r="V448" s="13">
        <v>0.0</v>
      </c>
      <c r="W448" s="13">
        <v>0.0</v>
      </c>
      <c r="X448" s="13">
        <v>0.0</v>
      </c>
      <c r="Y448" s="13">
        <v>0.0</v>
      </c>
      <c r="Z448" s="13">
        <v>0.0</v>
      </c>
      <c r="AA448" s="13">
        <v>0.0</v>
      </c>
      <c r="AB448" s="13">
        <v>0.0</v>
      </c>
      <c r="AC448" s="13">
        <v>-13.6</v>
      </c>
      <c r="AD448" s="13">
        <v>-13.6</v>
      </c>
      <c r="AF448" s="13" t="s">
        <v>144</v>
      </c>
    </row>
    <row r="449" ht="15.75" customHeight="1">
      <c r="A449" s="13" t="s">
        <v>1820</v>
      </c>
      <c r="B449" s="13">
        <v>1.7597234491E10</v>
      </c>
      <c r="C449" s="13" t="s">
        <v>126</v>
      </c>
      <c r="D449" s="13" t="s">
        <v>1821</v>
      </c>
      <c r="E449" s="13" t="s">
        <v>140</v>
      </c>
      <c r="F449" s="13" t="s">
        <v>141</v>
      </c>
      <c r="G449" s="13">
        <v>1.0</v>
      </c>
      <c r="H449" s="13" t="s">
        <v>130</v>
      </c>
      <c r="I449" s="13" t="s">
        <v>131</v>
      </c>
      <c r="J449" s="13" t="s">
        <v>132</v>
      </c>
      <c r="K449" s="13" t="s">
        <v>1822</v>
      </c>
      <c r="L449" s="13" t="s">
        <v>154</v>
      </c>
      <c r="M449" s="13" t="s">
        <v>1823</v>
      </c>
      <c r="N449" s="13" t="s">
        <v>136</v>
      </c>
      <c r="O449" s="13">
        <v>14.89</v>
      </c>
      <c r="P449" s="13">
        <v>1.15</v>
      </c>
      <c r="Q449" s="13">
        <v>0.0</v>
      </c>
      <c r="R449" s="13">
        <v>0.0</v>
      </c>
      <c r="S449" s="13">
        <v>0.0</v>
      </c>
      <c r="T449" s="13">
        <v>0.0</v>
      </c>
      <c r="U449" s="13">
        <v>0.0</v>
      </c>
      <c r="V449" s="13">
        <v>0.0</v>
      </c>
      <c r="W449" s="13">
        <v>0.0</v>
      </c>
      <c r="X449" s="13">
        <v>0.0</v>
      </c>
      <c r="Y449" s="13">
        <v>-1.15</v>
      </c>
      <c r="Z449" s="13">
        <v>-2.23</v>
      </c>
      <c r="AA449" s="13">
        <v>-3.58</v>
      </c>
      <c r="AB449" s="13">
        <v>0.0</v>
      </c>
      <c r="AC449" s="13">
        <v>0.0</v>
      </c>
      <c r="AD449" s="13">
        <v>9.08</v>
      </c>
      <c r="AF449" s="13" t="s">
        <v>144</v>
      </c>
    </row>
    <row r="450" ht="15.75" customHeight="1">
      <c r="A450" s="13" t="s">
        <v>1824</v>
      </c>
      <c r="B450" s="13">
        <v>1.7597234491E10</v>
      </c>
      <c r="C450" s="13" t="s">
        <v>126</v>
      </c>
      <c r="D450" s="13" t="s">
        <v>1825</v>
      </c>
      <c r="E450" s="13" t="s">
        <v>224</v>
      </c>
      <c r="F450" s="13" t="s">
        <v>225</v>
      </c>
      <c r="G450" s="13">
        <v>1.0</v>
      </c>
      <c r="H450" s="13" t="s">
        <v>130</v>
      </c>
      <c r="I450" s="13" t="s">
        <v>131</v>
      </c>
      <c r="J450" s="13" t="s">
        <v>132</v>
      </c>
      <c r="K450" s="13" t="s">
        <v>1826</v>
      </c>
      <c r="L450" s="13" t="s">
        <v>300</v>
      </c>
      <c r="M450" s="13" t="s">
        <v>1827</v>
      </c>
      <c r="N450" s="13" t="s">
        <v>136</v>
      </c>
      <c r="O450" s="13">
        <v>14.99</v>
      </c>
      <c r="P450" s="13">
        <v>1.12</v>
      </c>
      <c r="Q450" s="13">
        <v>0.0</v>
      </c>
      <c r="R450" s="13">
        <v>0.0</v>
      </c>
      <c r="S450" s="13">
        <v>0.0</v>
      </c>
      <c r="T450" s="13">
        <v>0.0</v>
      </c>
      <c r="U450" s="13">
        <v>0.0</v>
      </c>
      <c r="V450" s="13">
        <v>0.0</v>
      </c>
      <c r="W450" s="13">
        <v>0.0</v>
      </c>
      <c r="X450" s="13">
        <v>0.0</v>
      </c>
      <c r="Y450" s="13">
        <v>-1.12</v>
      </c>
      <c r="Z450" s="13">
        <v>-2.25</v>
      </c>
      <c r="AA450" s="13">
        <v>-5.4</v>
      </c>
      <c r="AB450" s="13">
        <v>0.0</v>
      </c>
      <c r="AC450" s="13">
        <v>0.0</v>
      </c>
      <c r="AD450" s="13">
        <v>7.34</v>
      </c>
      <c r="AF450" s="13" t="s">
        <v>137</v>
      </c>
    </row>
    <row r="451" ht="15.75" customHeight="1">
      <c r="A451" s="13" t="s">
        <v>1828</v>
      </c>
      <c r="B451" s="13">
        <v>1.7597234491E10</v>
      </c>
      <c r="C451" s="13" t="s">
        <v>126</v>
      </c>
      <c r="D451" s="13" t="s">
        <v>1829</v>
      </c>
      <c r="E451" s="13" t="s">
        <v>163</v>
      </c>
      <c r="F451" s="13" t="s">
        <v>164</v>
      </c>
      <c r="G451" s="13">
        <v>1.0</v>
      </c>
      <c r="H451" s="13" t="s">
        <v>130</v>
      </c>
      <c r="I451" s="13" t="s">
        <v>131</v>
      </c>
      <c r="J451" s="13" t="s">
        <v>132</v>
      </c>
      <c r="K451" s="13" t="s">
        <v>1830</v>
      </c>
      <c r="L451" s="13" t="s">
        <v>134</v>
      </c>
      <c r="M451" s="13" t="s">
        <v>1831</v>
      </c>
      <c r="N451" s="13" t="s">
        <v>136</v>
      </c>
      <c r="O451" s="13">
        <v>21.99</v>
      </c>
      <c r="P451" s="13">
        <v>1.32</v>
      </c>
      <c r="Q451" s="13">
        <v>3.35</v>
      </c>
      <c r="R451" s="13">
        <v>0.0</v>
      </c>
      <c r="S451" s="13">
        <v>0.0</v>
      </c>
      <c r="T451" s="13">
        <v>0.0</v>
      </c>
      <c r="U451" s="13">
        <v>0.0</v>
      </c>
      <c r="V451" s="13">
        <v>0.0</v>
      </c>
      <c r="W451" s="13">
        <v>-3.35</v>
      </c>
      <c r="X451" s="13">
        <v>0.0</v>
      </c>
      <c r="Y451" s="13">
        <v>-1.32</v>
      </c>
      <c r="Z451" s="13">
        <v>-3.3</v>
      </c>
      <c r="AA451" s="13">
        <v>-6.39</v>
      </c>
      <c r="AB451" s="13">
        <v>0.0</v>
      </c>
      <c r="AC451" s="13">
        <v>0.0</v>
      </c>
      <c r="AD451" s="13">
        <v>12.3</v>
      </c>
      <c r="AF451" s="13" t="s">
        <v>137</v>
      </c>
    </row>
    <row r="452" ht="15.75" customHeight="1">
      <c r="A452" s="13" t="s">
        <v>1832</v>
      </c>
      <c r="B452" s="13">
        <v>1.7597234491E10</v>
      </c>
      <c r="C452" s="13" t="s">
        <v>126</v>
      </c>
      <c r="D452" s="13" t="s">
        <v>1833</v>
      </c>
      <c r="E452" s="13" t="s">
        <v>163</v>
      </c>
      <c r="F452" s="13" t="s">
        <v>164</v>
      </c>
      <c r="G452" s="13">
        <v>1.0</v>
      </c>
      <c r="H452" s="13" t="s">
        <v>130</v>
      </c>
      <c r="I452" s="13" t="s">
        <v>131</v>
      </c>
      <c r="J452" s="13" t="s">
        <v>132</v>
      </c>
      <c r="K452" s="13" t="s">
        <v>1834</v>
      </c>
      <c r="L452" s="13" t="s">
        <v>177</v>
      </c>
      <c r="M452" s="13" t="s">
        <v>1835</v>
      </c>
      <c r="N452" s="13" t="s">
        <v>136</v>
      </c>
      <c r="O452" s="13">
        <v>21.99</v>
      </c>
      <c r="P452" s="13">
        <v>1.9</v>
      </c>
      <c r="Q452" s="13">
        <v>0.0</v>
      </c>
      <c r="R452" s="13">
        <v>0.0</v>
      </c>
      <c r="S452" s="13">
        <v>0.0</v>
      </c>
      <c r="T452" s="13">
        <v>0.0</v>
      </c>
      <c r="U452" s="13">
        <v>0.0</v>
      </c>
      <c r="V452" s="13">
        <v>0.0</v>
      </c>
      <c r="W452" s="13">
        <v>0.0</v>
      </c>
      <c r="X452" s="13">
        <v>0.0</v>
      </c>
      <c r="Y452" s="13">
        <v>-1.9</v>
      </c>
      <c r="Z452" s="13">
        <v>-3.3</v>
      </c>
      <c r="AA452" s="13">
        <v>-6.39</v>
      </c>
      <c r="AB452" s="13">
        <v>0.0</v>
      </c>
      <c r="AC452" s="13">
        <v>0.0</v>
      </c>
      <c r="AD452" s="13">
        <v>12.3</v>
      </c>
      <c r="AF452" s="13" t="s">
        <v>137</v>
      </c>
    </row>
    <row r="453" ht="15.75" customHeight="1">
      <c r="A453" s="13" t="s">
        <v>1836</v>
      </c>
      <c r="B453" s="13">
        <v>1.7597234491E10</v>
      </c>
      <c r="C453" s="13" t="s">
        <v>126</v>
      </c>
      <c r="D453" s="13" t="s">
        <v>1837</v>
      </c>
      <c r="E453" s="13" t="s">
        <v>163</v>
      </c>
      <c r="F453" s="13" t="s">
        <v>164</v>
      </c>
      <c r="G453" s="13">
        <v>1.0</v>
      </c>
      <c r="H453" s="13" t="s">
        <v>130</v>
      </c>
      <c r="I453" s="13" t="s">
        <v>131</v>
      </c>
      <c r="J453" s="13" t="s">
        <v>132</v>
      </c>
      <c r="K453" s="13" t="s">
        <v>1838</v>
      </c>
      <c r="L453" s="13" t="s">
        <v>134</v>
      </c>
      <c r="M453" s="13" t="s">
        <v>1839</v>
      </c>
      <c r="N453" s="13" t="s">
        <v>136</v>
      </c>
      <c r="O453" s="13">
        <v>21.99</v>
      </c>
      <c r="P453" s="13">
        <v>1.32</v>
      </c>
      <c r="Q453" s="13">
        <v>0.0</v>
      </c>
      <c r="R453" s="13">
        <v>0.0</v>
      </c>
      <c r="S453" s="13">
        <v>0.0</v>
      </c>
      <c r="T453" s="13">
        <v>0.0</v>
      </c>
      <c r="U453" s="13">
        <v>0.0</v>
      </c>
      <c r="V453" s="13">
        <v>0.0</v>
      </c>
      <c r="W453" s="13">
        <v>0.0</v>
      </c>
      <c r="X453" s="13">
        <v>0.0</v>
      </c>
      <c r="Y453" s="13">
        <v>-1.32</v>
      </c>
      <c r="Z453" s="13">
        <v>-3.3</v>
      </c>
      <c r="AA453" s="13">
        <v>-6.39</v>
      </c>
      <c r="AB453" s="13">
        <v>0.0</v>
      </c>
      <c r="AC453" s="13">
        <v>0.0</v>
      </c>
      <c r="AD453" s="13">
        <v>12.3</v>
      </c>
      <c r="AF453" s="13" t="s">
        <v>137</v>
      </c>
    </row>
    <row r="454" ht="15.75" customHeight="1">
      <c r="A454" s="13" t="s">
        <v>1840</v>
      </c>
      <c r="B454" s="13">
        <v>1.7597234491E10</v>
      </c>
      <c r="C454" s="13" t="s">
        <v>126</v>
      </c>
      <c r="D454" s="13" t="s">
        <v>1841</v>
      </c>
      <c r="E454" s="13" t="s">
        <v>140</v>
      </c>
      <c r="F454" s="13" t="s">
        <v>141</v>
      </c>
      <c r="G454" s="13">
        <v>1.0</v>
      </c>
      <c r="H454" s="13" t="s">
        <v>130</v>
      </c>
      <c r="I454" s="13" t="s">
        <v>131</v>
      </c>
      <c r="J454" s="13" t="s">
        <v>132</v>
      </c>
      <c r="K454" s="13" t="s">
        <v>1842</v>
      </c>
      <c r="L454" s="13" t="s">
        <v>295</v>
      </c>
      <c r="M454" s="13" t="s">
        <v>1843</v>
      </c>
      <c r="N454" s="13" t="s">
        <v>136</v>
      </c>
      <c r="O454" s="13">
        <v>14.89</v>
      </c>
      <c r="P454" s="13">
        <v>1.49</v>
      </c>
      <c r="Q454" s="13">
        <v>0.0</v>
      </c>
      <c r="R454" s="13">
        <v>0.0</v>
      </c>
      <c r="S454" s="13">
        <v>0.0</v>
      </c>
      <c r="T454" s="13">
        <v>0.0</v>
      </c>
      <c r="U454" s="13">
        <v>0.0</v>
      </c>
      <c r="V454" s="13">
        <v>0.0</v>
      </c>
      <c r="W454" s="13">
        <v>0.0</v>
      </c>
      <c r="X454" s="13">
        <v>0.0</v>
      </c>
      <c r="Y454" s="13">
        <v>-1.49</v>
      </c>
      <c r="Z454" s="13">
        <v>-2.23</v>
      </c>
      <c r="AA454" s="13">
        <v>-3.58</v>
      </c>
      <c r="AB454" s="13">
        <v>0.0</v>
      </c>
      <c r="AC454" s="13">
        <v>0.0</v>
      </c>
      <c r="AD454" s="13">
        <v>9.08</v>
      </c>
      <c r="AF454" s="13" t="s">
        <v>144</v>
      </c>
    </row>
    <row r="455" ht="15.75" customHeight="1">
      <c r="A455" s="13" t="s">
        <v>1844</v>
      </c>
      <c r="B455" s="13">
        <v>1.7597234491E10</v>
      </c>
      <c r="C455" s="13" t="s">
        <v>126</v>
      </c>
      <c r="D455" s="13" t="s">
        <v>1845</v>
      </c>
      <c r="E455" s="13" t="s">
        <v>128</v>
      </c>
      <c r="F455" s="13" t="s">
        <v>129</v>
      </c>
      <c r="G455" s="13">
        <v>1.0</v>
      </c>
      <c r="H455" s="13" t="s">
        <v>130</v>
      </c>
      <c r="I455" s="13" t="s">
        <v>131</v>
      </c>
      <c r="J455" s="13" t="s">
        <v>132</v>
      </c>
      <c r="K455" s="13" t="s">
        <v>1551</v>
      </c>
      <c r="L455" s="13" t="s">
        <v>441</v>
      </c>
      <c r="M455" s="13" t="s">
        <v>1846</v>
      </c>
      <c r="N455" s="13" t="s">
        <v>136</v>
      </c>
      <c r="O455" s="13">
        <v>11.99</v>
      </c>
      <c r="P455" s="13">
        <v>0.72</v>
      </c>
      <c r="Q455" s="13">
        <v>0.0</v>
      </c>
      <c r="R455" s="13">
        <v>0.0</v>
      </c>
      <c r="S455" s="13">
        <v>0.0</v>
      </c>
      <c r="T455" s="13">
        <v>0.0</v>
      </c>
      <c r="U455" s="13">
        <v>0.0</v>
      </c>
      <c r="V455" s="13">
        <v>0.0</v>
      </c>
      <c r="W455" s="13">
        <v>0.0</v>
      </c>
      <c r="X455" s="13">
        <v>0.0</v>
      </c>
      <c r="Y455" s="13">
        <v>-0.72</v>
      </c>
      <c r="Z455" s="13">
        <v>-1.8</v>
      </c>
      <c r="AA455" s="13">
        <v>-3.77</v>
      </c>
      <c r="AB455" s="13">
        <v>0.0</v>
      </c>
      <c r="AC455" s="13">
        <v>0.0</v>
      </c>
      <c r="AD455" s="13">
        <v>6.42</v>
      </c>
      <c r="AF455" s="13" t="s">
        <v>137</v>
      </c>
    </row>
    <row r="456" ht="15.75" customHeight="1">
      <c r="A456" s="13" t="s">
        <v>1847</v>
      </c>
      <c r="B456" s="13">
        <v>1.7597234491E10</v>
      </c>
      <c r="C456" s="13" t="s">
        <v>126</v>
      </c>
      <c r="D456" s="13" t="s">
        <v>1848</v>
      </c>
      <c r="E456" s="13" t="s">
        <v>140</v>
      </c>
      <c r="F456" s="13" t="s">
        <v>141</v>
      </c>
      <c r="G456" s="13">
        <v>1.0</v>
      </c>
      <c r="H456" s="13" t="s">
        <v>130</v>
      </c>
      <c r="I456" s="13" t="s">
        <v>131</v>
      </c>
      <c r="J456" s="13" t="s">
        <v>132</v>
      </c>
      <c r="K456" s="13" t="s">
        <v>1849</v>
      </c>
      <c r="L456" s="13" t="s">
        <v>1005</v>
      </c>
      <c r="M456" s="13" t="s">
        <v>1850</v>
      </c>
      <c r="N456" s="13" t="s">
        <v>136</v>
      </c>
      <c r="O456" s="13">
        <v>14.89</v>
      </c>
      <c r="P456" s="13">
        <v>0.82</v>
      </c>
      <c r="Q456" s="13">
        <v>0.79</v>
      </c>
      <c r="R456" s="13">
        <v>0.0</v>
      </c>
      <c r="S456" s="13">
        <v>0.0</v>
      </c>
      <c r="T456" s="13">
        <v>0.0</v>
      </c>
      <c r="U456" s="13">
        <v>0.0</v>
      </c>
      <c r="V456" s="13">
        <v>0.0</v>
      </c>
      <c r="W456" s="13">
        <v>-0.79</v>
      </c>
      <c r="X456" s="13">
        <v>0.0</v>
      </c>
      <c r="Y456" s="13">
        <v>-0.82</v>
      </c>
      <c r="Z456" s="13">
        <v>-2.23</v>
      </c>
      <c r="AA456" s="13">
        <v>-3.58</v>
      </c>
      <c r="AB456" s="13">
        <v>0.0</v>
      </c>
      <c r="AC456" s="13">
        <v>0.0</v>
      </c>
      <c r="AD456" s="13">
        <v>9.08</v>
      </c>
      <c r="AF456" s="13" t="s">
        <v>144</v>
      </c>
    </row>
    <row r="457" ht="15.75" customHeight="1">
      <c r="A457" s="13" t="s">
        <v>1851</v>
      </c>
      <c r="B457" s="13">
        <v>1.7597234491E10</v>
      </c>
      <c r="C457" s="13" t="s">
        <v>126</v>
      </c>
      <c r="D457" s="13" t="s">
        <v>1852</v>
      </c>
      <c r="E457" s="13" t="s">
        <v>140</v>
      </c>
      <c r="F457" s="13" t="s">
        <v>141</v>
      </c>
      <c r="G457" s="13">
        <v>1.0</v>
      </c>
      <c r="H457" s="13" t="s">
        <v>130</v>
      </c>
      <c r="I457" s="13" t="s">
        <v>131</v>
      </c>
      <c r="J457" s="13" t="s">
        <v>132</v>
      </c>
      <c r="K457" s="13" t="s">
        <v>1853</v>
      </c>
      <c r="L457" s="13" t="s">
        <v>134</v>
      </c>
      <c r="M457" s="13">
        <v>49085.0</v>
      </c>
      <c r="N457" s="13" t="s">
        <v>136</v>
      </c>
      <c r="O457" s="13">
        <v>14.89</v>
      </c>
      <c r="P457" s="13">
        <v>0.89</v>
      </c>
      <c r="Q457" s="13">
        <v>0.0</v>
      </c>
      <c r="R457" s="13">
        <v>0.0</v>
      </c>
      <c r="S457" s="13">
        <v>0.0</v>
      </c>
      <c r="T457" s="13">
        <v>0.0</v>
      </c>
      <c r="U457" s="13">
        <v>0.0</v>
      </c>
      <c r="V457" s="13">
        <v>0.0</v>
      </c>
      <c r="W457" s="13">
        <v>0.0</v>
      </c>
      <c r="X457" s="13">
        <v>0.0</v>
      </c>
      <c r="Y457" s="13">
        <v>-0.89</v>
      </c>
      <c r="Z457" s="13">
        <v>-2.23</v>
      </c>
      <c r="AA457" s="13">
        <v>-3.58</v>
      </c>
      <c r="AB457" s="13">
        <v>0.0</v>
      </c>
      <c r="AC457" s="13">
        <v>0.0</v>
      </c>
      <c r="AD457" s="13">
        <v>9.08</v>
      </c>
      <c r="AF457" s="13" t="s">
        <v>144</v>
      </c>
    </row>
    <row r="458" ht="15.75" customHeight="1">
      <c r="A458" s="13" t="s">
        <v>1854</v>
      </c>
      <c r="B458" s="13">
        <v>1.7597234491E10</v>
      </c>
      <c r="C458" s="13" t="s">
        <v>126</v>
      </c>
      <c r="D458" s="13" t="s">
        <v>1855</v>
      </c>
      <c r="E458" s="13" t="s">
        <v>284</v>
      </c>
      <c r="F458" s="13" t="s">
        <v>141</v>
      </c>
      <c r="G458" s="13">
        <v>1.0</v>
      </c>
      <c r="H458" s="13" t="s">
        <v>130</v>
      </c>
      <c r="I458" s="13" t="s">
        <v>131</v>
      </c>
      <c r="J458" s="13" t="s">
        <v>132</v>
      </c>
      <c r="K458" s="13" t="s">
        <v>1856</v>
      </c>
      <c r="L458" s="13" t="s">
        <v>1809</v>
      </c>
      <c r="M458" s="13" t="s">
        <v>1857</v>
      </c>
      <c r="N458" s="13" t="s">
        <v>136</v>
      </c>
      <c r="O458" s="13">
        <v>8.99</v>
      </c>
      <c r="P458" s="13">
        <v>0.42</v>
      </c>
      <c r="Q458" s="13">
        <v>0.0</v>
      </c>
      <c r="R458" s="13">
        <v>0.0</v>
      </c>
      <c r="S458" s="13">
        <v>0.0</v>
      </c>
      <c r="T458" s="13">
        <v>0.0</v>
      </c>
      <c r="U458" s="13">
        <v>0.0</v>
      </c>
      <c r="V458" s="13">
        <v>0.0</v>
      </c>
      <c r="W458" s="13">
        <v>0.0</v>
      </c>
      <c r="X458" s="13">
        <v>0.0</v>
      </c>
      <c r="Y458" s="13">
        <v>-0.42</v>
      </c>
      <c r="Z458" s="13">
        <v>-1.35</v>
      </c>
      <c r="AA458" s="13">
        <v>-2.54</v>
      </c>
      <c r="AB458" s="13">
        <v>0.0</v>
      </c>
      <c r="AC458" s="13">
        <v>0.0</v>
      </c>
      <c r="AD458" s="13">
        <v>5.1</v>
      </c>
      <c r="AF458" s="13" t="s">
        <v>144</v>
      </c>
    </row>
    <row r="459" ht="15.75" customHeight="1">
      <c r="A459" s="13" t="s">
        <v>1858</v>
      </c>
      <c r="B459" s="13">
        <v>1.7597234491E10</v>
      </c>
      <c r="C459" s="13" t="s">
        <v>126</v>
      </c>
      <c r="D459" s="13" t="s">
        <v>1859</v>
      </c>
      <c r="E459" s="13" t="s">
        <v>163</v>
      </c>
      <c r="F459" s="13" t="s">
        <v>164</v>
      </c>
      <c r="G459" s="13">
        <v>1.0</v>
      </c>
      <c r="H459" s="13" t="s">
        <v>130</v>
      </c>
      <c r="I459" s="13" t="s">
        <v>131</v>
      </c>
      <c r="J459" s="13" t="s">
        <v>132</v>
      </c>
      <c r="K459" s="13" t="s">
        <v>806</v>
      </c>
      <c r="L459" s="13" t="s">
        <v>154</v>
      </c>
      <c r="M459" s="13" t="s">
        <v>1860</v>
      </c>
      <c r="N459" s="13" t="s">
        <v>136</v>
      </c>
      <c r="O459" s="13">
        <v>21.99</v>
      </c>
      <c r="P459" s="13">
        <v>1.7</v>
      </c>
      <c r="Q459" s="13">
        <v>0.0</v>
      </c>
      <c r="R459" s="13">
        <v>0.0</v>
      </c>
      <c r="S459" s="13">
        <v>0.0</v>
      </c>
      <c r="T459" s="13">
        <v>0.0</v>
      </c>
      <c r="U459" s="13">
        <v>0.0</v>
      </c>
      <c r="V459" s="13">
        <v>0.0</v>
      </c>
      <c r="W459" s="13">
        <v>0.0</v>
      </c>
      <c r="X459" s="13">
        <v>0.0</v>
      </c>
      <c r="Y459" s="13">
        <v>-1.7</v>
      </c>
      <c r="Z459" s="13">
        <v>-3.3</v>
      </c>
      <c r="AA459" s="13">
        <v>-6.39</v>
      </c>
      <c r="AB459" s="13">
        <v>0.0</v>
      </c>
      <c r="AC459" s="13">
        <v>0.0</v>
      </c>
      <c r="AD459" s="13">
        <v>12.3</v>
      </c>
      <c r="AF459" s="13" t="s">
        <v>137</v>
      </c>
    </row>
    <row r="460" ht="15.75" customHeight="1">
      <c r="A460" s="13" t="s">
        <v>1861</v>
      </c>
      <c r="B460" s="13">
        <v>1.7597234491E10</v>
      </c>
      <c r="C460" s="13" t="s">
        <v>126</v>
      </c>
      <c r="D460" s="13" t="s">
        <v>1862</v>
      </c>
      <c r="E460" s="13" t="s">
        <v>430</v>
      </c>
      <c r="F460" s="13" t="s">
        <v>431</v>
      </c>
      <c r="G460" s="13">
        <v>1.0</v>
      </c>
      <c r="H460" s="13" t="s">
        <v>130</v>
      </c>
      <c r="I460" s="13" t="s">
        <v>131</v>
      </c>
      <c r="J460" s="13" t="s">
        <v>132</v>
      </c>
      <c r="K460" s="13" t="s">
        <v>1132</v>
      </c>
      <c r="L460" s="13" t="s">
        <v>143</v>
      </c>
      <c r="M460" s="13" t="s">
        <v>1863</v>
      </c>
      <c r="N460" s="13" t="s">
        <v>136</v>
      </c>
      <c r="O460" s="13">
        <v>11.99</v>
      </c>
      <c r="P460" s="13">
        <v>0.99</v>
      </c>
      <c r="Q460" s="13">
        <v>3.0</v>
      </c>
      <c r="R460" s="13">
        <v>0.25</v>
      </c>
      <c r="S460" s="13">
        <v>0.0</v>
      </c>
      <c r="T460" s="13">
        <v>0.0</v>
      </c>
      <c r="U460" s="13">
        <v>0.0</v>
      </c>
      <c r="V460" s="13">
        <v>0.0</v>
      </c>
      <c r="W460" s="13">
        <v>0.0</v>
      </c>
      <c r="X460" s="13">
        <v>0.0</v>
      </c>
      <c r="Y460" s="13">
        <v>-1.24</v>
      </c>
      <c r="Z460" s="13">
        <v>-1.8</v>
      </c>
      <c r="AA460" s="13">
        <v>-5.54</v>
      </c>
      <c r="AB460" s="13">
        <v>0.0</v>
      </c>
      <c r="AC460" s="13">
        <v>0.0</v>
      </c>
      <c r="AD460" s="13">
        <v>7.65</v>
      </c>
      <c r="AF460" s="13" t="s">
        <v>137</v>
      </c>
    </row>
    <row r="461" ht="15.75" customHeight="1">
      <c r="A461" s="13" t="s">
        <v>1864</v>
      </c>
      <c r="B461" s="13">
        <v>1.7597234491E10</v>
      </c>
      <c r="C461" s="13" t="s">
        <v>126</v>
      </c>
      <c r="D461" s="13" t="s">
        <v>1865</v>
      </c>
      <c r="E461" s="13" t="s">
        <v>140</v>
      </c>
      <c r="F461" s="13" t="s">
        <v>141</v>
      </c>
      <c r="G461" s="13">
        <v>1.0</v>
      </c>
      <c r="H461" s="13" t="s">
        <v>130</v>
      </c>
      <c r="I461" s="13" t="s">
        <v>131</v>
      </c>
      <c r="J461" s="13" t="s">
        <v>132</v>
      </c>
      <c r="K461" s="13" t="s">
        <v>1866</v>
      </c>
      <c r="L461" s="13" t="s">
        <v>314</v>
      </c>
      <c r="M461" s="13" t="s">
        <v>1867</v>
      </c>
      <c r="O461" s="13">
        <v>14.89</v>
      </c>
      <c r="P461" s="13">
        <v>0.0</v>
      </c>
      <c r="Q461" s="13">
        <v>0.0</v>
      </c>
      <c r="R461" s="13">
        <v>0.0</v>
      </c>
      <c r="S461" s="13">
        <v>0.0</v>
      </c>
      <c r="T461" s="13">
        <v>0.0</v>
      </c>
      <c r="U461" s="13">
        <v>0.0</v>
      </c>
      <c r="V461" s="13">
        <v>0.0</v>
      </c>
      <c r="W461" s="13">
        <v>0.0</v>
      </c>
      <c r="X461" s="13">
        <v>0.0</v>
      </c>
      <c r="Y461" s="13">
        <v>0.0</v>
      </c>
      <c r="Z461" s="13">
        <v>-2.23</v>
      </c>
      <c r="AA461" s="13">
        <v>-3.58</v>
      </c>
      <c r="AB461" s="13">
        <v>0.0</v>
      </c>
      <c r="AC461" s="13">
        <v>0.0</v>
      </c>
      <c r="AD461" s="13">
        <v>9.08</v>
      </c>
      <c r="AF461" s="13" t="s">
        <v>144</v>
      </c>
    </row>
    <row r="462" ht="15.75" customHeight="1">
      <c r="A462" s="13" t="s">
        <v>1868</v>
      </c>
      <c r="B462" s="13">
        <v>1.7597234491E10</v>
      </c>
      <c r="C462" s="13" t="s">
        <v>126</v>
      </c>
      <c r="D462" s="13" t="s">
        <v>1869</v>
      </c>
      <c r="E462" s="13" t="s">
        <v>163</v>
      </c>
      <c r="F462" s="13" t="s">
        <v>164</v>
      </c>
      <c r="G462" s="13">
        <v>1.0</v>
      </c>
      <c r="H462" s="13" t="s">
        <v>130</v>
      </c>
      <c r="I462" s="13" t="s">
        <v>131</v>
      </c>
      <c r="J462" s="13" t="s">
        <v>132</v>
      </c>
      <c r="K462" s="13" t="s">
        <v>704</v>
      </c>
      <c r="L462" s="13" t="s">
        <v>177</v>
      </c>
      <c r="M462" s="13" t="s">
        <v>1870</v>
      </c>
      <c r="N462" s="13" t="s">
        <v>136</v>
      </c>
      <c r="O462" s="13">
        <v>21.99</v>
      </c>
      <c r="P462" s="13">
        <v>1.95</v>
      </c>
      <c r="Q462" s="13">
        <v>0.0</v>
      </c>
      <c r="R462" s="13">
        <v>0.0</v>
      </c>
      <c r="S462" s="13">
        <v>0.0</v>
      </c>
      <c r="T462" s="13">
        <v>0.0</v>
      </c>
      <c r="U462" s="13">
        <v>0.0</v>
      </c>
      <c r="V462" s="13">
        <v>0.0</v>
      </c>
      <c r="W462" s="13">
        <v>0.0</v>
      </c>
      <c r="X462" s="13">
        <v>0.0</v>
      </c>
      <c r="Y462" s="13">
        <v>-1.95</v>
      </c>
      <c r="Z462" s="13">
        <v>-3.3</v>
      </c>
      <c r="AA462" s="13">
        <v>-6.39</v>
      </c>
      <c r="AB462" s="13">
        <v>0.0</v>
      </c>
      <c r="AC462" s="13">
        <v>0.0</v>
      </c>
      <c r="AD462" s="13">
        <v>12.3</v>
      </c>
      <c r="AF462" s="13" t="s">
        <v>137</v>
      </c>
    </row>
    <row r="463" ht="15.75" customHeight="1">
      <c r="A463" s="13" t="s">
        <v>1871</v>
      </c>
      <c r="B463" s="13">
        <v>1.7597234491E10</v>
      </c>
      <c r="C463" s="13" t="s">
        <v>126</v>
      </c>
      <c r="D463" s="13" t="s">
        <v>1872</v>
      </c>
      <c r="E463" s="13" t="s">
        <v>163</v>
      </c>
      <c r="F463" s="13" t="s">
        <v>164</v>
      </c>
      <c r="G463" s="13">
        <v>1.0</v>
      </c>
      <c r="H463" s="13" t="s">
        <v>130</v>
      </c>
      <c r="I463" s="13" t="s">
        <v>131</v>
      </c>
      <c r="J463" s="13" t="s">
        <v>132</v>
      </c>
      <c r="K463" s="13" t="s">
        <v>1873</v>
      </c>
      <c r="L463" s="13" t="s">
        <v>166</v>
      </c>
      <c r="M463" s="13" t="s">
        <v>1874</v>
      </c>
      <c r="N463" s="13" t="s">
        <v>136</v>
      </c>
      <c r="O463" s="13">
        <v>21.99</v>
      </c>
      <c r="P463" s="13">
        <v>1.54</v>
      </c>
      <c r="Q463" s="13">
        <v>0.0</v>
      </c>
      <c r="R463" s="13">
        <v>0.0</v>
      </c>
      <c r="S463" s="13">
        <v>0.0</v>
      </c>
      <c r="T463" s="13">
        <v>0.0</v>
      </c>
      <c r="U463" s="13">
        <v>0.0</v>
      </c>
      <c r="V463" s="13">
        <v>0.0</v>
      </c>
      <c r="W463" s="13">
        <v>0.0</v>
      </c>
      <c r="X463" s="13">
        <v>0.0</v>
      </c>
      <c r="Y463" s="13">
        <v>-1.54</v>
      </c>
      <c r="Z463" s="13">
        <v>-3.3</v>
      </c>
      <c r="AA463" s="13">
        <v>-6.39</v>
      </c>
      <c r="AB463" s="13">
        <v>0.0</v>
      </c>
      <c r="AC463" s="13">
        <v>0.0</v>
      </c>
      <c r="AD463" s="13">
        <v>12.3</v>
      </c>
      <c r="AF463" s="13" t="s">
        <v>137</v>
      </c>
    </row>
    <row r="464" ht="15.75" customHeight="1">
      <c r="A464" s="13" t="s">
        <v>1875</v>
      </c>
      <c r="B464" s="13">
        <v>1.7597234491E10</v>
      </c>
      <c r="C464" s="13" t="s">
        <v>126</v>
      </c>
      <c r="D464" s="13" t="s">
        <v>1876</v>
      </c>
      <c r="E464" s="13" t="s">
        <v>163</v>
      </c>
      <c r="F464" s="13" t="s">
        <v>164</v>
      </c>
      <c r="G464" s="13">
        <v>1.0</v>
      </c>
      <c r="H464" s="13" t="s">
        <v>130</v>
      </c>
      <c r="I464" s="13" t="s">
        <v>131</v>
      </c>
      <c r="J464" s="13" t="s">
        <v>132</v>
      </c>
      <c r="K464" s="13" t="s">
        <v>798</v>
      </c>
      <c r="L464" s="13" t="s">
        <v>276</v>
      </c>
      <c r="M464" s="13" t="s">
        <v>1877</v>
      </c>
      <c r="N464" s="13" t="s">
        <v>136</v>
      </c>
      <c r="O464" s="13">
        <v>21.99</v>
      </c>
      <c r="P464" s="13">
        <v>1.32</v>
      </c>
      <c r="Q464" s="13">
        <v>2.73</v>
      </c>
      <c r="R464" s="13">
        <v>0.0</v>
      </c>
      <c r="S464" s="13">
        <v>0.0</v>
      </c>
      <c r="T464" s="13">
        <v>0.0</v>
      </c>
      <c r="U464" s="13">
        <v>0.0</v>
      </c>
      <c r="V464" s="13">
        <v>0.0</v>
      </c>
      <c r="W464" s="13">
        <v>-2.73</v>
      </c>
      <c r="X464" s="13">
        <v>0.0</v>
      </c>
      <c r="Y464" s="13">
        <v>-2.64</v>
      </c>
      <c r="Z464" s="13">
        <v>-6.6</v>
      </c>
      <c r="AA464" s="13">
        <v>-6.39</v>
      </c>
      <c r="AB464" s="13">
        <v>0.0</v>
      </c>
      <c r="AC464" s="13">
        <v>0.0</v>
      </c>
      <c r="AD464" s="13">
        <v>7.68</v>
      </c>
      <c r="AF464" s="13" t="s">
        <v>137</v>
      </c>
    </row>
    <row r="465" ht="15.75" customHeight="1">
      <c r="A465" s="13" t="s">
        <v>1875</v>
      </c>
      <c r="B465" s="13">
        <v>1.7597234491E10</v>
      </c>
      <c r="C465" s="13" t="s">
        <v>126</v>
      </c>
      <c r="D465" s="13" t="s">
        <v>1876</v>
      </c>
      <c r="E465" s="13" t="s">
        <v>163</v>
      </c>
      <c r="F465" s="13" t="s">
        <v>164</v>
      </c>
      <c r="G465" s="13">
        <v>1.0</v>
      </c>
      <c r="H465" s="13" t="s">
        <v>130</v>
      </c>
      <c r="I465" s="13" t="s">
        <v>131</v>
      </c>
      <c r="J465" s="13" t="s">
        <v>132</v>
      </c>
      <c r="K465" s="13" t="s">
        <v>798</v>
      </c>
      <c r="L465" s="13" t="s">
        <v>276</v>
      </c>
      <c r="M465" s="13" t="s">
        <v>1877</v>
      </c>
      <c r="O465" s="13">
        <v>21.99</v>
      </c>
      <c r="P465" s="13">
        <v>1.32</v>
      </c>
      <c r="Q465" s="13">
        <v>2.73</v>
      </c>
      <c r="R465" s="13">
        <v>0.0</v>
      </c>
      <c r="S465" s="13">
        <v>0.0</v>
      </c>
      <c r="T465" s="13">
        <v>0.0</v>
      </c>
      <c r="U465" s="13">
        <v>0.0</v>
      </c>
      <c r="V465" s="13">
        <v>0.0</v>
      </c>
      <c r="W465" s="13">
        <v>-2.73</v>
      </c>
      <c r="X465" s="13">
        <v>0.0</v>
      </c>
      <c r="Y465" s="13">
        <v>0.0</v>
      </c>
      <c r="Z465" s="13">
        <v>0.0</v>
      </c>
      <c r="AA465" s="13">
        <v>-6.39</v>
      </c>
      <c r="AB465" s="13">
        <v>0.0</v>
      </c>
      <c r="AC465" s="13">
        <v>0.0</v>
      </c>
      <c r="AD465" s="13">
        <v>16.92</v>
      </c>
      <c r="AF465" s="13" t="s">
        <v>137</v>
      </c>
    </row>
    <row r="466" ht="15.75" customHeight="1">
      <c r="A466" s="13" t="s">
        <v>1878</v>
      </c>
      <c r="B466" s="13">
        <v>1.7597234491E10</v>
      </c>
      <c r="C466" s="13" t="s">
        <v>126</v>
      </c>
      <c r="D466" s="13" t="s">
        <v>1879</v>
      </c>
      <c r="E466" s="13" t="s">
        <v>163</v>
      </c>
      <c r="F466" s="13" t="s">
        <v>164</v>
      </c>
      <c r="G466" s="13">
        <v>1.0</v>
      </c>
      <c r="H466" s="13" t="s">
        <v>130</v>
      </c>
      <c r="I466" s="13" t="s">
        <v>131</v>
      </c>
      <c r="J466" s="13" t="s">
        <v>132</v>
      </c>
      <c r="K466" s="13" t="s">
        <v>1880</v>
      </c>
      <c r="L466" s="13" t="s">
        <v>227</v>
      </c>
      <c r="M466" s="13" t="s">
        <v>1881</v>
      </c>
      <c r="N466" s="13" t="s">
        <v>136</v>
      </c>
      <c r="O466" s="13">
        <v>21.99</v>
      </c>
      <c r="P466" s="13">
        <v>1.46</v>
      </c>
      <c r="Q466" s="13">
        <v>0.0</v>
      </c>
      <c r="R466" s="13">
        <v>0.0</v>
      </c>
      <c r="S466" s="13">
        <v>0.0</v>
      </c>
      <c r="T466" s="13">
        <v>0.0</v>
      </c>
      <c r="U466" s="13">
        <v>0.0</v>
      </c>
      <c r="V466" s="13">
        <v>0.0</v>
      </c>
      <c r="W466" s="13">
        <v>0.0</v>
      </c>
      <c r="X466" s="13">
        <v>0.0</v>
      </c>
      <c r="Y466" s="13">
        <v>-1.46</v>
      </c>
      <c r="Z466" s="13">
        <v>-3.3</v>
      </c>
      <c r="AA466" s="13">
        <v>-6.39</v>
      </c>
      <c r="AB466" s="13">
        <v>0.0</v>
      </c>
      <c r="AC466" s="13">
        <v>0.0</v>
      </c>
      <c r="AD466" s="13">
        <v>12.3</v>
      </c>
      <c r="AF466" s="13" t="s">
        <v>137</v>
      </c>
    </row>
    <row r="467" ht="15.75" customHeight="1">
      <c r="A467" s="13" t="s">
        <v>1882</v>
      </c>
      <c r="B467" s="13">
        <v>1.7597234491E10</v>
      </c>
      <c r="C467" s="13" t="s">
        <v>126</v>
      </c>
      <c r="D467" s="13" t="s">
        <v>1883</v>
      </c>
      <c r="E467" s="13" t="s">
        <v>224</v>
      </c>
      <c r="F467" s="13" t="s">
        <v>225</v>
      </c>
      <c r="G467" s="13">
        <v>1.0</v>
      </c>
      <c r="H467" s="13" t="s">
        <v>130</v>
      </c>
      <c r="I467" s="13" t="s">
        <v>131</v>
      </c>
      <c r="J467" s="13" t="s">
        <v>132</v>
      </c>
      <c r="K467" s="13" t="s">
        <v>644</v>
      </c>
      <c r="L467" s="13" t="s">
        <v>171</v>
      </c>
      <c r="M467" s="13" t="s">
        <v>1668</v>
      </c>
      <c r="N467" s="13" t="s">
        <v>136</v>
      </c>
      <c r="O467" s="13">
        <v>0.0</v>
      </c>
      <c r="P467" s="13">
        <v>0.0</v>
      </c>
      <c r="Q467" s="13">
        <v>0.0</v>
      </c>
      <c r="R467" s="13">
        <v>0.0</v>
      </c>
      <c r="S467" s="13">
        <v>0.0</v>
      </c>
      <c r="T467" s="13">
        <v>0.0</v>
      </c>
      <c r="U467" s="13">
        <v>0.0</v>
      </c>
      <c r="V467" s="13">
        <v>0.0</v>
      </c>
      <c r="W467" s="13">
        <v>0.0</v>
      </c>
      <c r="X467" s="13">
        <v>0.0</v>
      </c>
      <c r="Y467" s="13">
        <v>0.0</v>
      </c>
      <c r="Z467" s="13">
        <v>0.0</v>
      </c>
      <c r="AA467" s="13">
        <v>0.0</v>
      </c>
      <c r="AB467" s="13">
        <v>0.0</v>
      </c>
      <c r="AC467" s="13">
        <v>0.0</v>
      </c>
      <c r="AD467" s="13">
        <v>0.0</v>
      </c>
      <c r="AF467" s="13" t="s">
        <v>137</v>
      </c>
    </row>
    <row r="468" ht="15.75" customHeight="1">
      <c r="A468" s="13" t="s">
        <v>1884</v>
      </c>
      <c r="B468" s="13">
        <v>1.7597234491E10</v>
      </c>
      <c r="C468" s="13" t="s">
        <v>126</v>
      </c>
      <c r="D468" s="13" t="s">
        <v>1885</v>
      </c>
      <c r="E468" s="13" t="s">
        <v>163</v>
      </c>
      <c r="F468" s="13" t="s">
        <v>164</v>
      </c>
      <c r="G468" s="13">
        <v>1.0</v>
      </c>
      <c r="H468" s="13" t="s">
        <v>130</v>
      </c>
      <c r="I468" s="13" t="s">
        <v>131</v>
      </c>
      <c r="J468" s="13" t="s">
        <v>132</v>
      </c>
      <c r="K468" s="13" t="s">
        <v>1886</v>
      </c>
      <c r="L468" s="13" t="s">
        <v>1887</v>
      </c>
      <c r="M468" s="13">
        <v>18102.0</v>
      </c>
      <c r="N468" s="13" t="s">
        <v>136</v>
      </c>
      <c r="O468" s="13">
        <v>21.99</v>
      </c>
      <c r="P468" s="13">
        <v>1.32</v>
      </c>
      <c r="Q468" s="13">
        <v>0.93</v>
      </c>
      <c r="R468" s="13">
        <v>0.0</v>
      </c>
      <c r="S468" s="13">
        <v>0.0</v>
      </c>
      <c r="T468" s="13">
        <v>0.0</v>
      </c>
      <c r="U468" s="13">
        <v>0.0</v>
      </c>
      <c r="V468" s="13">
        <v>0.0</v>
      </c>
      <c r="W468" s="13">
        <v>-0.93</v>
      </c>
      <c r="X468" s="13">
        <v>0.0</v>
      </c>
      <c r="Y468" s="13">
        <v>-1.32</v>
      </c>
      <c r="Z468" s="13">
        <v>-3.3</v>
      </c>
      <c r="AA468" s="13">
        <v>-6.39</v>
      </c>
      <c r="AB468" s="13">
        <v>0.0</v>
      </c>
      <c r="AC468" s="13">
        <v>0.0</v>
      </c>
      <c r="AD468" s="13">
        <v>12.3</v>
      </c>
      <c r="AF468" s="13" t="s">
        <v>137</v>
      </c>
    </row>
    <row r="469" ht="15.75" customHeight="1">
      <c r="A469" s="13" t="s">
        <v>1888</v>
      </c>
      <c r="B469" s="13">
        <v>1.7597234491E10</v>
      </c>
      <c r="C469" s="13" t="s">
        <v>7</v>
      </c>
      <c r="D469" s="13">
        <v>8.881164967551E12</v>
      </c>
      <c r="E469" s="13" t="s">
        <v>1889</v>
      </c>
      <c r="F469" s="13" t="s">
        <v>1083</v>
      </c>
      <c r="G469" s="13">
        <v>1.0</v>
      </c>
      <c r="I469" s="13" t="s">
        <v>131</v>
      </c>
      <c r="O469" s="13">
        <v>1.26</v>
      </c>
      <c r="P469" s="13">
        <v>0.0</v>
      </c>
      <c r="Q469" s="13">
        <v>0.0</v>
      </c>
      <c r="R469" s="13">
        <v>0.0</v>
      </c>
      <c r="S469" s="13">
        <v>0.0</v>
      </c>
      <c r="T469" s="13">
        <v>0.0</v>
      </c>
      <c r="U469" s="13">
        <v>0.0</v>
      </c>
      <c r="V469" s="13">
        <v>0.0</v>
      </c>
      <c r="W469" s="13">
        <v>0.0</v>
      </c>
      <c r="X469" s="13">
        <v>0.0</v>
      </c>
      <c r="Y469" s="13">
        <v>0.0</v>
      </c>
      <c r="Z469" s="13">
        <v>0.0</v>
      </c>
      <c r="AA469" s="13">
        <v>0.0</v>
      </c>
      <c r="AB469" s="13">
        <v>-0.49</v>
      </c>
      <c r="AC469" s="13">
        <v>0.0</v>
      </c>
      <c r="AD469" s="13">
        <v>0.77</v>
      </c>
      <c r="AF469" s="13" t="s">
        <v>144</v>
      </c>
    </row>
    <row r="470" ht="15.75" customHeight="1">
      <c r="A470" s="13" t="s">
        <v>1890</v>
      </c>
      <c r="B470" s="13">
        <v>1.7597234491E10</v>
      </c>
      <c r="C470" s="13" t="s">
        <v>126</v>
      </c>
      <c r="D470" s="13" t="s">
        <v>1891</v>
      </c>
      <c r="E470" s="13" t="s">
        <v>140</v>
      </c>
      <c r="F470" s="13" t="s">
        <v>141</v>
      </c>
      <c r="G470" s="13">
        <v>1.0</v>
      </c>
      <c r="H470" s="13" t="s">
        <v>130</v>
      </c>
      <c r="I470" s="13" t="s">
        <v>131</v>
      </c>
      <c r="J470" s="13" t="s">
        <v>132</v>
      </c>
      <c r="K470" s="13" t="s">
        <v>1892</v>
      </c>
      <c r="L470" s="13" t="s">
        <v>1236</v>
      </c>
      <c r="M470" s="13" t="s">
        <v>1893</v>
      </c>
      <c r="N470" s="13" t="s">
        <v>136</v>
      </c>
      <c r="O470" s="13">
        <v>14.89</v>
      </c>
      <c r="P470" s="13">
        <v>1.04</v>
      </c>
      <c r="Q470" s="13">
        <v>0.0</v>
      </c>
      <c r="R470" s="13">
        <v>0.0</v>
      </c>
      <c r="S470" s="13">
        <v>0.0</v>
      </c>
      <c r="T470" s="13">
        <v>0.0</v>
      </c>
      <c r="U470" s="13">
        <v>0.0</v>
      </c>
      <c r="V470" s="13">
        <v>0.0</v>
      </c>
      <c r="W470" s="13">
        <v>0.0</v>
      </c>
      <c r="X470" s="13">
        <v>0.0</v>
      </c>
      <c r="Y470" s="13">
        <v>-1.04</v>
      </c>
      <c r="Z470" s="13">
        <v>-2.23</v>
      </c>
      <c r="AA470" s="13">
        <v>-3.58</v>
      </c>
      <c r="AB470" s="13">
        <v>0.0</v>
      </c>
      <c r="AC470" s="13">
        <v>0.0</v>
      </c>
      <c r="AD470" s="13">
        <v>9.08</v>
      </c>
      <c r="AF470" s="13" t="s">
        <v>144</v>
      </c>
    </row>
    <row r="471" ht="15.75" customHeight="1">
      <c r="A471" s="13" t="s">
        <v>1894</v>
      </c>
      <c r="B471" s="13">
        <v>1.7597234491E10</v>
      </c>
      <c r="C471" s="13" t="s">
        <v>126</v>
      </c>
      <c r="D471" s="13" t="s">
        <v>1895</v>
      </c>
      <c r="E471" s="13" t="s">
        <v>140</v>
      </c>
      <c r="F471" s="13" t="s">
        <v>141</v>
      </c>
      <c r="G471" s="13">
        <v>1.0</v>
      </c>
      <c r="H471" s="13" t="s">
        <v>130</v>
      </c>
      <c r="I471" s="13" t="s">
        <v>131</v>
      </c>
      <c r="J471" s="13" t="s">
        <v>132</v>
      </c>
      <c r="K471" s="13" t="s">
        <v>1896</v>
      </c>
      <c r="L471" s="13" t="s">
        <v>227</v>
      </c>
      <c r="M471" s="13" t="s">
        <v>1897</v>
      </c>
      <c r="N471" s="13" t="s">
        <v>136</v>
      </c>
      <c r="O471" s="13">
        <v>14.89</v>
      </c>
      <c r="P471" s="13">
        <v>0.99</v>
      </c>
      <c r="Q471" s="13">
        <v>0.0</v>
      </c>
      <c r="R471" s="13">
        <v>0.0</v>
      </c>
      <c r="S471" s="13">
        <v>0.0</v>
      </c>
      <c r="T471" s="13">
        <v>0.0</v>
      </c>
      <c r="U471" s="13">
        <v>0.0</v>
      </c>
      <c r="V471" s="13">
        <v>0.0</v>
      </c>
      <c r="W471" s="13">
        <v>0.0</v>
      </c>
      <c r="X471" s="13">
        <v>0.0</v>
      </c>
      <c r="Y471" s="13">
        <v>-0.99</v>
      </c>
      <c r="Z471" s="13">
        <v>-2.23</v>
      </c>
      <c r="AA471" s="13">
        <v>-3.58</v>
      </c>
      <c r="AB471" s="13">
        <v>0.0</v>
      </c>
      <c r="AC471" s="13">
        <v>0.0</v>
      </c>
      <c r="AD471" s="13">
        <v>9.08</v>
      </c>
      <c r="AF471" s="13" t="s">
        <v>144</v>
      </c>
    </row>
    <row r="472" ht="15.75" customHeight="1">
      <c r="A472" s="13" t="s">
        <v>1898</v>
      </c>
      <c r="B472" s="13">
        <v>1.7597234491E10</v>
      </c>
      <c r="C472" s="13" t="s">
        <v>126</v>
      </c>
      <c r="D472" s="13" t="s">
        <v>1899</v>
      </c>
      <c r="E472" s="13" t="s">
        <v>140</v>
      </c>
      <c r="F472" s="13" t="s">
        <v>141</v>
      </c>
      <c r="G472" s="13">
        <v>1.0</v>
      </c>
      <c r="H472" s="13" t="s">
        <v>130</v>
      </c>
      <c r="I472" s="13" t="s">
        <v>131</v>
      </c>
      <c r="J472" s="13" t="s">
        <v>132</v>
      </c>
      <c r="K472" s="13" t="s">
        <v>1900</v>
      </c>
      <c r="L472" s="13" t="s">
        <v>623</v>
      </c>
      <c r="M472" s="13">
        <v>30144.0</v>
      </c>
      <c r="N472" s="13" t="s">
        <v>136</v>
      </c>
      <c r="O472" s="13">
        <v>14.89</v>
      </c>
      <c r="P472" s="13">
        <v>0.89</v>
      </c>
      <c r="Q472" s="13">
        <v>0.0</v>
      </c>
      <c r="R472" s="13">
        <v>0.0</v>
      </c>
      <c r="S472" s="13">
        <v>0.0</v>
      </c>
      <c r="T472" s="13">
        <v>0.0</v>
      </c>
      <c r="U472" s="13">
        <v>0.0</v>
      </c>
      <c r="V472" s="13">
        <v>0.0</v>
      </c>
      <c r="W472" s="13">
        <v>0.0</v>
      </c>
      <c r="X472" s="13">
        <v>0.0</v>
      </c>
      <c r="Y472" s="13">
        <v>-0.89</v>
      </c>
      <c r="Z472" s="13">
        <v>-2.23</v>
      </c>
      <c r="AA472" s="13">
        <v>-3.58</v>
      </c>
      <c r="AB472" s="13">
        <v>0.0</v>
      </c>
      <c r="AC472" s="13">
        <v>0.0</v>
      </c>
      <c r="AD472" s="13">
        <v>9.08</v>
      </c>
      <c r="AF472" s="13" t="s">
        <v>144</v>
      </c>
    </row>
    <row r="473" ht="15.75" customHeight="1">
      <c r="A473" s="13" t="s">
        <v>1901</v>
      </c>
      <c r="B473" s="13">
        <v>1.7597234491E10</v>
      </c>
      <c r="C473" s="13" t="s">
        <v>126</v>
      </c>
      <c r="D473" s="13" t="s">
        <v>1902</v>
      </c>
      <c r="E473" s="13" t="s">
        <v>224</v>
      </c>
      <c r="F473" s="13" t="s">
        <v>225</v>
      </c>
      <c r="G473" s="13">
        <v>1.0</v>
      </c>
      <c r="H473" s="13" t="s">
        <v>130</v>
      </c>
      <c r="I473" s="13" t="s">
        <v>131</v>
      </c>
      <c r="J473" s="13" t="s">
        <v>132</v>
      </c>
      <c r="K473" s="13" t="s">
        <v>1903</v>
      </c>
      <c r="L473" s="13" t="s">
        <v>143</v>
      </c>
      <c r="M473" s="13" t="s">
        <v>1904</v>
      </c>
      <c r="N473" s="13" t="s">
        <v>136</v>
      </c>
      <c r="O473" s="13">
        <v>14.99</v>
      </c>
      <c r="P473" s="13">
        <v>1.24</v>
      </c>
      <c r="Q473" s="13">
        <v>0.0</v>
      </c>
      <c r="R473" s="13">
        <v>0.0</v>
      </c>
      <c r="S473" s="13">
        <v>0.0</v>
      </c>
      <c r="T473" s="13">
        <v>0.0</v>
      </c>
      <c r="U473" s="13">
        <v>0.0</v>
      </c>
      <c r="V473" s="13">
        <v>0.0</v>
      </c>
      <c r="W473" s="13">
        <v>0.0</v>
      </c>
      <c r="X473" s="13">
        <v>0.0</v>
      </c>
      <c r="Y473" s="13">
        <v>-1.24</v>
      </c>
      <c r="Z473" s="13">
        <v>-2.25</v>
      </c>
      <c r="AA473" s="13">
        <v>-5.4</v>
      </c>
      <c r="AB473" s="13">
        <v>0.0</v>
      </c>
      <c r="AC473" s="13">
        <v>0.0</v>
      </c>
      <c r="AD473" s="13">
        <v>7.34</v>
      </c>
      <c r="AF473" s="13" t="s">
        <v>137</v>
      </c>
    </row>
    <row r="474" ht="15.75" customHeight="1">
      <c r="A474" s="13" t="s">
        <v>1905</v>
      </c>
      <c r="B474" s="13">
        <v>1.7597234491E10</v>
      </c>
      <c r="C474" s="13" t="s">
        <v>180</v>
      </c>
      <c r="D474" s="13" t="s">
        <v>1906</v>
      </c>
      <c r="E474" s="13" t="s">
        <v>163</v>
      </c>
      <c r="F474" s="13" t="s">
        <v>164</v>
      </c>
      <c r="G474" s="13">
        <v>1.0</v>
      </c>
      <c r="H474" s="13" t="s">
        <v>130</v>
      </c>
      <c r="I474" s="13" t="s">
        <v>131</v>
      </c>
      <c r="J474" s="13" t="s">
        <v>132</v>
      </c>
      <c r="K474" s="13" t="s">
        <v>200</v>
      </c>
      <c r="L474" s="13" t="s">
        <v>201</v>
      </c>
      <c r="M474" s="13" t="s">
        <v>202</v>
      </c>
      <c r="N474" s="13" t="s">
        <v>136</v>
      </c>
      <c r="O474" s="13">
        <v>-21.99</v>
      </c>
      <c r="P474" s="13">
        <v>-1.92</v>
      </c>
      <c r="Q474" s="13">
        <v>0.0</v>
      </c>
      <c r="R474" s="13">
        <v>0.0</v>
      </c>
      <c r="S474" s="13">
        <v>0.0</v>
      </c>
      <c r="T474" s="13">
        <v>0.0</v>
      </c>
      <c r="U474" s="13">
        <v>0.0</v>
      </c>
      <c r="V474" s="13">
        <v>0.0</v>
      </c>
      <c r="W474" s="13">
        <v>0.0</v>
      </c>
      <c r="X474" s="13">
        <v>0.0</v>
      </c>
      <c r="Y474" s="13">
        <v>1.92</v>
      </c>
      <c r="Z474" s="13">
        <v>2.64</v>
      </c>
      <c r="AA474" s="13">
        <v>0.0</v>
      </c>
      <c r="AB474" s="13">
        <v>0.0</v>
      </c>
      <c r="AC474" s="13">
        <v>0.0</v>
      </c>
      <c r="AD474" s="13">
        <v>-19.35</v>
      </c>
      <c r="AF474" s="13" t="s">
        <v>137</v>
      </c>
    </row>
    <row r="475" ht="15.75" customHeight="1">
      <c r="A475" s="13" t="s">
        <v>1907</v>
      </c>
      <c r="B475" s="13">
        <v>1.7597234491E10</v>
      </c>
      <c r="C475" s="13" t="s">
        <v>180</v>
      </c>
      <c r="D475" s="13" t="s">
        <v>1293</v>
      </c>
      <c r="E475" s="13" t="s">
        <v>224</v>
      </c>
      <c r="F475" s="13" t="s">
        <v>225</v>
      </c>
      <c r="G475" s="13">
        <v>1.0</v>
      </c>
      <c r="H475" s="13" t="s">
        <v>130</v>
      </c>
      <c r="I475" s="13" t="s">
        <v>131</v>
      </c>
      <c r="J475" s="13" t="s">
        <v>132</v>
      </c>
      <c r="K475" s="13" t="s">
        <v>294</v>
      </c>
      <c r="L475" s="13" t="s">
        <v>295</v>
      </c>
      <c r="M475" s="13" t="s">
        <v>1294</v>
      </c>
      <c r="N475" s="13" t="s">
        <v>136</v>
      </c>
      <c r="O475" s="13">
        <v>-14.99</v>
      </c>
      <c r="P475" s="13">
        <v>-1.35</v>
      </c>
      <c r="Q475" s="13">
        <v>-1.28</v>
      </c>
      <c r="R475" s="13">
        <v>0.0</v>
      </c>
      <c r="S475" s="13">
        <v>0.0</v>
      </c>
      <c r="T475" s="13">
        <v>0.0</v>
      </c>
      <c r="U475" s="13">
        <v>0.0</v>
      </c>
      <c r="V475" s="13">
        <v>0.0</v>
      </c>
      <c r="W475" s="13">
        <v>1.28</v>
      </c>
      <c r="X475" s="13">
        <v>0.0</v>
      </c>
      <c r="Y475" s="13">
        <v>1.35</v>
      </c>
      <c r="Z475" s="13">
        <v>1.8</v>
      </c>
      <c r="AA475" s="13">
        <v>0.0</v>
      </c>
      <c r="AB475" s="13">
        <v>0.0</v>
      </c>
      <c r="AC475" s="13">
        <v>0.0</v>
      </c>
      <c r="AD475" s="13">
        <v>-13.19</v>
      </c>
      <c r="AF475" s="13" t="s">
        <v>137</v>
      </c>
    </row>
    <row r="476" ht="15.75" customHeight="1">
      <c r="A476" s="13" t="s">
        <v>1908</v>
      </c>
      <c r="B476" s="13">
        <v>1.7597234491E10</v>
      </c>
      <c r="C476" s="13" t="s">
        <v>126</v>
      </c>
      <c r="D476" s="13" t="s">
        <v>1909</v>
      </c>
      <c r="E476" s="13" t="s">
        <v>1910</v>
      </c>
      <c r="F476" s="13" t="s">
        <v>1911</v>
      </c>
      <c r="G476" s="13">
        <v>1.0</v>
      </c>
      <c r="H476" s="13" t="s">
        <v>130</v>
      </c>
      <c r="I476" s="13" t="s">
        <v>131</v>
      </c>
      <c r="J476" s="13" t="s">
        <v>132</v>
      </c>
      <c r="K476" s="13" t="s">
        <v>1085</v>
      </c>
      <c r="L476" s="13" t="s">
        <v>396</v>
      </c>
      <c r="M476" s="13" t="s">
        <v>1912</v>
      </c>
      <c r="N476" s="13" t="s">
        <v>136</v>
      </c>
      <c r="O476" s="13">
        <v>9.99</v>
      </c>
      <c r="P476" s="13">
        <v>0.9</v>
      </c>
      <c r="Q476" s="13">
        <v>0.0</v>
      </c>
      <c r="R476" s="13">
        <v>0.0</v>
      </c>
      <c r="S476" s="13">
        <v>0.0</v>
      </c>
      <c r="T476" s="13">
        <v>0.0</v>
      </c>
      <c r="U476" s="13">
        <v>0.0</v>
      </c>
      <c r="V476" s="13">
        <v>0.0</v>
      </c>
      <c r="W476" s="13">
        <v>0.0</v>
      </c>
      <c r="X476" s="13">
        <v>0.0</v>
      </c>
      <c r="Y476" s="13">
        <v>-0.9</v>
      </c>
      <c r="Z476" s="13">
        <v>-1.5</v>
      </c>
      <c r="AA476" s="13">
        <v>-2.47</v>
      </c>
      <c r="AB476" s="13">
        <v>0.0</v>
      </c>
      <c r="AC476" s="13">
        <v>0.0</v>
      </c>
      <c r="AD476" s="13">
        <v>6.02</v>
      </c>
      <c r="AF476" s="13" t="s">
        <v>1288</v>
      </c>
    </row>
    <row r="477" ht="15.75" customHeight="1">
      <c r="A477" s="13" t="s">
        <v>1913</v>
      </c>
      <c r="B477" s="13">
        <v>1.7597234491E10</v>
      </c>
      <c r="C477" s="13" t="s">
        <v>126</v>
      </c>
      <c r="D477" s="13" t="s">
        <v>1914</v>
      </c>
      <c r="E477" s="13" t="s">
        <v>140</v>
      </c>
      <c r="F477" s="13" t="s">
        <v>141</v>
      </c>
      <c r="G477" s="13">
        <v>1.0</v>
      </c>
      <c r="H477" s="13" t="s">
        <v>130</v>
      </c>
      <c r="I477" s="13" t="s">
        <v>131</v>
      </c>
      <c r="J477" s="13" t="s">
        <v>132</v>
      </c>
      <c r="K477" s="13" t="s">
        <v>1915</v>
      </c>
      <c r="L477" s="13" t="s">
        <v>143</v>
      </c>
      <c r="M477" s="13" t="s">
        <v>1916</v>
      </c>
      <c r="N477" s="13" t="s">
        <v>136</v>
      </c>
      <c r="O477" s="13">
        <v>14.89</v>
      </c>
      <c r="P477" s="13">
        <v>1.23</v>
      </c>
      <c r="Q477" s="13">
        <v>0.0</v>
      </c>
      <c r="R477" s="13">
        <v>0.0</v>
      </c>
      <c r="S477" s="13">
        <v>0.0</v>
      </c>
      <c r="T477" s="13">
        <v>0.0</v>
      </c>
      <c r="U477" s="13">
        <v>0.0</v>
      </c>
      <c r="V477" s="13">
        <v>0.0</v>
      </c>
      <c r="W477" s="13">
        <v>0.0</v>
      </c>
      <c r="X477" s="13">
        <v>0.0</v>
      </c>
      <c r="Y477" s="13">
        <v>-1.23</v>
      </c>
      <c r="Z477" s="13">
        <v>-2.23</v>
      </c>
      <c r="AA477" s="13">
        <v>-3.58</v>
      </c>
      <c r="AB477" s="13">
        <v>0.0</v>
      </c>
      <c r="AC477" s="13">
        <v>0.0</v>
      </c>
      <c r="AD477" s="13">
        <v>9.08</v>
      </c>
      <c r="AF477" s="13" t="s">
        <v>144</v>
      </c>
    </row>
    <row r="478" ht="15.75" customHeight="1">
      <c r="A478" s="13" t="s">
        <v>1917</v>
      </c>
      <c r="B478" s="13">
        <v>1.7597234491E10</v>
      </c>
      <c r="C478" s="13" t="s">
        <v>126</v>
      </c>
      <c r="D478" s="13" t="s">
        <v>1918</v>
      </c>
      <c r="E478" s="13" t="s">
        <v>269</v>
      </c>
      <c r="F478" s="13" t="s">
        <v>270</v>
      </c>
      <c r="G478" s="13">
        <v>1.0</v>
      </c>
      <c r="H478" s="13" t="s">
        <v>130</v>
      </c>
      <c r="I478" s="13" t="s">
        <v>131</v>
      </c>
      <c r="J478" s="13" t="s">
        <v>132</v>
      </c>
      <c r="K478" s="13" t="s">
        <v>1919</v>
      </c>
      <c r="L478" s="13" t="s">
        <v>333</v>
      </c>
      <c r="M478" s="13" t="s">
        <v>1920</v>
      </c>
      <c r="N478" s="13" t="s">
        <v>136</v>
      </c>
      <c r="O478" s="13">
        <v>10.99</v>
      </c>
      <c r="P478" s="13">
        <v>0.8</v>
      </c>
      <c r="Q478" s="13">
        <v>0.0</v>
      </c>
      <c r="R478" s="13">
        <v>0.0</v>
      </c>
      <c r="S478" s="13">
        <v>0.0</v>
      </c>
      <c r="T478" s="13">
        <v>0.0</v>
      </c>
      <c r="U478" s="13">
        <v>0.0</v>
      </c>
      <c r="V478" s="13">
        <v>0.0</v>
      </c>
      <c r="W478" s="13">
        <v>0.0</v>
      </c>
      <c r="X478" s="13">
        <v>0.0</v>
      </c>
      <c r="Y478" s="13">
        <v>-0.8</v>
      </c>
      <c r="Z478" s="13">
        <v>-1.65</v>
      </c>
      <c r="AA478" s="13">
        <v>-3.77</v>
      </c>
      <c r="AB478" s="13">
        <v>0.0</v>
      </c>
      <c r="AC478" s="13">
        <v>0.0</v>
      </c>
      <c r="AD478" s="13">
        <v>5.57</v>
      </c>
      <c r="AF478" s="13" t="s">
        <v>214</v>
      </c>
    </row>
    <row r="479" ht="15.75" customHeight="1">
      <c r="A479" s="13" t="s">
        <v>1921</v>
      </c>
      <c r="B479" s="13">
        <v>1.7597234491E10</v>
      </c>
      <c r="C479" s="13" t="s">
        <v>126</v>
      </c>
      <c r="D479" s="13" t="s">
        <v>1922</v>
      </c>
      <c r="E479" s="13" t="s">
        <v>140</v>
      </c>
      <c r="F479" s="13" t="s">
        <v>141</v>
      </c>
      <c r="G479" s="13">
        <v>1.0</v>
      </c>
      <c r="H479" s="13" t="s">
        <v>130</v>
      </c>
      <c r="I479" s="13" t="s">
        <v>131</v>
      </c>
      <c r="J479" s="13" t="s">
        <v>132</v>
      </c>
      <c r="K479" s="13" t="s">
        <v>1923</v>
      </c>
      <c r="L479" s="13" t="s">
        <v>305</v>
      </c>
      <c r="M479" s="13" t="s">
        <v>1924</v>
      </c>
      <c r="N479" s="13" t="s">
        <v>136</v>
      </c>
      <c r="O479" s="13">
        <v>13.99</v>
      </c>
      <c r="P479" s="13">
        <v>0.84</v>
      </c>
      <c r="Q479" s="13">
        <v>1.65</v>
      </c>
      <c r="R479" s="13">
        <v>0.0</v>
      </c>
      <c r="S479" s="13">
        <v>0.0</v>
      </c>
      <c r="T479" s="13">
        <v>0.0</v>
      </c>
      <c r="U479" s="13">
        <v>0.0</v>
      </c>
      <c r="V479" s="13">
        <v>0.0</v>
      </c>
      <c r="W479" s="13">
        <v>-1.65</v>
      </c>
      <c r="X479" s="13">
        <v>0.0</v>
      </c>
      <c r="Y479" s="13">
        <v>-0.84</v>
      </c>
      <c r="Z479" s="13">
        <v>-2.1</v>
      </c>
      <c r="AA479" s="13">
        <v>-3.58</v>
      </c>
      <c r="AB479" s="13">
        <v>0.0</v>
      </c>
      <c r="AC479" s="13">
        <v>0.0</v>
      </c>
      <c r="AD479" s="13">
        <v>8.31</v>
      </c>
      <c r="AF479" s="13" t="s">
        <v>144</v>
      </c>
    </row>
    <row r="480" ht="15.75" customHeight="1">
      <c r="A480" s="13" t="s">
        <v>1925</v>
      </c>
      <c r="B480" s="13">
        <v>1.7597234491E10</v>
      </c>
      <c r="C480" s="13" t="s">
        <v>126</v>
      </c>
      <c r="D480" s="13" t="s">
        <v>1926</v>
      </c>
      <c r="E480" s="13" t="s">
        <v>163</v>
      </c>
      <c r="F480" s="13" t="s">
        <v>164</v>
      </c>
      <c r="G480" s="13">
        <v>1.0</v>
      </c>
      <c r="H480" s="13" t="s">
        <v>130</v>
      </c>
      <c r="I480" s="13" t="s">
        <v>131</v>
      </c>
      <c r="J480" s="13" t="s">
        <v>132</v>
      </c>
      <c r="K480" s="13" t="s">
        <v>1637</v>
      </c>
      <c r="L480" s="13" t="s">
        <v>401</v>
      </c>
      <c r="M480" s="13">
        <v>55303.0</v>
      </c>
      <c r="N480" s="13" t="s">
        <v>136</v>
      </c>
      <c r="O480" s="13">
        <v>0.0</v>
      </c>
      <c r="P480" s="13">
        <v>0.0</v>
      </c>
      <c r="Q480" s="13">
        <v>0.0</v>
      </c>
      <c r="R480" s="13">
        <v>0.0</v>
      </c>
      <c r="S480" s="13">
        <v>0.0</v>
      </c>
      <c r="T480" s="13">
        <v>0.0</v>
      </c>
      <c r="U480" s="13">
        <v>0.0</v>
      </c>
      <c r="V480" s="13">
        <v>0.0</v>
      </c>
      <c r="W480" s="13">
        <v>0.0</v>
      </c>
      <c r="X480" s="13">
        <v>0.0</v>
      </c>
      <c r="Y480" s="13">
        <v>0.0</v>
      </c>
      <c r="Z480" s="13">
        <v>0.0</v>
      </c>
      <c r="AA480" s="13">
        <v>0.0</v>
      </c>
      <c r="AB480" s="13">
        <v>0.0</v>
      </c>
      <c r="AC480" s="13">
        <v>0.0</v>
      </c>
      <c r="AD480" s="13">
        <v>0.0</v>
      </c>
      <c r="AF480" s="13" t="s">
        <v>137</v>
      </c>
    </row>
    <row r="481" ht="15.75" customHeight="1">
      <c r="A481" s="13" t="s">
        <v>1927</v>
      </c>
      <c r="B481" s="13">
        <v>1.7597234491E10</v>
      </c>
      <c r="C481" s="13" t="s">
        <v>126</v>
      </c>
      <c r="D481" s="13" t="s">
        <v>1928</v>
      </c>
      <c r="E481" s="13" t="s">
        <v>163</v>
      </c>
      <c r="F481" s="13" t="s">
        <v>164</v>
      </c>
      <c r="G481" s="13">
        <v>1.0</v>
      </c>
      <c r="H481" s="13" t="s">
        <v>130</v>
      </c>
      <c r="I481" s="13" t="s">
        <v>131</v>
      </c>
      <c r="J481" s="13" t="s">
        <v>132</v>
      </c>
      <c r="K481" s="13" t="s">
        <v>1929</v>
      </c>
      <c r="L481" s="13" t="s">
        <v>1930</v>
      </c>
      <c r="M481" s="13" t="s">
        <v>1931</v>
      </c>
      <c r="N481" s="13" t="s">
        <v>136</v>
      </c>
      <c r="O481" s="13">
        <v>21.99</v>
      </c>
      <c r="P481" s="13">
        <v>2.22</v>
      </c>
      <c r="Q481" s="13">
        <v>0.0</v>
      </c>
      <c r="R481" s="13">
        <v>0.0</v>
      </c>
      <c r="S481" s="13">
        <v>0.0</v>
      </c>
      <c r="T481" s="13">
        <v>0.0</v>
      </c>
      <c r="U481" s="13">
        <v>0.0</v>
      </c>
      <c r="V481" s="13">
        <v>0.0</v>
      </c>
      <c r="W481" s="13">
        <v>0.0</v>
      </c>
      <c r="X481" s="13">
        <v>0.0</v>
      </c>
      <c r="Y481" s="13">
        <v>-2.22</v>
      </c>
      <c r="Z481" s="13">
        <v>-3.3</v>
      </c>
      <c r="AA481" s="13">
        <v>-6.39</v>
      </c>
      <c r="AB481" s="13">
        <v>0.0</v>
      </c>
      <c r="AC481" s="13">
        <v>0.0</v>
      </c>
      <c r="AD481" s="13">
        <v>12.3</v>
      </c>
      <c r="AF481" s="13" t="s">
        <v>137</v>
      </c>
    </row>
    <row r="482" ht="15.75" customHeight="1">
      <c r="A482" s="13" t="s">
        <v>1932</v>
      </c>
      <c r="B482" s="13">
        <v>1.7597234491E10</v>
      </c>
      <c r="C482" s="13" t="s">
        <v>126</v>
      </c>
      <c r="D482" s="13" t="s">
        <v>1933</v>
      </c>
      <c r="E482" s="13" t="s">
        <v>140</v>
      </c>
      <c r="F482" s="13" t="s">
        <v>141</v>
      </c>
      <c r="G482" s="13">
        <v>1.0</v>
      </c>
      <c r="H482" s="13" t="s">
        <v>130</v>
      </c>
      <c r="I482" s="13" t="s">
        <v>131</v>
      </c>
      <c r="J482" s="13" t="s">
        <v>132</v>
      </c>
      <c r="K482" s="13" t="s">
        <v>1934</v>
      </c>
      <c r="L482" s="13" t="s">
        <v>300</v>
      </c>
      <c r="M482" s="13" t="s">
        <v>1935</v>
      </c>
      <c r="N482" s="13" t="s">
        <v>136</v>
      </c>
      <c r="O482" s="13">
        <v>14.89</v>
      </c>
      <c r="P482" s="13">
        <v>1.04</v>
      </c>
      <c r="Q482" s="13">
        <v>0.0</v>
      </c>
      <c r="R482" s="13">
        <v>0.0</v>
      </c>
      <c r="S482" s="13">
        <v>0.0</v>
      </c>
      <c r="T482" s="13">
        <v>0.0</v>
      </c>
      <c r="U482" s="13">
        <v>0.0</v>
      </c>
      <c r="V482" s="13">
        <v>0.0</v>
      </c>
      <c r="W482" s="13">
        <v>0.0</v>
      </c>
      <c r="X482" s="13">
        <v>0.0</v>
      </c>
      <c r="Y482" s="13">
        <v>-1.04</v>
      </c>
      <c r="Z482" s="13">
        <v>-2.23</v>
      </c>
      <c r="AA482" s="13">
        <v>-3.58</v>
      </c>
      <c r="AB482" s="13">
        <v>0.0</v>
      </c>
      <c r="AC482" s="13">
        <v>0.0</v>
      </c>
      <c r="AD482" s="13">
        <v>9.08</v>
      </c>
      <c r="AF482" s="13" t="s">
        <v>144</v>
      </c>
    </row>
    <row r="483" ht="15.75" customHeight="1">
      <c r="A483" s="13" t="s">
        <v>1936</v>
      </c>
      <c r="B483" s="13">
        <v>1.7597234491E10</v>
      </c>
      <c r="C483" s="13" t="s">
        <v>126</v>
      </c>
      <c r="D483" s="13" t="s">
        <v>1937</v>
      </c>
      <c r="E483" s="13" t="s">
        <v>128</v>
      </c>
      <c r="F483" s="13" t="s">
        <v>129</v>
      </c>
      <c r="G483" s="13">
        <v>1.0</v>
      </c>
      <c r="H483" s="13" t="s">
        <v>130</v>
      </c>
      <c r="I483" s="13" t="s">
        <v>131</v>
      </c>
      <c r="J483" s="13" t="s">
        <v>132</v>
      </c>
      <c r="K483" s="13" t="s">
        <v>1938</v>
      </c>
      <c r="L483" s="13" t="s">
        <v>333</v>
      </c>
      <c r="M483" s="13" t="s">
        <v>1939</v>
      </c>
      <c r="N483" s="13" t="s">
        <v>136</v>
      </c>
      <c r="O483" s="13">
        <v>11.99</v>
      </c>
      <c r="P483" s="13">
        <v>0.96</v>
      </c>
      <c r="Q483" s="13">
        <v>0.19</v>
      </c>
      <c r="R483" s="13">
        <v>0.0</v>
      </c>
      <c r="S483" s="13">
        <v>0.0</v>
      </c>
      <c r="T483" s="13">
        <v>0.0</v>
      </c>
      <c r="U483" s="13">
        <v>0.0</v>
      </c>
      <c r="V483" s="13">
        <v>0.0</v>
      </c>
      <c r="W483" s="13">
        <v>-0.19</v>
      </c>
      <c r="X483" s="13">
        <v>0.0</v>
      </c>
      <c r="Y483" s="13">
        <v>-0.96</v>
      </c>
      <c r="Z483" s="13">
        <v>-1.8</v>
      </c>
      <c r="AA483" s="13">
        <v>-3.77</v>
      </c>
      <c r="AB483" s="13">
        <v>0.0</v>
      </c>
      <c r="AC483" s="13">
        <v>0.0</v>
      </c>
      <c r="AD483" s="13">
        <v>6.42</v>
      </c>
      <c r="AF483" s="13" t="s">
        <v>137</v>
      </c>
    </row>
    <row r="484" ht="15.75" customHeight="1">
      <c r="A484" s="13" t="s">
        <v>1940</v>
      </c>
      <c r="B484" s="13">
        <v>1.7597234491E10</v>
      </c>
      <c r="C484" s="13" t="s">
        <v>126</v>
      </c>
      <c r="D484" s="13" t="s">
        <v>1941</v>
      </c>
      <c r="E484" s="13" t="s">
        <v>140</v>
      </c>
      <c r="F484" s="13" t="s">
        <v>141</v>
      </c>
      <c r="G484" s="13">
        <v>1.0</v>
      </c>
      <c r="H484" s="13" t="s">
        <v>130</v>
      </c>
      <c r="I484" s="13" t="s">
        <v>131</v>
      </c>
      <c r="J484" s="13" t="s">
        <v>132</v>
      </c>
      <c r="K484" s="13" t="s">
        <v>1942</v>
      </c>
      <c r="L484" s="13" t="s">
        <v>212</v>
      </c>
      <c r="M484" s="13" t="s">
        <v>1943</v>
      </c>
      <c r="N484" s="13" t="s">
        <v>136</v>
      </c>
      <c r="O484" s="13">
        <v>14.89</v>
      </c>
      <c r="P484" s="13">
        <v>1.04</v>
      </c>
      <c r="Q484" s="13">
        <v>0.0</v>
      </c>
      <c r="R484" s="13">
        <v>0.0</v>
      </c>
      <c r="S484" s="13">
        <v>0.0</v>
      </c>
      <c r="T484" s="13">
        <v>0.0</v>
      </c>
      <c r="U484" s="13">
        <v>0.0</v>
      </c>
      <c r="V484" s="13">
        <v>0.0</v>
      </c>
      <c r="W484" s="13">
        <v>0.0</v>
      </c>
      <c r="X484" s="13">
        <v>0.0</v>
      </c>
      <c r="Y484" s="13">
        <v>-1.04</v>
      </c>
      <c r="Z484" s="13">
        <v>-2.23</v>
      </c>
      <c r="AA484" s="13">
        <v>-3.58</v>
      </c>
      <c r="AB484" s="13">
        <v>0.0</v>
      </c>
      <c r="AC484" s="13">
        <v>0.0</v>
      </c>
      <c r="AD484" s="13">
        <v>9.08</v>
      </c>
      <c r="AF484" s="13" t="s">
        <v>144</v>
      </c>
    </row>
    <row r="485" ht="15.75" customHeight="1">
      <c r="A485" s="13" t="s">
        <v>1944</v>
      </c>
      <c r="B485" s="13">
        <v>1.7597234491E10</v>
      </c>
      <c r="C485" s="13" t="s">
        <v>126</v>
      </c>
      <c r="D485" s="13" t="s">
        <v>1945</v>
      </c>
      <c r="E485" s="13" t="s">
        <v>151</v>
      </c>
      <c r="F485" s="13" t="s">
        <v>152</v>
      </c>
      <c r="G485" s="13">
        <v>1.0</v>
      </c>
      <c r="H485" s="13" t="s">
        <v>130</v>
      </c>
      <c r="I485" s="13" t="s">
        <v>131</v>
      </c>
      <c r="J485" s="13" t="s">
        <v>132</v>
      </c>
      <c r="K485" s="13" t="s">
        <v>1946</v>
      </c>
      <c r="L485" s="13" t="s">
        <v>319</v>
      </c>
      <c r="M485" s="13" t="s">
        <v>1947</v>
      </c>
      <c r="N485" s="13" t="s">
        <v>136</v>
      </c>
      <c r="O485" s="13">
        <v>19.99</v>
      </c>
      <c r="P485" s="13">
        <v>1.95</v>
      </c>
      <c r="Q485" s="13">
        <v>0.0</v>
      </c>
      <c r="R485" s="13">
        <v>0.0</v>
      </c>
      <c r="S485" s="13">
        <v>0.0</v>
      </c>
      <c r="T485" s="13">
        <v>0.0</v>
      </c>
      <c r="U485" s="13">
        <v>0.0</v>
      </c>
      <c r="V485" s="13">
        <v>0.0</v>
      </c>
      <c r="W485" s="13">
        <v>0.0</v>
      </c>
      <c r="X485" s="13">
        <v>0.0</v>
      </c>
      <c r="Y485" s="13">
        <v>-1.95</v>
      </c>
      <c r="Z485" s="13">
        <v>-2.4</v>
      </c>
      <c r="AA485" s="13">
        <v>-4.75</v>
      </c>
      <c r="AB485" s="13">
        <v>0.0</v>
      </c>
      <c r="AC485" s="13">
        <v>0.0</v>
      </c>
      <c r="AD485" s="13">
        <v>12.84</v>
      </c>
      <c r="AF485" s="13" t="s">
        <v>156</v>
      </c>
    </row>
    <row r="486" ht="15.75" customHeight="1">
      <c r="A486" s="13" t="s">
        <v>1948</v>
      </c>
      <c r="B486" s="13">
        <v>1.7597234491E10</v>
      </c>
      <c r="C486" s="13" t="s">
        <v>126</v>
      </c>
      <c r="D486" s="13" t="s">
        <v>1949</v>
      </c>
      <c r="E486" s="13" t="s">
        <v>163</v>
      </c>
      <c r="F486" s="13" t="s">
        <v>164</v>
      </c>
      <c r="G486" s="13">
        <v>1.0</v>
      </c>
      <c r="H486" s="13" t="s">
        <v>130</v>
      </c>
      <c r="I486" s="13" t="s">
        <v>131</v>
      </c>
      <c r="J486" s="13" t="s">
        <v>132</v>
      </c>
      <c r="K486" s="13" t="s">
        <v>1950</v>
      </c>
      <c r="L486" s="13" t="s">
        <v>177</v>
      </c>
      <c r="M486" s="13" t="s">
        <v>1951</v>
      </c>
      <c r="N486" s="13" t="s">
        <v>136</v>
      </c>
      <c r="O486" s="13">
        <v>21.99</v>
      </c>
      <c r="P486" s="13">
        <v>1.95</v>
      </c>
      <c r="Q486" s="13">
        <v>5.99</v>
      </c>
      <c r="R486" s="13">
        <v>0.0</v>
      </c>
      <c r="S486" s="13">
        <v>0.0</v>
      </c>
      <c r="T486" s="13">
        <v>0.0</v>
      </c>
      <c r="U486" s="13">
        <v>0.0</v>
      </c>
      <c r="V486" s="13">
        <v>0.0</v>
      </c>
      <c r="W486" s="13">
        <v>-5.99</v>
      </c>
      <c r="X486" s="13">
        <v>0.0</v>
      </c>
      <c r="Y486" s="13">
        <v>-1.95</v>
      </c>
      <c r="Z486" s="13">
        <v>-3.3</v>
      </c>
      <c r="AA486" s="13">
        <v>-6.39</v>
      </c>
      <c r="AB486" s="13">
        <v>0.0</v>
      </c>
      <c r="AC486" s="13">
        <v>0.0</v>
      </c>
      <c r="AD486" s="13">
        <v>12.3</v>
      </c>
      <c r="AF486" s="13" t="s">
        <v>137</v>
      </c>
    </row>
    <row r="487" ht="15.75" customHeight="1">
      <c r="A487" s="13" t="s">
        <v>1952</v>
      </c>
      <c r="B487" s="13">
        <v>1.7597234491E10</v>
      </c>
      <c r="C487" s="13" t="s">
        <v>7</v>
      </c>
      <c r="D487" s="13">
        <v>8.890202313551E12</v>
      </c>
      <c r="E487" s="13" t="s">
        <v>1889</v>
      </c>
      <c r="F487" s="13" t="s">
        <v>1083</v>
      </c>
      <c r="G487" s="13">
        <v>1.0</v>
      </c>
      <c r="I487" s="13" t="s">
        <v>131</v>
      </c>
      <c r="O487" s="13">
        <v>1.79</v>
      </c>
      <c r="P487" s="13">
        <v>0.0</v>
      </c>
      <c r="Q487" s="13">
        <v>0.0</v>
      </c>
      <c r="R487" s="13">
        <v>0.0</v>
      </c>
      <c r="S487" s="13">
        <v>0.0</v>
      </c>
      <c r="T487" s="13">
        <v>0.0</v>
      </c>
      <c r="U487" s="13">
        <v>0.0</v>
      </c>
      <c r="V487" s="13">
        <v>0.0</v>
      </c>
      <c r="W487" s="13">
        <v>0.0</v>
      </c>
      <c r="X487" s="13">
        <v>0.0</v>
      </c>
      <c r="Y487" s="13">
        <v>0.0</v>
      </c>
      <c r="Z487" s="13">
        <v>0.0</v>
      </c>
      <c r="AA487" s="13">
        <v>0.0</v>
      </c>
      <c r="AB487" s="13">
        <v>-0.57</v>
      </c>
      <c r="AC487" s="13">
        <v>0.0</v>
      </c>
      <c r="AD487" s="13">
        <v>1.22</v>
      </c>
      <c r="AF487" s="13" t="s">
        <v>144</v>
      </c>
    </row>
    <row r="488" ht="15.75" customHeight="1">
      <c r="A488" s="13" t="s">
        <v>1953</v>
      </c>
      <c r="B488" s="13">
        <v>1.7597234491E10</v>
      </c>
      <c r="C488" s="13" t="s">
        <v>126</v>
      </c>
      <c r="D488" s="13" t="s">
        <v>1954</v>
      </c>
      <c r="E488" s="13" t="s">
        <v>243</v>
      </c>
      <c r="F488" s="13" t="s">
        <v>244</v>
      </c>
      <c r="G488" s="13">
        <v>1.0</v>
      </c>
      <c r="H488" s="13" t="s">
        <v>130</v>
      </c>
      <c r="I488" s="13" t="s">
        <v>131</v>
      </c>
      <c r="J488" s="13" t="s">
        <v>132</v>
      </c>
      <c r="K488" s="13" t="s">
        <v>1955</v>
      </c>
      <c r="L488" s="13" t="s">
        <v>319</v>
      </c>
      <c r="M488" s="13" t="s">
        <v>1956</v>
      </c>
      <c r="N488" s="13" t="s">
        <v>136</v>
      </c>
      <c r="O488" s="13">
        <v>19.99</v>
      </c>
      <c r="P488" s="13">
        <v>1.95</v>
      </c>
      <c r="Q488" s="13">
        <v>0.0</v>
      </c>
      <c r="R488" s="13">
        <v>0.0</v>
      </c>
      <c r="S488" s="13">
        <v>0.0</v>
      </c>
      <c r="T488" s="13">
        <v>0.0</v>
      </c>
      <c r="U488" s="13">
        <v>0.0</v>
      </c>
      <c r="V488" s="13">
        <v>0.0</v>
      </c>
      <c r="W488" s="13">
        <v>0.0</v>
      </c>
      <c r="X488" s="13">
        <v>0.0</v>
      </c>
      <c r="Y488" s="13">
        <v>-1.95</v>
      </c>
      <c r="Z488" s="13">
        <v>-3.0</v>
      </c>
      <c r="AA488" s="13">
        <v>-5.69</v>
      </c>
      <c r="AB488" s="13">
        <v>0.0</v>
      </c>
      <c r="AC488" s="13">
        <v>0.0</v>
      </c>
      <c r="AD488" s="13">
        <v>11.3</v>
      </c>
      <c r="AF488" s="13" t="s">
        <v>144</v>
      </c>
    </row>
    <row r="489" ht="15.75" customHeight="1">
      <c r="A489" s="13" t="s">
        <v>1957</v>
      </c>
      <c r="B489" s="13">
        <v>1.7597234491E10</v>
      </c>
      <c r="C489" s="13" t="s">
        <v>180</v>
      </c>
      <c r="D489" s="13" t="s">
        <v>1143</v>
      </c>
      <c r="E489" s="13" t="s">
        <v>163</v>
      </c>
      <c r="F489" s="13" t="s">
        <v>164</v>
      </c>
      <c r="G489" s="13">
        <v>1.0</v>
      </c>
      <c r="H489" s="13" t="s">
        <v>130</v>
      </c>
      <c r="I489" s="13" t="s">
        <v>131</v>
      </c>
      <c r="J489" s="13" t="s">
        <v>132</v>
      </c>
      <c r="K489" s="13" t="s">
        <v>1144</v>
      </c>
      <c r="L489" s="13" t="s">
        <v>300</v>
      </c>
      <c r="M489" s="13" t="s">
        <v>1145</v>
      </c>
      <c r="N489" s="13" t="s">
        <v>136</v>
      </c>
      <c r="O489" s="13">
        <v>-21.99</v>
      </c>
      <c r="P489" s="13">
        <v>-1.48</v>
      </c>
      <c r="Q489" s="13">
        <v>0.0</v>
      </c>
      <c r="R489" s="13">
        <v>0.0</v>
      </c>
      <c r="S489" s="13">
        <v>0.0</v>
      </c>
      <c r="T489" s="13">
        <v>0.0</v>
      </c>
      <c r="U489" s="13">
        <v>0.0</v>
      </c>
      <c r="V489" s="13">
        <v>0.0</v>
      </c>
      <c r="W489" s="13">
        <v>0.0</v>
      </c>
      <c r="X489" s="13">
        <v>0.0</v>
      </c>
      <c r="Y489" s="13">
        <v>1.48</v>
      </c>
      <c r="Z489" s="13">
        <v>2.64</v>
      </c>
      <c r="AA489" s="13">
        <v>0.0</v>
      </c>
      <c r="AB489" s="13">
        <v>0.0</v>
      </c>
      <c r="AC489" s="13">
        <v>0.0</v>
      </c>
      <c r="AD489" s="13">
        <v>-19.35</v>
      </c>
      <c r="AF489" s="13" t="s">
        <v>137</v>
      </c>
    </row>
    <row r="490" ht="15.75" customHeight="1">
      <c r="A490" s="13" t="s">
        <v>1958</v>
      </c>
      <c r="B490" s="13">
        <v>1.7597234491E10</v>
      </c>
      <c r="C490" s="13" t="s">
        <v>126</v>
      </c>
      <c r="D490" s="13" t="s">
        <v>1959</v>
      </c>
      <c r="E490" s="13" t="s">
        <v>128</v>
      </c>
      <c r="F490" s="13" t="s">
        <v>129</v>
      </c>
      <c r="G490" s="13">
        <v>1.0</v>
      </c>
      <c r="H490" s="13" t="s">
        <v>130</v>
      </c>
      <c r="I490" s="13" t="s">
        <v>131</v>
      </c>
      <c r="J490" s="13" t="s">
        <v>132</v>
      </c>
      <c r="K490" s="13" t="s">
        <v>1960</v>
      </c>
      <c r="L490" s="13" t="s">
        <v>177</v>
      </c>
      <c r="M490" s="13" t="s">
        <v>1961</v>
      </c>
      <c r="N490" s="13" t="s">
        <v>136</v>
      </c>
      <c r="O490" s="13">
        <v>11.99</v>
      </c>
      <c r="P490" s="13">
        <v>1.06</v>
      </c>
      <c r="Q490" s="13">
        <v>0.0</v>
      </c>
      <c r="R490" s="13">
        <v>0.0</v>
      </c>
      <c r="S490" s="13">
        <v>0.0</v>
      </c>
      <c r="T490" s="13">
        <v>0.0</v>
      </c>
      <c r="U490" s="13">
        <v>0.0</v>
      </c>
      <c r="V490" s="13">
        <v>0.0</v>
      </c>
      <c r="W490" s="13">
        <v>0.0</v>
      </c>
      <c r="X490" s="13">
        <v>0.0</v>
      </c>
      <c r="Y490" s="13">
        <v>-1.06</v>
      </c>
      <c r="Z490" s="13">
        <v>-1.8</v>
      </c>
      <c r="AA490" s="13">
        <v>-3.77</v>
      </c>
      <c r="AB490" s="13">
        <v>0.0</v>
      </c>
      <c r="AC490" s="13">
        <v>0.0</v>
      </c>
      <c r="AD490" s="13">
        <v>6.42</v>
      </c>
      <c r="AF490" s="13" t="s">
        <v>137</v>
      </c>
    </row>
    <row r="491" ht="15.75" customHeight="1">
      <c r="A491" s="13" t="s">
        <v>1962</v>
      </c>
      <c r="B491" s="13">
        <v>1.7597234491E10</v>
      </c>
      <c r="C491" s="13" t="s">
        <v>126</v>
      </c>
      <c r="D491" s="13" t="s">
        <v>1963</v>
      </c>
      <c r="E491" s="13" t="s">
        <v>243</v>
      </c>
      <c r="F491" s="13" t="s">
        <v>244</v>
      </c>
      <c r="G491" s="13">
        <v>1.0</v>
      </c>
      <c r="H491" s="13" t="s">
        <v>130</v>
      </c>
      <c r="I491" s="13" t="s">
        <v>131</v>
      </c>
      <c r="J491" s="13" t="s">
        <v>132</v>
      </c>
      <c r="K491" s="13" t="s">
        <v>1964</v>
      </c>
      <c r="L491" s="13" t="s">
        <v>143</v>
      </c>
      <c r="M491" s="13">
        <v>79550.0</v>
      </c>
      <c r="N491" s="13" t="s">
        <v>136</v>
      </c>
      <c r="O491" s="13">
        <v>19.99</v>
      </c>
      <c r="P491" s="13">
        <v>1.65</v>
      </c>
      <c r="Q491" s="13">
        <v>0.0</v>
      </c>
      <c r="R491" s="13">
        <v>0.0</v>
      </c>
      <c r="S491" s="13">
        <v>0.0</v>
      </c>
      <c r="T491" s="13">
        <v>0.0</v>
      </c>
      <c r="U491" s="13">
        <v>0.0</v>
      </c>
      <c r="V491" s="13">
        <v>0.0</v>
      </c>
      <c r="W491" s="13">
        <v>0.0</v>
      </c>
      <c r="X491" s="13">
        <v>0.0</v>
      </c>
      <c r="Y491" s="13">
        <v>-1.65</v>
      </c>
      <c r="Z491" s="13">
        <v>-3.0</v>
      </c>
      <c r="AA491" s="13">
        <v>-5.69</v>
      </c>
      <c r="AB491" s="13">
        <v>0.0</v>
      </c>
      <c r="AC491" s="13">
        <v>0.0</v>
      </c>
      <c r="AD491" s="13">
        <v>11.3</v>
      </c>
      <c r="AF491" s="13" t="s">
        <v>144</v>
      </c>
    </row>
    <row r="492" ht="15.75" customHeight="1">
      <c r="A492" s="13" t="s">
        <v>1965</v>
      </c>
      <c r="B492" s="13">
        <v>1.7597234491E10</v>
      </c>
      <c r="C492" s="13" t="s">
        <v>126</v>
      </c>
      <c r="D492" s="13" t="s">
        <v>1966</v>
      </c>
      <c r="E492" s="13" t="s">
        <v>224</v>
      </c>
      <c r="F492" s="13" t="s">
        <v>225</v>
      </c>
      <c r="G492" s="13">
        <v>1.0</v>
      </c>
      <c r="H492" s="13" t="s">
        <v>130</v>
      </c>
      <c r="I492" s="13" t="s">
        <v>131</v>
      </c>
      <c r="J492" s="13" t="s">
        <v>132</v>
      </c>
      <c r="K492" s="13" t="s">
        <v>1967</v>
      </c>
      <c r="L492" s="13" t="s">
        <v>212</v>
      </c>
      <c r="M492" s="13" t="s">
        <v>1968</v>
      </c>
      <c r="N492" s="13" t="s">
        <v>136</v>
      </c>
      <c r="O492" s="13">
        <v>14.99</v>
      </c>
      <c r="P492" s="13">
        <v>1.05</v>
      </c>
      <c r="Q492" s="13">
        <v>0.0</v>
      </c>
      <c r="R492" s="13">
        <v>0.0</v>
      </c>
      <c r="S492" s="13">
        <v>0.0</v>
      </c>
      <c r="T492" s="13">
        <v>0.0</v>
      </c>
      <c r="U492" s="13">
        <v>0.0</v>
      </c>
      <c r="V492" s="13">
        <v>0.0</v>
      </c>
      <c r="W492" s="13">
        <v>0.0</v>
      </c>
      <c r="X492" s="13">
        <v>0.0</v>
      </c>
      <c r="Y492" s="13">
        <v>-1.05</v>
      </c>
      <c r="Z492" s="13">
        <v>-2.25</v>
      </c>
      <c r="AA492" s="13">
        <v>-5.4</v>
      </c>
      <c r="AB492" s="13">
        <v>0.0</v>
      </c>
      <c r="AC492" s="13">
        <v>0.0</v>
      </c>
      <c r="AD492" s="13">
        <v>7.34</v>
      </c>
      <c r="AF492" s="13" t="s">
        <v>137</v>
      </c>
    </row>
    <row r="493" ht="15.75" customHeight="1">
      <c r="A493" s="13" t="s">
        <v>1969</v>
      </c>
      <c r="B493" s="13">
        <v>1.7597234491E10</v>
      </c>
      <c r="C493" s="13" t="s">
        <v>126</v>
      </c>
      <c r="D493" s="13" t="s">
        <v>1970</v>
      </c>
      <c r="E493" s="13" t="s">
        <v>163</v>
      </c>
      <c r="F493" s="13" t="s">
        <v>164</v>
      </c>
      <c r="G493" s="13">
        <v>1.0</v>
      </c>
      <c r="H493" s="13" t="s">
        <v>130</v>
      </c>
      <c r="I493" s="13" t="s">
        <v>131</v>
      </c>
      <c r="J493" s="13" t="s">
        <v>132</v>
      </c>
      <c r="K493" s="13" t="s">
        <v>1971</v>
      </c>
      <c r="L493" s="13" t="s">
        <v>276</v>
      </c>
      <c r="M493" s="13" t="s">
        <v>1972</v>
      </c>
      <c r="N493" s="13" t="s">
        <v>136</v>
      </c>
      <c r="O493" s="13">
        <v>21.99</v>
      </c>
      <c r="P493" s="13">
        <v>1.32</v>
      </c>
      <c r="Q493" s="13">
        <v>0.0</v>
      </c>
      <c r="R493" s="13">
        <v>0.0</v>
      </c>
      <c r="S493" s="13">
        <v>0.0</v>
      </c>
      <c r="T493" s="13">
        <v>0.0</v>
      </c>
      <c r="U493" s="13">
        <v>0.0</v>
      </c>
      <c r="V493" s="13">
        <v>0.0</v>
      </c>
      <c r="W493" s="13">
        <v>0.0</v>
      </c>
      <c r="X493" s="13">
        <v>0.0</v>
      </c>
      <c r="Y493" s="13">
        <v>-1.32</v>
      </c>
      <c r="Z493" s="13">
        <v>-3.3</v>
      </c>
      <c r="AA493" s="13">
        <v>-6.39</v>
      </c>
      <c r="AB493" s="13">
        <v>0.0</v>
      </c>
      <c r="AC493" s="13">
        <v>0.0</v>
      </c>
      <c r="AD493" s="13">
        <v>12.3</v>
      </c>
      <c r="AF493" s="13" t="s">
        <v>137</v>
      </c>
    </row>
    <row r="494" ht="15.75" customHeight="1">
      <c r="A494" s="13" t="s">
        <v>1973</v>
      </c>
      <c r="B494" s="13">
        <v>1.7597234491E10</v>
      </c>
      <c r="C494" s="13" t="s">
        <v>126</v>
      </c>
      <c r="D494" s="13" t="s">
        <v>1974</v>
      </c>
      <c r="E494" s="13" t="s">
        <v>140</v>
      </c>
      <c r="F494" s="13" t="s">
        <v>141</v>
      </c>
      <c r="G494" s="13">
        <v>1.0</v>
      </c>
      <c r="H494" s="13" t="s">
        <v>130</v>
      </c>
      <c r="I494" s="13" t="s">
        <v>131</v>
      </c>
      <c r="J494" s="13" t="s">
        <v>132</v>
      </c>
      <c r="K494" s="13" t="s">
        <v>874</v>
      </c>
      <c r="L494" s="13" t="s">
        <v>508</v>
      </c>
      <c r="M494" s="13" t="s">
        <v>1975</v>
      </c>
      <c r="N494" s="13" t="s">
        <v>136</v>
      </c>
      <c r="O494" s="13">
        <v>14.89</v>
      </c>
      <c r="P494" s="13">
        <v>1.19</v>
      </c>
      <c r="Q494" s="13">
        <v>0.0</v>
      </c>
      <c r="R494" s="13">
        <v>0.0</v>
      </c>
      <c r="S494" s="13">
        <v>0.0</v>
      </c>
      <c r="T494" s="13">
        <v>0.0</v>
      </c>
      <c r="U494" s="13">
        <v>0.0</v>
      </c>
      <c r="V494" s="13">
        <v>0.0</v>
      </c>
      <c r="W494" s="13">
        <v>0.0</v>
      </c>
      <c r="X494" s="13">
        <v>0.0</v>
      </c>
      <c r="Y494" s="13">
        <v>-1.19</v>
      </c>
      <c r="Z494" s="13">
        <v>-2.23</v>
      </c>
      <c r="AA494" s="13">
        <v>-3.58</v>
      </c>
      <c r="AB494" s="13">
        <v>0.0</v>
      </c>
      <c r="AC494" s="13">
        <v>0.0</v>
      </c>
      <c r="AD494" s="13">
        <v>9.08</v>
      </c>
      <c r="AF494" s="13" t="s">
        <v>144</v>
      </c>
    </row>
    <row r="495" ht="15.75" customHeight="1">
      <c r="A495" s="13" t="s">
        <v>1976</v>
      </c>
      <c r="B495" s="13">
        <v>1.7597234491E10</v>
      </c>
      <c r="C495" s="13" t="s">
        <v>126</v>
      </c>
      <c r="D495" s="13" t="s">
        <v>1977</v>
      </c>
      <c r="E495" s="13" t="s">
        <v>140</v>
      </c>
      <c r="F495" s="13" t="s">
        <v>141</v>
      </c>
      <c r="G495" s="13">
        <v>1.0</v>
      </c>
      <c r="H495" s="13" t="s">
        <v>130</v>
      </c>
      <c r="I495" s="13" t="s">
        <v>131</v>
      </c>
      <c r="J495" s="13" t="s">
        <v>132</v>
      </c>
      <c r="K495" s="13" t="s">
        <v>1978</v>
      </c>
      <c r="L495" s="13" t="s">
        <v>187</v>
      </c>
      <c r="M495" s="13" t="s">
        <v>1979</v>
      </c>
      <c r="N495" s="13" t="s">
        <v>136</v>
      </c>
      <c r="O495" s="13">
        <v>14.89</v>
      </c>
      <c r="P495" s="13">
        <v>1.41</v>
      </c>
      <c r="Q495" s="13">
        <v>0.0</v>
      </c>
      <c r="R495" s="13">
        <v>0.0</v>
      </c>
      <c r="S495" s="13">
        <v>0.0</v>
      </c>
      <c r="T495" s="13">
        <v>0.0</v>
      </c>
      <c r="U495" s="13">
        <v>0.0</v>
      </c>
      <c r="V495" s="13">
        <v>0.0</v>
      </c>
      <c r="W495" s="13">
        <v>0.0</v>
      </c>
      <c r="X495" s="13">
        <v>0.0</v>
      </c>
      <c r="Y495" s="13">
        <v>-1.41</v>
      </c>
      <c r="Z495" s="13">
        <v>-2.23</v>
      </c>
      <c r="AA495" s="13">
        <v>-3.58</v>
      </c>
      <c r="AB495" s="13">
        <v>0.0</v>
      </c>
      <c r="AC495" s="13">
        <v>0.0</v>
      </c>
      <c r="AD495" s="13">
        <v>9.08</v>
      </c>
      <c r="AF495" s="13" t="s">
        <v>144</v>
      </c>
    </row>
    <row r="496" ht="15.75" customHeight="1">
      <c r="A496" s="13" t="s">
        <v>1980</v>
      </c>
      <c r="B496" s="13">
        <v>1.7597234491E10</v>
      </c>
      <c r="C496" s="13" t="s">
        <v>126</v>
      </c>
      <c r="D496" s="13" t="s">
        <v>1981</v>
      </c>
      <c r="E496" s="13" t="s">
        <v>243</v>
      </c>
      <c r="F496" s="13" t="s">
        <v>244</v>
      </c>
      <c r="G496" s="13">
        <v>1.0</v>
      </c>
      <c r="H496" s="13" t="s">
        <v>130</v>
      </c>
      <c r="I496" s="13" t="s">
        <v>131</v>
      </c>
      <c r="J496" s="13" t="s">
        <v>132</v>
      </c>
      <c r="K496" s="13" t="s">
        <v>1982</v>
      </c>
      <c r="L496" s="13" t="s">
        <v>671</v>
      </c>
      <c r="M496" s="13" t="s">
        <v>1983</v>
      </c>
      <c r="N496" s="13" t="s">
        <v>136</v>
      </c>
      <c r="O496" s="13">
        <v>19.99</v>
      </c>
      <c r="P496" s="13">
        <v>1.4</v>
      </c>
      <c r="Q496" s="13">
        <v>0.0</v>
      </c>
      <c r="R496" s="13">
        <v>0.0</v>
      </c>
      <c r="S496" s="13">
        <v>0.0</v>
      </c>
      <c r="T496" s="13">
        <v>0.0</v>
      </c>
      <c r="U496" s="13">
        <v>0.0</v>
      </c>
      <c r="V496" s="13">
        <v>0.0</v>
      </c>
      <c r="W496" s="13">
        <v>0.0</v>
      </c>
      <c r="X496" s="13">
        <v>0.0</v>
      </c>
      <c r="Y496" s="13">
        <v>-1.4</v>
      </c>
      <c r="Z496" s="13">
        <v>-3.0</v>
      </c>
      <c r="AA496" s="13">
        <v>-5.69</v>
      </c>
      <c r="AB496" s="13">
        <v>0.0</v>
      </c>
      <c r="AC496" s="13">
        <v>0.0</v>
      </c>
      <c r="AD496" s="13">
        <v>11.3</v>
      </c>
      <c r="AF496" s="13" t="s">
        <v>144</v>
      </c>
    </row>
    <row r="497" ht="15.75" customHeight="1">
      <c r="A497" s="13" t="s">
        <v>1984</v>
      </c>
      <c r="B497" s="13">
        <v>1.7597234491E10</v>
      </c>
      <c r="C497" s="13" t="s">
        <v>126</v>
      </c>
      <c r="D497" s="13" t="s">
        <v>1985</v>
      </c>
      <c r="E497" s="13" t="s">
        <v>163</v>
      </c>
      <c r="F497" s="13" t="s">
        <v>164</v>
      </c>
      <c r="G497" s="13">
        <v>1.0</v>
      </c>
      <c r="H497" s="13" t="s">
        <v>130</v>
      </c>
      <c r="I497" s="13" t="s">
        <v>131</v>
      </c>
      <c r="J497" s="13" t="s">
        <v>132</v>
      </c>
      <c r="K497" s="13" t="s">
        <v>1986</v>
      </c>
      <c r="L497" s="13" t="s">
        <v>143</v>
      </c>
      <c r="M497" s="13" t="s">
        <v>1987</v>
      </c>
      <c r="N497" s="13" t="s">
        <v>136</v>
      </c>
      <c r="O497" s="13">
        <v>21.99</v>
      </c>
      <c r="P497" s="13">
        <v>1.81</v>
      </c>
      <c r="Q497" s="13">
        <v>0.0</v>
      </c>
      <c r="R497" s="13">
        <v>0.0</v>
      </c>
      <c r="S497" s="13">
        <v>0.0</v>
      </c>
      <c r="T497" s="13">
        <v>0.0</v>
      </c>
      <c r="U497" s="13">
        <v>0.0</v>
      </c>
      <c r="V497" s="13">
        <v>0.0</v>
      </c>
      <c r="W497" s="13">
        <v>0.0</v>
      </c>
      <c r="X497" s="13">
        <v>0.0</v>
      </c>
      <c r="Y497" s="13">
        <v>-1.81</v>
      </c>
      <c r="Z497" s="13">
        <v>-3.3</v>
      </c>
      <c r="AA497" s="13">
        <v>-6.39</v>
      </c>
      <c r="AB497" s="13">
        <v>0.0</v>
      </c>
      <c r="AC497" s="13">
        <v>0.0</v>
      </c>
      <c r="AD497" s="13">
        <v>12.3</v>
      </c>
      <c r="AF497" s="13" t="s">
        <v>137</v>
      </c>
    </row>
    <row r="498" ht="15.75" customHeight="1">
      <c r="A498" s="13" t="s">
        <v>1988</v>
      </c>
      <c r="B498" s="13">
        <v>1.7597234491E10</v>
      </c>
      <c r="C498" s="13" t="s">
        <v>158</v>
      </c>
      <c r="E498" s="13" t="s">
        <v>243</v>
      </c>
      <c r="F498" s="13" t="s">
        <v>160</v>
      </c>
      <c r="G498" s="13">
        <v>1.0</v>
      </c>
      <c r="I498" s="13" t="s">
        <v>131</v>
      </c>
      <c r="O498" s="13">
        <v>0.0</v>
      </c>
      <c r="P498" s="13">
        <v>0.0</v>
      </c>
      <c r="Q498" s="13">
        <v>0.0</v>
      </c>
      <c r="R498" s="13">
        <v>0.0</v>
      </c>
      <c r="S498" s="13">
        <v>0.0</v>
      </c>
      <c r="T498" s="13">
        <v>0.0</v>
      </c>
      <c r="U498" s="13">
        <v>0.0</v>
      </c>
      <c r="V498" s="13">
        <v>0.0</v>
      </c>
      <c r="W498" s="13">
        <v>0.0</v>
      </c>
      <c r="X498" s="13">
        <v>0.0</v>
      </c>
      <c r="Y498" s="13">
        <v>0.0</v>
      </c>
      <c r="Z498" s="13">
        <v>0.0</v>
      </c>
      <c r="AA498" s="13">
        <v>0.0</v>
      </c>
      <c r="AB498" s="13">
        <v>0.0</v>
      </c>
      <c r="AC498" s="13">
        <v>11.3</v>
      </c>
      <c r="AD498" s="13">
        <v>11.3</v>
      </c>
      <c r="AF498" s="13" t="s">
        <v>144</v>
      </c>
    </row>
    <row r="499" ht="15.75" customHeight="1">
      <c r="A499" s="13" t="s">
        <v>1989</v>
      </c>
      <c r="B499" s="13">
        <v>1.7597234491E10</v>
      </c>
      <c r="C499" s="13" t="s">
        <v>126</v>
      </c>
      <c r="D499" s="13" t="s">
        <v>1990</v>
      </c>
      <c r="E499" s="13" t="s">
        <v>163</v>
      </c>
      <c r="F499" s="13" t="s">
        <v>164</v>
      </c>
      <c r="G499" s="13">
        <v>1.0</v>
      </c>
      <c r="H499" s="13" t="s">
        <v>130</v>
      </c>
      <c r="I499" s="13" t="s">
        <v>131</v>
      </c>
      <c r="J499" s="13" t="s">
        <v>132</v>
      </c>
      <c r="K499" s="13" t="s">
        <v>1551</v>
      </c>
      <c r="L499" s="13" t="s">
        <v>441</v>
      </c>
      <c r="M499" s="13" t="s">
        <v>1991</v>
      </c>
      <c r="N499" s="13" t="s">
        <v>136</v>
      </c>
      <c r="O499" s="13">
        <v>21.99</v>
      </c>
      <c r="P499" s="13">
        <v>1.32</v>
      </c>
      <c r="Q499" s="13">
        <v>0.0</v>
      </c>
      <c r="R499" s="13">
        <v>0.0</v>
      </c>
      <c r="S499" s="13">
        <v>0.0</v>
      </c>
      <c r="T499" s="13">
        <v>0.0</v>
      </c>
      <c r="U499" s="13">
        <v>0.0</v>
      </c>
      <c r="V499" s="13">
        <v>0.0</v>
      </c>
      <c r="W499" s="13">
        <v>0.0</v>
      </c>
      <c r="X499" s="13">
        <v>0.0</v>
      </c>
      <c r="Y499" s="13">
        <v>-1.32</v>
      </c>
      <c r="Z499" s="13">
        <v>-3.3</v>
      </c>
      <c r="AA499" s="13">
        <v>-6.39</v>
      </c>
      <c r="AB499" s="13">
        <v>0.0</v>
      </c>
      <c r="AC499" s="13">
        <v>0.0</v>
      </c>
      <c r="AD499" s="13">
        <v>12.3</v>
      </c>
      <c r="AF499" s="13" t="s">
        <v>137</v>
      </c>
    </row>
    <row r="500" ht="15.75" customHeight="1">
      <c r="A500" s="13" t="s">
        <v>1992</v>
      </c>
      <c r="B500" s="13">
        <v>1.7597234491E10</v>
      </c>
      <c r="C500" s="13" t="s">
        <v>126</v>
      </c>
      <c r="D500" s="13" t="s">
        <v>1993</v>
      </c>
      <c r="E500" s="13" t="s">
        <v>151</v>
      </c>
      <c r="F500" s="13" t="s">
        <v>152</v>
      </c>
      <c r="G500" s="13">
        <v>1.0</v>
      </c>
      <c r="H500" s="13" t="s">
        <v>130</v>
      </c>
      <c r="I500" s="13" t="s">
        <v>131</v>
      </c>
      <c r="J500" s="13" t="s">
        <v>132</v>
      </c>
      <c r="K500" s="13" t="s">
        <v>1994</v>
      </c>
      <c r="L500" s="13" t="s">
        <v>433</v>
      </c>
      <c r="M500" s="13" t="s">
        <v>1995</v>
      </c>
      <c r="N500" s="13" t="s">
        <v>136</v>
      </c>
      <c r="O500" s="13">
        <v>19.99</v>
      </c>
      <c r="P500" s="13">
        <v>1.27</v>
      </c>
      <c r="Q500" s="13">
        <v>1.5</v>
      </c>
      <c r="R500" s="13">
        <v>0.0</v>
      </c>
      <c r="S500" s="13">
        <v>0.0</v>
      </c>
      <c r="T500" s="13">
        <v>0.0</v>
      </c>
      <c r="U500" s="13">
        <v>0.0</v>
      </c>
      <c r="V500" s="13">
        <v>0.0</v>
      </c>
      <c r="W500" s="13">
        <v>-1.5</v>
      </c>
      <c r="X500" s="13">
        <v>0.0</v>
      </c>
      <c r="Y500" s="13">
        <v>-1.27</v>
      </c>
      <c r="Z500" s="13">
        <v>-2.4</v>
      </c>
      <c r="AA500" s="13">
        <v>-4.75</v>
      </c>
      <c r="AB500" s="13">
        <v>0.0</v>
      </c>
      <c r="AC500" s="13">
        <v>0.0</v>
      </c>
      <c r="AD500" s="13">
        <v>12.84</v>
      </c>
      <c r="AF500" s="13" t="s">
        <v>156</v>
      </c>
    </row>
    <row r="501" ht="15.75" customHeight="1">
      <c r="A501" s="13" t="s">
        <v>1996</v>
      </c>
      <c r="B501" s="13">
        <v>1.7597234491E10</v>
      </c>
      <c r="C501" s="13" t="s">
        <v>126</v>
      </c>
      <c r="D501" s="13" t="s">
        <v>1997</v>
      </c>
      <c r="E501" s="13" t="s">
        <v>209</v>
      </c>
      <c r="F501" s="13" t="s">
        <v>210</v>
      </c>
      <c r="G501" s="13">
        <v>1.0</v>
      </c>
      <c r="H501" s="13" t="s">
        <v>130</v>
      </c>
      <c r="I501" s="13" t="s">
        <v>131</v>
      </c>
      <c r="J501" s="13" t="s">
        <v>132</v>
      </c>
      <c r="K501" s="13" t="s">
        <v>878</v>
      </c>
      <c r="L501" s="13" t="s">
        <v>333</v>
      </c>
      <c r="M501" s="13" t="s">
        <v>1998</v>
      </c>
      <c r="N501" s="13" t="s">
        <v>136</v>
      </c>
      <c r="O501" s="13">
        <v>11.99</v>
      </c>
      <c r="P501" s="13">
        <v>1.23</v>
      </c>
      <c r="Q501" s="13">
        <v>0.0</v>
      </c>
      <c r="R501" s="13">
        <v>0.0</v>
      </c>
      <c r="S501" s="13">
        <v>0.0</v>
      </c>
      <c r="T501" s="13">
        <v>0.0</v>
      </c>
      <c r="U501" s="13">
        <v>0.0</v>
      </c>
      <c r="V501" s="13">
        <v>0.0</v>
      </c>
      <c r="W501" s="13">
        <v>0.0</v>
      </c>
      <c r="X501" s="13">
        <v>0.0</v>
      </c>
      <c r="Y501" s="13">
        <v>-1.23</v>
      </c>
      <c r="Z501" s="13">
        <v>-1.8</v>
      </c>
      <c r="AA501" s="13">
        <v>-4.68</v>
      </c>
      <c r="AB501" s="13">
        <v>0.0</v>
      </c>
      <c r="AC501" s="13">
        <v>0.0</v>
      </c>
      <c r="AD501" s="13">
        <v>5.51</v>
      </c>
      <c r="AF501" s="13" t="s">
        <v>214</v>
      </c>
    </row>
    <row r="502" ht="15.75" customHeight="1">
      <c r="A502" s="13" t="s">
        <v>1999</v>
      </c>
      <c r="B502" s="13">
        <v>1.7597234491E10</v>
      </c>
      <c r="C502" s="13" t="s">
        <v>126</v>
      </c>
      <c r="D502" s="13" t="s">
        <v>2000</v>
      </c>
      <c r="E502" s="13" t="s">
        <v>163</v>
      </c>
      <c r="F502" s="13" t="s">
        <v>164</v>
      </c>
      <c r="G502" s="13">
        <v>1.0</v>
      </c>
      <c r="H502" s="13" t="s">
        <v>130</v>
      </c>
      <c r="I502" s="13" t="s">
        <v>131</v>
      </c>
      <c r="J502" s="13" t="s">
        <v>132</v>
      </c>
      <c r="K502" s="13" t="s">
        <v>2001</v>
      </c>
      <c r="L502" s="13" t="s">
        <v>154</v>
      </c>
      <c r="M502" s="13" t="s">
        <v>2002</v>
      </c>
      <c r="N502" s="13" t="s">
        <v>136</v>
      </c>
      <c r="O502" s="13">
        <v>21.99</v>
      </c>
      <c r="P502" s="13">
        <v>2.36</v>
      </c>
      <c r="Q502" s="13">
        <v>5.99</v>
      </c>
      <c r="R502" s="13">
        <v>0.64</v>
      </c>
      <c r="S502" s="13">
        <v>0.0</v>
      </c>
      <c r="T502" s="13">
        <v>0.0</v>
      </c>
      <c r="U502" s="13">
        <v>0.0</v>
      </c>
      <c r="V502" s="13">
        <v>0.0</v>
      </c>
      <c r="W502" s="13">
        <v>0.0</v>
      </c>
      <c r="X502" s="13">
        <v>0.0</v>
      </c>
      <c r="Y502" s="13">
        <v>-3.0</v>
      </c>
      <c r="Z502" s="13">
        <v>-3.3</v>
      </c>
      <c r="AA502" s="13">
        <v>-12.38</v>
      </c>
      <c r="AB502" s="13">
        <v>0.0</v>
      </c>
      <c r="AC502" s="13">
        <v>0.0</v>
      </c>
      <c r="AD502" s="13">
        <v>12.3</v>
      </c>
      <c r="AF502" s="13" t="s">
        <v>137</v>
      </c>
    </row>
    <row r="503" ht="15.75" customHeight="1">
      <c r="A503" s="13" t="s">
        <v>2003</v>
      </c>
      <c r="B503" s="13">
        <v>1.7597234491E10</v>
      </c>
      <c r="C503" s="13" t="s">
        <v>126</v>
      </c>
      <c r="D503" s="13" t="s">
        <v>2004</v>
      </c>
      <c r="E503" s="13" t="s">
        <v>224</v>
      </c>
      <c r="F503" s="13" t="s">
        <v>225</v>
      </c>
      <c r="G503" s="13">
        <v>1.0</v>
      </c>
      <c r="H503" s="13" t="s">
        <v>130</v>
      </c>
      <c r="I503" s="13" t="s">
        <v>131</v>
      </c>
      <c r="J503" s="13" t="s">
        <v>132</v>
      </c>
      <c r="K503" s="13" t="s">
        <v>617</v>
      </c>
      <c r="L503" s="13" t="s">
        <v>618</v>
      </c>
      <c r="M503" s="13" t="s">
        <v>2005</v>
      </c>
      <c r="N503" s="13" t="s">
        <v>136</v>
      </c>
      <c r="O503" s="13">
        <v>14.99</v>
      </c>
      <c r="P503" s="13">
        <v>0.9</v>
      </c>
      <c r="Q503" s="13">
        <v>0.0</v>
      </c>
      <c r="R503" s="13">
        <v>0.0</v>
      </c>
      <c r="S503" s="13">
        <v>0.0</v>
      </c>
      <c r="T503" s="13">
        <v>0.0</v>
      </c>
      <c r="U503" s="13">
        <v>0.0</v>
      </c>
      <c r="V503" s="13">
        <v>0.0</v>
      </c>
      <c r="W503" s="13">
        <v>0.0</v>
      </c>
      <c r="X503" s="13">
        <v>0.0</v>
      </c>
      <c r="Y503" s="13">
        <v>-0.9</v>
      </c>
      <c r="Z503" s="13">
        <v>-2.25</v>
      </c>
      <c r="AA503" s="13">
        <v>-5.4</v>
      </c>
      <c r="AB503" s="13">
        <v>0.0</v>
      </c>
      <c r="AC503" s="13">
        <v>0.0</v>
      </c>
      <c r="AD503" s="13">
        <v>7.34</v>
      </c>
      <c r="AF503" s="13" t="s">
        <v>137</v>
      </c>
    </row>
    <row r="504" ht="15.75" customHeight="1">
      <c r="A504" s="13" t="s">
        <v>2006</v>
      </c>
      <c r="B504" s="13">
        <v>1.7597234491E10</v>
      </c>
      <c r="C504" s="13" t="s">
        <v>126</v>
      </c>
      <c r="D504" s="13" t="s">
        <v>2007</v>
      </c>
      <c r="E504" s="13" t="s">
        <v>140</v>
      </c>
      <c r="F504" s="13" t="s">
        <v>141</v>
      </c>
      <c r="G504" s="13">
        <v>1.0</v>
      </c>
      <c r="H504" s="13" t="s">
        <v>130</v>
      </c>
      <c r="I504" s="13" t="s">
        <v>131</v>
      </c>
      <c r="J504" s="13" t="s">
        <v>132</v>
      </c>
      <c r="K504" s="13" t="s">
        <v>2008</v>
      </c>
      <c r="L504" s="13" t="s">
        <v>187</v>
      </c>
      <c r="M504" s="13" t="s">
        <v>2009</v>
      </c>
      <c r="N504" s="13" t="s">
        <v>136</v>
      </c>
      <c r="O504" s="13">
        <v>14.89</v>
      </c>
      <c r="P504" s="13">
        <v>1.19</v>
      </c>
      <c r="Q504" s="13">
        <v>0.0</v>
      </c>
      <c r="R504" s="13">
        <v>0.0</v>
      </c>
      <c r="S504" s="13">
        <v>0.0</v>
      </c>
      <c r="T504" s="13">
        <v>0.0</v>
      </c>
      <c r="U504" s="13">
        <v>0.0</v>
      </c>
      <c r="V504" s="13">
        <v>0.0</v>
      </c>
      <c r="W504" s="13">
        <v>0.0</v>
      </c>
      <c r="X504" s="13">
        <v>0.0</v>
      </c>
      <c r="Y504" s="13">
        <v>-1.19</v>
      </c>
      <c r="Z504" s="13">
        <v>-2.23</v>
      </c>
      <c r="AA504" s="13">
        <v>-3.58</v>
      </c>
      <c r="AB504" s="13">
        <v>0.0</v>
      </c>
      <c r="AC504" s="13">
        <v>0.0</v>
      </c>
      <c r="AD504" s="13">
        <v>9.08</v>
      </c>
      <c r="AF504" s="13" t="s">
        <v>144</v>
      </c>
    </row>
    <row r="505" ht="15.75" customHeight="1">
      <c r="A505" s="13" t="s">
        <v>2010</v>
      </c>
      <c r="B505" s="13">
        <v>1.7597234491E10</v>
      </c>
      <c r="C505" s="13" t="s">
        <v>158</v>
      </c>
      <c r="D505" s="13" t="s">
        <v>2011</v>
      </c>
      <c r="E505" s="13" t="s">
        <v>140</v>
      </c>
      <c r="F505" s="13" t="s">
        <v>217</v>
      </c>
      <c r="G505" s="13">
        <v>1.0</v>
      </c>
      <c r="I505" s="13" t="s">
        <v>131</v>
      </c>
      <c r="O505" s="13">
        <v>0.0</v>
      </c>
      <c r="P505" s="13">
        <v>0.0</v>
      </c>
      <c r="Q505" s="13">
        <v>0.0</v>
      </c>
      <c r="R505" s="13">
        <v>0.0</v>
      </c>
      <c r="S505" s="13">
        <v>0.0</v>
      </c>
      <c r="T505" s="13">
        <v>0.0</v>
      </c>
      <c r="U505" s="13">
        <v>0.0</v>
      </c>
      <c r="V505" s="13">
        <v>0.0</v>
      </c>
      <c r="W505" s="13">
        <v>0.0</v>
      </c>
      <c r="X505" s="13">
        <v>0.0</v>
      </c>
      <c r="Y505" s="13">
        <v>0.0</v>
      </c>
      <c r="Z505" s="13">
        <v>0.0</v>
      </c>
      <c r="AA505" s="13">
        <v>0.0</v>
      </c>
      <c r="AB505" s="13">
        <v>0.0</v>
      </c>
      <c r="AC505" s="13">
        <v>8.25</v>
      </c>
      <c r="AD505" s="13">
        <v>8.25</v>
      </c>
      <c r="AF505" s="13" t="s">
        <v>144</v>
      </c>
    </row>
    <row r="506" ht="15.75" customHeight="1">
      <c r="A506" s="13" t="s">
        <v>2012</v>
      </c>
      <c r="B506" s="13">
        <v>1.7597234491E10</v>
      </c>
      <c r="C506" s="13" t="s">
        <v>126</v>
      </c>
      <c r="D506" s="13" t="s">
        <v>2013</v>
      </c>
      <c r="E506" s="13" t="s">
        <v>140</v>
      </c>
      <c r="F506" s="13" t="s">
        <v>141</v>
      </c>
      <c r="G506" s="13">
        <v>1.0</v>
      </c>
      <c r="H506" s="13" t="s">
        <v>130</v>
      </c>
      <c r="I506" s="13" t="s">
        <v>131</v>
      </c>
      <c r="J506" s="13" t="s">
        <v>132</v>
      </c>
      <c r="K506" s="13" t="s">
        <v>2014</v>
      </c>
      <c r="L506" s="13" t="s">
        <v>493</v>
      </c>
      <c r="M506" s="13" t="s">
        <v>2015</v>
      </c>
      <c r="N506" s="13" t="s">
        <v>136</v>
      </c>
      <c r="O506" s="13">
        <v>14.89</v>
      </c>
      <c r="P506" s="13">
        <v>0.93</v>
      </c>
      <c r="Q506" s="13">
        <v>0.0</v>
      </c>
      <c r="R506" s="13">
        <v>0.0</v>
      </c>
      <c r="S506" s="13">
        <v>0.0</v>
      </c>
      <c r="T506" s="13">
        <v>0.0</v>
      </c>
      <c r="U506" s="13">
        <v>0.0</v>
      </c>
      <c r="V506" s="13">
        <v>0.0</v>
      </c>
      <c r="W506" s="13">
        <v>0.0</v>
      </c>
      <c r="X506" s="13">
        <v>0.0</v>
      </c>
      <c r="Y506" s="13">
        <v>-0.93</v>
      </c>
      <c r="Z506" s="13">
        <v>-2.23</v>
      </c>
      <c r="AA506" s="13">
        <v>-3.58</v>
      </c>
      <c r="AB506" s="13">
        <v>0.0</v>
      </c>
      <c r="AC506" s="13">
        <v>0.0</v>
      </c>
      <c r="AD506" s="13">
        <v>9.08</v>
      </c>
      <c r="AF506" s="13" t="s">
        <v>144</v>
      </c>
    </row>
    <row r="507" ht="15.75" customHeight="1">
      <c r="A507" s="13" t="s">
        <v>2016</v>
      </c>
      <c r="B507" s="13">
        <v>1.7597234491E10</v>
      </c>
      <c r="C507" s="13" t="s">
        <v>126</v>
      </c>
      <c r="D507" s="13" t="s">
        <v>2017</v>
      </c>
      <c r="E507" s="13" t="s">
        <v>224</v>
      </c>
      <c r="F507" s="13" t="s">
        <v>225</v>
      </c>
      <c r="G507" s="13">
        <v>1.0</v>
      </c>
      <c r="H507" s="13" t="s">
        <v>130</v>
      </c>
      <c r="I507" s="13" t="s">
        <v>131</v>
      </c>
      <c r="J507" s="13" t="s">
        <v>132</v>
      </c>
      <c r="K507" s="13" t="s">
        <v>2018</v>
      </c>
      <c r="L507" s="13" t="s">
        <v>508</v>
      </c>
      <c r="M507" s="13" t="s">
        <v>2019</v>
      </c>
      <c r="N507" s="13" t="s">
        <v>136</v>
      </c>
      <c r="O507" s="13">
        <v>14.99</v>
      </c>
      <c r="P507" s="13">
        <v>1.3</v>
      </c>
      <c r="Q507" s="13">
        <v>0.0</v>
      </c>
      <c r="R507" s="13">
        <v>0.0</v>
      </c>
      <c r="S507" s="13">
        <v>0.0</v>
      </c>
      <c r="T507" s="13">
        <v>0.0</v>
      </c>
      <c r="U507" s="13">
        <v>0.0</v>
      </c>
      <c r="V507" s="13">
        <v>0.0</v>
      </c>
      <c r="W507" s="13">
        <v>0.0</v>
      </c>
      <c r="X507" s="13">
        <v>0.0</v>
      </c>
      <c r="Y507" s="13">
        <v>-1.3</v>
      </c>
      <c r="Z507" s="13">
        <v>-2.25</v>
      </c>
      <c r="AA507" s="13">
        <v>-5.4</v>
      </c>
      <c r="AB507" s="13">
        <v>0.0</v>
      </c>
      <c r="AC507" s="13">
        <v>0.0</v>
      </c>
      <c r="AD507" s="13">
        <v>7.34</v>
      </c>
      <c r="AF507" s="13" t="s">
        <v>137</v>
      </c>
    </row>
    <row r="508" ht="15.75" customHeight="1">
      <c r="A508" s="13" t="s">
        <v>2020</v>
      </c>
      <c r="B508" s="13">
        <v>1.7597234491E10</v>
      </c>
      <c r="C508" s="13" t="s">
        <v>126</v>
      </c>
      <c r="D508" s="13" t="s">
        <v>2021</v>
      </c>
      <c r="E508" s="13" t="s">
        <v>151</v>
      </c>
      <c r="F508" s="13" t="s">
        <v>152</v>
      </c>
      <c r="G508" s="13">
        <v>1.0</v>
      </c>
      <c r="H508" s="13" t="s">
        <v>130</v>
      </c>
      <c r="I508" s="13" t="s">
        <v>131</v>
      </c>
      <c r="J508" s="13" t="s">
        <v>132</v>
      </c>
      <c r="K508" s="13" t="s">
        <v>2022</v>
      </c>
      <c r="L508" s="13" t="s">
        <v>623</v>
      </c>
      <c r="M508" s="13" t="s">
        <v>2023</v>
      </c>
      <c r="N508" s="13" t="s">
        <v>136</v>
      </c>
      <c r="O508" s="13">
        <v>19.99</v>
      </c>
      <c r="P508" s="13">
        <v>1.4</v>
      </c>
      <c r="Q508" s="13">
        <v>0.0</v>
      </c>
      <c r="R508" s="13">
        <v>0.0</v>
      </c>
      <c r="S508" s="13">
        <v>0.0</v>
      </c>
      <c r="T508" s="13">
        <v>0.0</v>
      </c>
      <c r="U508" s="13">
        <v>0.0</v>
      </c>
      <c r="V508" s="13">
        <v>0.0</v>
      </c>
      <c r="W508" s="13">
        <v>0.0</v>
      </c>
      <c r="X508" s="13">
        <v>0.0</v>
      </c>
      <c r="Y508" s="13">
        <v>-1.4</v>
      </c>
      <c r="Z508" s="13">
        <v>-2.4</v>
      </c>
      <c r="AA508" s="13">
        <v>-4.75</v>
      </c>
      <c r="AB508" s="13">
        <v>0.0</v>
      </c>
      <c r="AC508" s="13">
        <v>0.0</v>
      </c>
      <c r="AD508" s="13">
        <v>12.84</v>
      </c>
      <c r="AF508" s="13" t="s">
        <v>156</v>
      </c>
    </row>
    <row r="509" ht="15.75" customHeight="1">
      <c r="A509" s="13" t="s">
        <v>2024</v>
      </c>
      <c r="B509" s="13">
        <v>1.7597234491E10</v>
      </c>
      <c r="C509" s="13" t="s">
        <v>126</v>
      </c>
      <c r="D509" s="13" t="s">
        <v>2025</v>
      </c>
      <c r="E509" s="13" t="s">
        <v>243</v>
      </c>
      <c r="F509" s="13" t="s">
        <v>244</v>
      </c>
      <c r="G509" s="13">
        <v>1.0</v>
      </c>
      <c r="H509" s="13" t="s">
        <v>130</v>
      </c>
      <c r="I509" s="13" t="s">
        <v>131</v>
      </c>
      <c r="J509" s="13" t="s">
        <v>132</v>
      </c>
      <c r="K509" s="13" t="s">
        <v>2026</v>
      </c>
      <c r="L509" s="13" t="s">
        <v>154</v>
      </c>
      <c r="M509" s="13" t="s">
        <v>2027</v>
      </c>
      <c r="N509" s="13" t="s">
        <v>136</v>
      </c>
      <c r="O509" s="13">
        <v>19.99</v>
      </c>
      <c r="P509" s="13">
        <v>2.15</v>
      </c>
      <c r="Q509" s="13">
        <v>0.0</v>
      </c>
      <c r="R509" s="13">
        <v>0.0</v>
      </c>
      <c r="S509" s="13">
        <v>0.0</v>
      </c>
      <c r="T509" s="13">
        <v>0.0</v>
      </c>
      <c r="U509" s="13">
        <v>0.0</v>
      </c>
      <c r="V509" s="13">
        <v>0.0</v>
      </c>
      <c r="W509" s="13">
        <v>0.0</v>
      </c>
      <c r="X509" s="13">
        <v>0.0</v>
      </c>
      <c r="Y509" s="13">
        <v>-2.15</v>
      </c>
      <c r="Z509" s="13">
        <v>-3.0</v>
      </c>
      <c r="AA509" s="13">
        <v>-5.69</v>
      </c>
      <c r="AB509" s="13">
        <v>0.0</v>
      </c>
      <c r="AC509" s="13">
        <v>0.0</v>
      </c>
      <c r="AD509" s="13">
        <v>11.3</v>
      </c>
      <c r="AF509" s="13" t="s">
        <v>144</v>
      </c>
    </row>
    <row r="510" ht="15.75" customHeight="1">
      <c r="A510" s="13" t="s">
        <v>2028</v>
      </c>
      <c r="B510" s="13">
        <v>1.7597234491E10</v>
      </c>
      <c r="C510" s="13" t="s">
        <v>126</v>
      </c>
      <c r="D510" s="13" t="s">
        <v>2029</v>
      </c>
      <c r="E510" s="13" t="s">
        <v>151</v>
      </c>
      <c r="F510" s="13" t="s">
        <v>152</v>
      </c>
      <c r="G510" s="13">
        <v>1.0</v>
      </c>
      <c r="H510" s="13" t="s">
        <v>130</v>
      </c>
      <c r="I510" s="13" t="s">
        <v>131</v>
      </c>
      <c r="J510" s="13" t="s">
        <v>132</v>
      </c>
      <c r="K510" s="13" t="s">
        <v>2030</v>
      </c>
      <c r="L510" s="13" t="s">
        <v>227</v>
      </c>
      <c r="M510" s="13" t="s">
        <v>2031</v>
      </c>
      <c r="N510" s="13" t="s">
        <v>136</v>
      </c>
      <c r="O510" s="13">
        <v>19.99</v>
      </c>
      <c r="P510" s="13">
        <v>1.32</v>
      </c>
      <c r="Q510" s="13">
        <v>0.0</v>
      </c>
      <c r="R510" s="13">
        <v>0.0</v>
      </c>
      <c r="S510" s="13">
        <v>0.0</v>
      </c>
      <c r="T510" s="13">
        <v>0.0</v>
      </c>
      <c r="U510" s="13">
        <v>0.0</v>
      </c>
      <c r="V510" s="13">
        <v>0.0</v>
      </c>
      <c r="W510" s="13">
        <v>0.0</v>
      </c>
      <c r="X510" s="13">
        <v>0.0</v>
      </c>
      <c r="Y510" s="13">
        <v>-1.32</v>
      </c>
      <c r="Z510" s="13">
        <v>-2.4</v>
      </c>
      <c r="AA510" s="13">
        <v>-4.75</v>
      </c>
      <c r="AB510" s="13">
        <v>0.0</v>
      </c>
      <c r="AC510" s="13">
        <v>0.0</v>
      </c>
      <c r="AD510" s="13">
        <v>12.84</v>
      </c>
      <c r="AF510" s="13" t="s">
        <v>156</v>
      </c>
    </row>
    <row r="511" ht="15.75" customHeight="1">
      <c r="A511" s="13" t="s">
        <v>2032</v>
      </c>
      <c r="B511" s="13">
        <v>1.7597234491E10</v>
      </c>
      <c r="C511" s="13" t="s">
        <v>126</v>
      </c>
      <c r="D511" s="13" t="s">
        <v>2033</v>
      </c>
      <c r="E511" s="13" t="s">
        <v>140</v>
      </c>
      <c r="F511" s="13" t="s">
        <v>141</v>
      </c>
      <c r="G511" s="13">
        <v>1.0</v>
      </c>
      <c r="H511" s="13" t="s">
        <v>130</v>
      </c>
      <c r="I511" s="13" t="s">
        <v>131</v>
      </c>
      <c r="J511" s="13" t="s">
        <v>132</v>
      </c>
      <c r="K511" s="13" t="s">
        <v>2034</v>
      </c>
      <c r="L511" s="13" t="s">
        <v>2035</v>
      </c>
      <c r="M511" s="13" t="s">
        <v>2036</v>
      </c>
      <c r="N511" s="13" t="s">
        <v>136</v>
      </c>
      <c r="O511" s="13">
        <v>14.89</v>
      </c>
      <c r="P511" s="13">
        <v>0.0</v>
      </c>
      <c r="Q511" s="13">
        <v>0.0</v>
      </c>
      <c r="R511" s="13">
        <v>0.0</v>
      </c>
      <c r="S511" s="13">
        <v>0.0</v>
      </c>
      <c r="T511" s="13">
        <v>0.0</v>
      </c>
      <c r="U511" s="13">
        <v>0.0</v>
      </c>
      <c r="V511" s="13">
        <v>0.0</v>
      </c>
      <c r="W511" s="13">
        <v>0.0</v>
      </c>
      <c r="X511" s="13">
        <v>0.0</v>
      </c>
      <c r="Y511" s="13">
        <v>0.0</v>
      </c>
      <c r="Z511" s="13">
        <v>-2.23</v>
      </c>
      <c r="AA511" s="13">
        <v>-3.58</v>
      </c>
      <c r="AB511" s="13">
        <v>0.0</v>
      </c>
      <c r="AC511" s="13">
        <v>0.0</v>
      </c>
      <c r="AD511" s="13">
        <v>9.08</v>
      </c>
      <c r="AF511" s="13" t="s">
        <v>144</v>
      </c>
    </row>
    <row r="512" ht="15.75" customHeight="1">
      <c r="A512" s="13" t="s">
        <v>2037</v>
      </c>
      <c r="B512" s="13">
        <v>1.7597234491E10</v>
      </c>
      <c r="C512" s="13" t="s">
        <v>126</v>
      </c>
      <c r="D512" s="13" t="s">
        <v>2038</v>
      </c>
      <c r="E512" s="13" t="s">
        <v>663</v>
      </c>
      <c r="F512" s="13" t="s">
        <v>664</v>
      </c>
      <c r="G512" s="13">
        <v>1.0</v>
      </c>
      <c r="H512" s="13" t="s">
        <v>130</v>
      </c>
      <c r="I512" s="13" t="s">
        <v>131</v>
      </c>
      <c r="J512" s="13" t="s">
        <v>132</v>
      </c>
      <c r="K512" s="13" t="s">
        <v>2039</v>
      </c>
      <c r="L512" s="13" t="s">
        <v>773</v>
      </c>
      <c r="M512" s="13" t="s">
        <v>2040</v>
      </c>
      <c r="N512" s="13" t="s">
        <v>136</v>
      </c>
      <c r="O512" s="13">
        <v>11.99</v>
      </c>
      <c r="P512" s="13">
        <v>1.15</v>
      </c>
      <c r="Q512" s="13">
        <v>0.0</v>
      </c>
      <c r="R512" s="13">
        <v>0.0</v>
      </c>
      <c r="S512" s="13">
        <v>0.0</v>
      </c>
      <c r="T512" s="13">
        <v>0.0</v>
      </c>
      <c r="U512" s="13">
        <v>0.0</v>
      </c>
      <c r="V512" s="13">
        <v>0.0</v>
      </c>
      <c r="W512" s="13">
        <v>0.0</v>
      </c>
      <c r="X512" s="13">
        <v>0.0</v>
      </c>
      <c r="Y512" s="13">
        <v>-1.15</v>
      </c>
      <c r="Z512" s="13">
        <v>-1.8</v>
      </c>
      <c r="AA512" s="13">
        <v>-3.77</v>
      </c>
      <c r="AB512" s="13">
        <v>0.0</v>
      </c>
      <c r="AC512" s="13">
        <v>0.0</v>
      </c>
      <c r="AD512" s="13">
        <v>6.42</v>
      </c>
      <c r="AF512" s="13" t="s">
        <v>667</v>
      </c>
    </row>
    <row r="513" ht="15.75" customHeight="1">
      <c r="A513" s="13" t="s">
        <v>2041</v>
      </c>
      <c r="B513" s="13">
        <v>1.7597234491E10</v>
      </c>
      <c r="C513" s="13" t="s">
        <v>126</v>
      </c>
      <c r="D513" s="13" t="s">
        <v>2042</v>
      </c>
      <c r="E513" s="13" t="s">
        <v>140</v>
      </c>
      <c r="F513" s="13" t="s">
        <v>141</v>
      </c>
      <c r="G513" s="13">
        <v>1.0</v>
      </c>
      <c r="H513" s="13" t="s">
        <v>130</v>
      </c>
      <c r="I513" s="13" t="s">
        <v>131</v>
      </c>
      <c r="J513" s="13" t="s">
        <v>132</v>
      </c>
      <c r="K513" s="13" t="s">
        <v>2043</v>
      </c>
      <c r="L513" s="13" t="s">
        <v>154</v>
      </c>
      <c r="M513" s="13" t="s">
        <v>2044</v>
      </c>
      <c r="N513" s="13" t="s">
        <v>136</v>
      </c>
      <c r="O513" s="13">
        <v>14.89</v>
      </c>
      <c r="P513" s="13">
        <v>1.27</v>
      </c>
      <c r="Q513" s="13">
        <v>0.0</v>
      </c>
      <c r="R513" s="13">
        <v>0.0</v>
      </c>
      <c r="S513" s="13">
        <v>0.0</v>
      </c>
      <c r="T513" s="13">
        <v>0.0</v>
      </c>
      <c r="U513" s="13">
        <v>0.0</v>
      </c>
      <c r="V513" s="13">
        <v>0.0</v>
      </c>
      <c r="W513" s="13">
        <v>0.0</v>
      </c>
      <c r="X513" s="13">
        <v>0.0</v>
      </c>
      <c r="Y513" s="13">
        <v>-1.27</v>
      </c>
      <c r="Z513" s="13">
        <v>-2.23</v>
      </c>
      <c r="AA513" s="13">
        <v>-3.58</v>
      </c>
      <c r="AB513" s="13">
        <v>0.0</v>
      </c>
      <c r="AC513" s="13">
        <v>0.0</v>
      </c>
      <c r="AD513" s="13">
        <v>9.08</v>
      </c>
      <c r="AF513" s="13" t="s">
        <v>144</v>
      </c>
    </row>
    <row r="514" ht="15.75" customHeight="1">
      <c r="A514" s="13" t="s">
        <v>2045</v>
      </c>
      <c r="B514" s="13">
        <v>1.7597234491E10</v>
      </c>
      <c r="C514" s="13" t="s">
        <v>126</v>
      </c>
      <c r="D514" s="13" t="s">
        <v>2046</v>
      </c>
      <c r="E514" s="13" t="s">
        <v>140</v>
      </c>
      <c r="F514" s="13" t="s">
        <v>141</v>
      </c>
      <c r="G514" s="13">
        <v>1.0</v>
      </c>
      <c r="H514" s="13" t="s">
        <v>130</v>
      </c>
      <c r="I514" s="13" t="s">
        <v>131</v>
      </c>
      <c r="J514" s="13" t="s">
        <v>132</v>
      </c>
      <c r="K514" s="13" t="s">
        <v>2047</v>
      </c>
      <c r="L514" s="13" t="s">
        <v>996</v>
      </c>
      <c r="M514" s="13" t="s">
        <v>2048</v>
      </c>
      <c r="N514" s="13" t="s">
        <v>136</v>
      </c>
      <c r="O514" s="13">
        <v>14.89</v>
      </c>
      <c r="P514" s="13">
        <v>1.04</v>
      </c>
      <c r="Q514" s="13">
        <v>0.0</v>
      </c>
      <c r="R514" s="13">
        <v>0.0</v>
      </c>
      <c r="S514" s="13">
        <v>0.0</v>
      </c>
      <c r="T514" s="13">
        <v>0.0</v>
      </c>
      <c r="U514" s="13">
        <v>0.0</v>
      </c>
      <c r="V514" s="13">
        <v>0.0</v>
      </c>
      <c r="W514" s="13">
        <v>0.0</v>
      </c>
      <c r="X514" s="13">
        <v>0.0</v>
      </c>
      <c r="Y514" s="13">
        <v>-1.04</v>
      </c>
      <c r="Z514" s="13">
        <v>-2.23</v>
      </c>
      <c r="AA514" s="13">
        <v>-3.58</v>
      </c>
      <c r="AB514" s="13">
        <v>0.0</v>
      </c>
      <c r="AC514" s="13">
        <v>0.0</v>
      </c>
      <c r="AD514" s="13">
        <v>9.08</v>
      </c>
      <c r="AF514" s="13" t="s">
        <v>144</v>
      </c>
    </row>
    <row r="515" ht="15.75" customHeight="1">
      <c r="A515" s="13" t="s">
        <v>2049</v>
      </c>
      <c r="B515" s="13">
        <v>1.7597234491E10</v>
      </c>
      <c r="C515" s="13" t="s">
        <v>126</v>
      </c>
      <c r="D515" s="13" t="s">
        <v>2050</v>
      </c>
      <c r="E515" s="13" t="s">
        <v>140</v>
      </c>
      <c r="F515" s="13" t="s">
        <v>141</v>
      </c>
      <c r="G515" s="13">
        <v>1.0</v>
      </c>
      <c r="H515" s="13" t="s">
        <v>130</v>
      </c>
      <c r="I515" s="13" t="s">
        <v>131</v>
      </c>
      <c r="J515" s="13" t="s">
        <v>132</v>
      </c>
      <c r="K515" s="13" t="s">
        <v>2051</v>
      </c>
      <c r="L515" s="13" t="s">
        <v>433</v>
      </c>
      <c r="M515" s="13">
        <v>6489.0</v>
      </c>
      <c r="N515" s="13" t="s">
        <v>136</v>
      </c>
      <c r="O515" s="13">
        <v>14.89</v>
      </c>
      <c r="P515" s="13">
        <v>0.95</v>
      </c>
      <c r="Q515" s="13">
        <v>0.0</v>
      </c>
      <c r="R515" s="13">
        <v>0.0</v>
      </c>
      <c r="S515" s="13">
        <v>0.0</v>
      </c>
      <c r="T515" s="13">
        <v>0.0</v>
      </c>
      <c r="U515" s="13">
        <v>0.0</v>
      </c>
      <c r="V515" s="13">
        <v>0.0</v>
      </c>
      <c r="W515" s="13">
        <v>0.0</v>
      </c>
      <c r="X515" s="13">
        <v>0.0</v>
      </c>
      <c r="Y515" s="13">
        <v>-0.95</v>
      </c>
      <c r="Z515" s="13">
        <v>-2.23</v>
      </c>
      <c r="AA515" s="13">
        <v>-3.58</v>
      </c>
      <c r="AB515" s="13">
        <v>0.0</v>
      </c>
      <c r="AC515" s="13">
        <v>0.0</v>
      </c>
      <c r="AD515" s="13">
        <v>9.08</v>
      </c>
      <c r="AF515" s="13" t="s">
        <v>144</v>
      </c>
    </row>
    <row r="516" ht="15.75" customHeight="1">
      <c r="A516" s="13" t="s">
        <v>2052</v>
      </c>
      <c r="B516" s="13">
        <v>1.7597234491E10</v>
      </c>
      <c r="C516" s="13" t="s">
        <v>126</v>
      </c>
      <c r="D516" s="13" t="s">
        <v>2053</v>
      </c>
      <c r="E516" s="13" t="s">
        <v>151</v>
      </c>
      <c r="F516" s="13" t="s">
        <v>152</v>
      </c>
      <c r="G516" s="13">
        <v>1.0</v>
      </c>
      <c r="H516" s="13" t="s">
        <v>130</v>
      </c>
      <c r="I516" s="13" t="s">
        <v>131</v>
      </c>
      <c r="J516" s="13" t="s">
        <v>132</v>
      </c>
      <c r="K516" s="13" t="s">
        <v>2054</v>
      </c>
      <c r="L516" s="13" t="s">
        <v>212</v>
      </c>
      <c r="M516" s="13" t="s">
        <v>2055</v>
      </c>
      <c r="N516" s="13" t="s">
        <v>136</v>
      </c>
      <c r="O516" s="13">
        <v>19.99</v>
      </c>
      <c r="P516" s="13">
        <v>1.45</v>
      </c>
      <c r="Q516" s="13">
        <v>0.0</v>
      </c>
      <c r="R516" s="13">
        <v>0.0</v>
      </c>
      <c r="S516" s="13">
        <v>0.0</v>
      </c>
      <c r="T516" s="13">
        <v>0.0</v>
      </c>
      <c r="U516" s="13">
        <v>0.0</v>
      </c>
      <c r="V516" s="13">
        <v>0.0</v>
      </c>
      <c r="W516" s="13">
        <v>0.0</v>
      </c>
      <c r="X516" s="13">
        <v>0.0</v>
      </c>
      <c r="Y516" s="13">
        <v>-1.45</v>
      </c>
      <c r="Z516" s="13">
        <v>-2.4</v>
      </c>
      <c r="AA516" s="13">
        <v>-4.75</v>
      </c>
      <c r="AB516" s="13">
        <v>0.0</v>
      </c>
      <c r="AC516" s="13">
        <v>0.0</v>
      </c>
      <c r="AD516" s="13">
        <v>12.84</v>
      </c>
      <c r="AF516" s="13" t="s">
        <v>156</v>
      </c>
    </row>
    <row r="517" ht="15.75" customHeight="1">
      <c r="A517" s="13" t="s">
        <v>2056</v>
      </c>
      <c r="B517" s="13">
        <v>1.7597234491E10</v>
      </c>
      <c r="C517" s="13" t="s">
        <v>158</v>
      </c>
      <c r="E517" s="13" t="s">
        <v>163</v>
      </c>
      <c r="F517" s="13" t="s">
        <v>160</v>
      </c>
      <c r="G517" s="13">
        <v>1.0</v>
      </c>
      <c r="I517" s="13" t="s">
        <v>131</v>
      </c>
      <c r="O517" s="13">
        <v>0.0</v>
      </c>
      <c r="P517" s="13">
        <v>0.0</v>
      </c>
      <c r="Q517" s="13">
        <v>0.0</v>
      </c>
      <c r="R517" s="13">
        <v>0.0</v>
      </c>
      <c r="S517" s="13">
        <v>0.0</v>
      </c>
      <c r="T517" s="13">
        <v>0.0</v>
      </c>
      <c r="U517" s="13">
        <v>0.0</v>
      </c>
      <c r="V517" s="13">
        <v>0.0</v>
      </c>
      <c r="W517" s="13">
        <v>0.0</v>
      </c>
      <c r="X517" s="13">
        <v>0.0</v>
      </c>
      <c r="Y517" s="13">
        <v>0.0</v>
      </c>
      <c r="Z517" s="13">
        <v>0.0</v>
      </c>
      <c r="AA517" s="13">
        <v>0.0</v>
      </c>
      <c r="AB517" s="13">
        <v>0.0</v>
      </c>
      <c r="AC517" s="13">
        <v>11.5</v>
      </c>
      <c r="AD517" s="13">
        <v>11.5</v>
      </c>
      <c r="AF517" s="13" t="s">
        <v>137</v>
      </c>
    </row>
    <row r="518" ht="15.75" customHeight="1">
      <c r="A518" s="13" t="s">
        <v>2057</v>
      </c>
      <c r="B518" s="13">
        <v>1.7597234491E10</v>
      </c>
      <c r="C518" s="13" t="s">
        <v>158</v>
      </c>
      <c r="E518" s="13" t="s">
        <v>163</v>
      </c>
      <c r="F518" s="13" t="s">
        <v>160</v>
      </c>
      <c r="G518" s="13">
        <v>1.0</v>
      </c>
      <c r="I518" s="13" t="s">
        <v>131</v>
      </c>
      <c r="O518" s="13">
        <v>0.0</v>
      </c>
      <c r="P518" s="13">
        <v>0.0</v>
      </c>
      <c r="Q518" s="13">
        <v>0.0</v>
      </c>
      <c r="R518" s="13">
        <v>0.0</v>
      </c>
      <c r="S518" s="13">
        <v>0.0</v>
      </c>
      <c r="T518" s="13">
        <v>0.0</v>
      </c>
      <c r="U518" s="13">
        <v>0.0</v>
      </c>
      <c r="V518" s="13">
        <v>0.0</v>
      </c>
      <c r="W518" s="13">
        <v>0.0</v>
      </c>
      <c r="X518" s="13">
        <v>0.0</v>
      </c>
      <c r="Y518" s="13">
        <v>0.0</v>
      </c>
      <c r="Z518" s="13">
        <v>0.0</v>
      </c>
      <c r="AA518" s="13">
        <v>0.0</v>
      </c>
      <c r="AB518" s="13">
        <v>0.0</v>
      </c>
      <c r="AC518" s="13">
        <v>11.5</v>
      </c>
      <c r="AD518" s="13">
        <v>11.5</v>
      </c>
      <c r="AF518" s="13" t="s">
        <v>137</v>
      </c>
    </row>
    <row r="519" ht="15.75" customHeight="1">
      <c r="A519" s="13" t="s">
        <v>2057</v>
      </c>
      <c r="B519" s="13">
        <v>1.7597234491E10</v>
      </c>
      <c r="C519" s="13" t="s">
        <v>158</v>
      </c>
      <c r="E519" s="13" t="s">
        <v>163</v>
      </c>
      <c r="F519" s="13" t="s">
        <v>160</v>
      </c>
      <c r="G519" s="13">
        <v>1.0</v>
      </c>
      <c r="I519" s="13" t="s">
        <v>131</v>
      </c>
      <c r="O519" s="13">
        <v>0.0</v>
      </c>
      <c r="P519" s="13">
        <v>0.0</v>
      </c>
      <c r="Q519" s="13">
        <v>0.0</v>
      </c>
      <c r="R519" s="13">
        <v>0.0</v>
      </c>
      <c r="S519" s="13">
        <v>0.0</v>
      </c>
      <c r="T519" s="13">
        <v>0.0</v>
      </c>
      <c r="U519" s="13">
        <v>0.0</v>
      </c>
      <c r="V519" s="13">
        <v>0.0</v>
      </c>
      <c r="W519" s="13">
        <v>0.0</v>
      </c>
      <c r="X519" s="13">
        <v>0.0</v>
      </c>
      <c r="Y519" s="13">
        <v>0.0</v>
      </c>
      <c r="Z519" s="13">
        <v>0.0</v>
      </c>
      <c r="AA519" s="13">
        <v>0.0</v>
      </c>
      <c r="AB519" s="13">
        <v>0.0</v>
      </c>
      <c r="AC519" s="13">
        <v>11.5</v>
      </c>
      <c r="AD519" s="13">
        <v>11.5</v>
      </c>
      <c r="AF519" s="13" t="s">
        <v>137</v>
      </c>
    </row>
    <row r="520" ht="15.75" customHeight="1">
      <c r="A520" s="13" t="s">
        <v>2058</v>
      </c>
      <c r="B520" s="13">
        <v>1.7597234491E10</v>
      </c>
      <c r="C520" s="13" t="s">
        <v>126</v>
      </c>
      <c r="D520" s="13" t="s">
        <v>2059</v>
      </c>
      <c r="E520" s="13" t="s">
        <v>163</v>
      </c>
      <c r="F520" s="13" t="s">
        <v>164</v>
      </c>
      <c r="G520" s="13">
        <v>1.0</v>
      </c>
      <c r="H520" s="13" t="s">
        <v>130</v>
      </c>
      <c r="I520" s="13" t="s">
        <v>131</v>
      </c>
      <c r="J520" s="13" t="s">
        <v>132</v>
      </c>
      <c r="K520" s="13" t="s">
        <v>2054</v>
      </c>
      <c r="L520" s="13" t="s">
        <v>212</v>
      </c>
      <c r="M520" s="13" t="s">
        <v>2060</v>
      </c>
      <c r="N520" s="13" t="s">
        <v>136</v>
      </c>
      <c r="O520" s="13">
        <v>21.99</v>
      </c>
      <c r="P520" s="13">
        <v>1.59</v>
      </c>
      <c r="Q520" s="13">
        <v>0.75</v>
      </c>
      <c r="R520" s="13">
        <v>0.0</v>
      </c>
      <c r="S520" s="13">
        <v>0.0</v>
      </c>
      <c r="T520" s="13">
        <v>0.0</v>
      </c>
      <c r="U520" s="13">
        <v>0.0</v>
      </c>
      <c r="V520" s="13">
        <v>0.0</v>
      </c>
      <c r="W520" s="13">
        <v>-0.75</v>
      </c>
      <c r="X520" s="13">
        <v>0.0</v>
      </c>
      <c r="Y520" s="13">
        <v>-1.59</v>
      </c>
      <c r="Z520" s="13">
        <v>-3.3</v>
      </c>
      <c r="AA520" s="13">
        <v>-6.39</v>
      </c>
      <c r="AB520" s="13">
        <v>0.0</v>
      </c>
      <c r="AC520" s="13">
        <v>0.0</v>
      </c>
      <c r="AD520" s="13">
        <v>12.3</v>
      </c>
      <c r="AF520" s="13" t="s">
        <v>137</v>
      </c>
    </row>
    <row r="521" ht="15.75" customHeight="1">
      <c r="A521" s="13" t="s">
        <v>2061</v>
      </c>
      <c r="B521" s="13">
        <v>1.7597234491E10</v>
      </c>
      <c r="C521" s="13" t="s">
        <v>126</v>
      </c>
      <c r="D521" s="13" t="s">
        <v>2062</v>
      </c>
      <c r="E521" s="13" t="s">
        <v>269</v>
      </c>
      <c r="F521" s="13" t="s">
        <v>270</v>
      </c>
      <c r="G521" s="13">
        <v>1.0</v>
      </c>
      <c r="H521" s="13" t="s">
        <v>130</v>
      </c>
      <c r="I521" s="13" t="s">
        <v>131</v>
      </c>
      <c r="J521" s="13" t="s">
        <v>132</v>
      </c>
      <c r="K521" s="13" t="s">
        <v>2063</v>
      </c>
      <c r="L521" s="13" t="s">
        <v>333</v>
      </c>
      <c r="M521" s="13" t="s">
        <v>2064</v>
      </c>
      <c r="N521" s="13" t="s">
        <v>136</v>
      </c>
      <c r="O521" s="13">
        <v>10.99</v>
      </c>
      <c r="P521" s="13">
        <v>1.07</v>
      </c>
      <c r="Q521" s="13">
        <v>5.99</v>
      </c>
      <c r="R521" s="13">
        <v>0.0</v>
      </c>
      <c r="S521" s="13">
        <v>0.0</v>
      </c>
      <c r="T521" s="13">
        <v>0.0</v>
      </c>
      <c r="U521" s="13">
        <v>0.0</v>
      </c>
      <c r="V521" s="13">
        <v>0.0</v>
      </c>
      <c r="W521" s="13">
        <v>-5.99</v>
      </c>
      <c r="X521" s="13">
        <v>0.0</v>
      </c>
      <c r="Y521" s="13">
        <v>-1.07</v>
      </c>
      <c r="Z521" s="13">
        <v>-1.65</v>
      </c>
      <c r="AA521" s="13">
        <v>-3.77</v>
      </c>
      <c r="AB521" s="13">
        <v>0.0</v>
      </c>
      <c r="AC521" s="13">
        <v>0.0</v>
      </c>
      <c r="AD521" s="13">
        <v>5.57</v>
      </c>
      <c r="AF521" s="13" t="s">
        <v>214</v>
      </c>
    </row>
    <row r="522" ht="15.75" customHeight="1">
      <c r="A522" s="13" t="s">
        <v>2065</v>
      </c>
      <c r="B522" s="13">
        <v>1.7597234491E10</v>
      </c>
      <c r="C522" s="13" t="s">
        <v>126</v>
      </c>
      <c r="D522" s="13" t="s">
        <v>2066</v>
      </c>
      <c r="E522" s="13" t="s">
        <v>140</v>
      </c>
      <c r="F522" s="13" t="s">
        <v>141</v>
      </c>
      <c r="G522" s="13">
        <v>1.0</v>
      </c>
      <c r="H522" s="13" t="s">
        <v>130</v>
      </c>
      <c r="I522" s="13" t="s">
        <v>131</v>
      </c>
      <c r="J522" s="13" t="s">
        <v>132</v>
      </c>
      <c r="K522" s="13" t="s">
        <v>2067</v>
      </c>
      <c r="L522" s="13" t="s">
        <v>441</v>
      </c>
      <c r="M522" s="13" t="s">
        <v>2068</v>
      </c>
      <c r="N522" s="13" t="s">
        <v>136</v>
      </c>
      <c r="O522" s="13">
        <v>14.89</v>
      </c>
      <c r="P522" s="13">
        <v>0.89</v>
      </c>
      <c r="Q522" s="13">
        <v>0.0</v>
      </c>
      <c r="R522" s="13">
        <v>0.0</v>
      </c>
      <c r="S522" s="13">
        <v>0.0</v>
      </c>
      <c r="T522" s="13">
        <v>0.0</v>
      </c>
      <c r="U522" s="13">
        <v>0.0</v>
      </c>
      <c r="V522" s="13">
        <v>0.0</v>
      </c>
      <c r="W522" s="13">
        <v>0.0</v>
      </c>
      <c r="X522" s="13">
        <v>0.0</v>
      </c>
      <c r="Y522" s="13">
        <v>-0.89</v>
      </c>
      <c r="Z522" s="13">
        <v>-2.23</v>
      </c>
      <c r="AA522" s="13">
        <v>-3.58</v>
      </c>
      <c r="AB522" s="13">
        <v>0.0</v>
      </c>
      <c r="AC522" s="13">
        <v>0.0</v>
      </c>
      <c r="AD522" s="13">
        <v>9.08</v>
      </c>
      <c r="AF522" s="13" t="s">
        <v>144</v>
      </c>
    </row>
    <row r="523" ht="15.75" customHeight="1">
      <c r="A523" s="13" t="s">
        <v>2069</v>
      </c>
      <c r="B523" s="13">
        <v>1.7597234491E10</v>
      </c>
      <c r="C523" s="13" t="s">
        <v>180</v>
      </c>
      <c r="D523" s="13" t="s">
        <v>2070</v>
      </c>
      <c r="E523" s="13" t="s">
        <v>224</v>
      </c>
      <c r="F523" s="13" t="s">
        <v>2071</v>
      </c>
      <c r="G523" s="13">
        <v>1.0</v>
      </c>
      <c r="H523" s="13" t="s">
        <v>130</v>
      </c>
      <c r="I523" s="13" t="s">
        <v>131</v>
      </c>
      <c r="J523" s="13" t="s">
        <v>132</v>
      </c>
      <c r="K523" s="13" t="s">
        <v>2072</v>
      </c>
      <c r="L523" s="13" t="s">
        <v>143</v>
      </c>
      <c r="M523" s="13" t="s">
        <v>2073</v>
      </c>
      <c r="N523" s="13" t="s">
        <v>136</v>
      </c>
      <c r="O523" s="13">
        <v>-14.99</v>
      </c>
      <c r="P523" s="13">
        <v>-1.24</v>
      </c>
      <c r="Q523" s="13">
        <v>0.0</v>
      </c>
      <c r="R523" s="13">
        <v>0.0</v>
      </c>
      <c r="S523" s="13">
        <v>0.0</v>
      </c>
      <c r="T523" s="13">
        <v>0.0</v>
      </c>
      <c r="U523" s="13">
        <v>0.0</v>
      </c>
      <c r="V523" s="13">
        <v>0.0</v>
      </c>
      <c r="W523" s="13">
        <v>0.0</v>
      </c>
      <c r="X523" s="13">
        <v>0.0</v>
      </c>
      <c r="Y523" s="13">
        <v>1.24</v>
      </c>
      <c r="Z523" s="13">
        <v>1.8</v>
      </c>
      <c r="AA523" s="13">
        <v>0.0</v>
      </c>
      <c r="AB523" s="13">
        <v>0.0</v>
      </c>
      <c r="AC523" s="13">
        <v>0.0</v>
      </c>
      <c r="AD523" s="13">
        <v>-13.19</v>
      </c>
      <c r="AF523" s="13" t="s">
        <v>137</v>
      </c>
    </row>
    <row r="524" ht="15.75" customHeight="1">
      <c r="A524" s="13" t="s">
        <v>2074</v>
      </c>
      <c r="B524" s="13">
        <v>1.7597234491E10</v>
      </c>
      <c r="C524" s="13" t="s">
        <v>126</v>
      </c>
      <c r="D524" s="13" t="s">
        <v>2075</v>
      </c>
      <c r="E524" s="13" t="s">
        <v>140</v>
      </c>
      <c r="F524" s="13" t="s">
        <v>141</v>
      </c>
      <c r="G524" s="13">
        <v>1.0</v>
      </c>
      <c r="H524" s="13" t="s">
        <v>130</v>
      </c>
      <c r="I524" s="13" t="s">
        <v>131</v>
      </c>
      <c r="J524" s="13" t="s">
        <v>132</v>
      </c>
      <c r="K524" s="13" t="s">
        <v>2076</v>
      </c>
      <c r="L524" s="13" t="s">
        <v>588</v>
      </c>
      <c r="M524" s="13">
        <v>85204.0</v>
      </c>
      <c r="N524" s="13" t="s">
        <v>136</v>
      </c>
      <c r="O524" s="13">
        <v>14.89</v>
      </c>
      <c r="P524" s="13">
        <v>1.24</v>
      </c>
      <c r="Q524" s="13">
        <v>0.0</v>
      </c>
      <c r="R524" s="13">
        <v>0.0</v>
      </c>
      <c r="S524" s="13">
        <v>0.0</v>
      </c>
      <c r="T524" s="13">
        <v>0.0</v>
      </c>
      <c r="U524" s="13">
        <v>0.0</v>
      </c>
      <c r="V524" s="13">
        <v>0.0</v>
      </c>
      <c r="W524" s="13">
        <v>0.0</v>
      </c>
      <c r="X524" s="13">
        <v>0.0</v>
      </c>
      <c r="Y524" s="13">
        <v>-1.24</v>
      </c>
      <c r="Z524" s="13">
        <v>-2.23</v>
      </c>
      <c r="AA524" s="13">
        <v>-3.58</v>
      </c>
      <c r="AB524" s="13">
        <v>0.0</v>
      </c>
      <c r="AC524" s="13">
        <v>0.0</v>
      </c>
      <c r="AD524" s="13">
        <v>9.08</v>
      </c>
      <c r="AF524" s="13" t="s">
        <v>144</v>
      </c>
    </row>
    <row r="525" ht="15.75" customHeight="1">
      <c r="A525" s="13" t="s">
        <v>2077</v>
      </c>
      <c r="B525" s="13">
        <v>1.7597234491E10</v>
      </c>
      <c r="C525" s="13" t="s">
        <v>126</v>
      </c>
      <c r="D525" s="13" t="s">
        <v>2078</v>
      </c>
      <c r="E525" s="13" t="s">
        <v>140</v>
      </c>
      <c r="F525" s="13" t="s">
        <v>141</v>
      </c>
      <c r="G525" s="13">
        <v>1.0</v>
      </c>
      <c r="H525" s="13" t="s">
        <v>130</v>
      </c>
      <c r="I525" s="13" t="s">
        <v>131</v>
      </c>
      <c r="J525" s="13" t="s">
        <v>132</v>
      </c>
      <c r="K525" s="13" t="s">
        <v>2079</v>
      </c>
      <c r="L525" s="13" t="s">
        <v>201</v>
      </c>
      <c r="M525" s="13" t="s">
        <v>2080</v>
      </c>
      <c r="N525" s="13" t="s">
        <v>136</v>
      </c>
      <c r="O525" s="13">
        <v>11.89</v>
      </c>
      <c r="P525" s="13">
        <v>1.06</v>
      </c>
      <c r="Q525" s="13">
        <v>0.0</v>
      </c>
      <c r="R525" s="13">
        <v>0.0</v>
      </c>
      <c r="S525" s="13">
        <v>0.0</v>
      </c>
      <c r="T525" s="13">
        <v>0.0</v>
      </c>
      <c r="U525" s="13">
        <v>0.0</v>
      </c>
      <c r="V525" s="13">
        <v>0.0</v>
      </c>
      <c r="W525" s="13">
        <v>0.0</v>
      </c>
      <c r="X525" s="13">
        <v>0.0</v>
      </c>
      <c r="Y525" s="13">
        <v>-1.06</v>
      </c>
      <c r="Z525" s="13">
        <v>-1.78</v>
      </c>
      <c r="AA525" s="13">
        <v>-3.58</v>
      </c>
      <c r="AB525" s="13">
        <v>0.0</v>
      </c>
      <c r="AC525" s="13">
        <v>0.0</v>
      </c>
      <c r="AD525" s="13">
        <v>6.53</v>
      </c>
      <c r="AF525" s="13" t="s">
        <v>144</v>
      </c>
    </row>
    <row r="526" ht="15.75" customHeight="1">
      <c r="A526" s="13" t="s">
        <v>2081</v>
      </c>
      <c r="B526" s="13">
        <v>1.7597234491E10</v>
      </c>
      <c r="C526" s="13" t="s">
        <v>126</v>
      </c>
      <c r="D526" s="13" t="s">
        <v>2082</v>
      </c>
      <c r="E526" s="13" t="s">
        <v>243</v>
      </c>
      <c r="F526" s="13" t="s">
        <v>244</v>
      </c>
      <c r="G526" s="13">
        <v>1.0</v>
      </c>
      <c r="H526" s="13" t="s">
        <v>130</v>
      </c>
      <c r="I526" s="13" t="s">
        <v>131</v>
      </c>
      <c r="J526" s="13" t="s">
        <v>132</v>
      </c>
      <c r="K526" s="13" t="s">
        <v>1481</v>
      </c>
      <c r="L526" s="13" t="s">
        <v>588</v>
      </c>
      <c r="M526" s="13" t="s">
        <v>2083</v>
      </c>
      <c r="N526" s="13" t="s">
        <v>136</v>
      </c>
      <c r="O526" s="13">
        <v>19.99</v>
      </c>
      <c r="P526" s="13">
        <v>1.72</v>
      </c>
      <c r="Q526" s="13">
        <v>0.0</v>
      </c>
      <c r="R526" s="13">
        <v>0.0</v>
      </c>
      <c r="S526" s="13">
        <v>0.0</v>
      </c>
      <c r="T526" s="13">
        <v>0.0</v>
      </c>
      <c r="U526" s="13">
        <v>0.0</v>
      </c>
      <c r="V526" s="13">
        <v>0.0</v>
      </c>
      <c r="W526" s="13">
        <v>0.0</v>
      </c>
      <c r="X526" s="13">
        <v>0.0</v>
      </c>
      <c r="Y526" s="13">
        <v>-1.72</v>
      </c>
      <c r="Z526" s="13">
        <v>-3.0</v>
      </c>
      <c r="AA526" s="13">
        <v>-5.69</v>
      </c>
      <c r="AB526" s="13">
        <v>0.0</v>
      </c>
      <c r="AC526" s="13">
        <v>0.0</v>
      </c>
      <c r="AD526" s="13">
        <v>11.3</v>
      </c>
      <c r="AF526" s="13" t="s">
        <v>144</v>
      </c>
    </row>
    <row r="527" ht="15.75" customHeight="1">
      <c r="A527" s="13" t="s">
        <v>2084</v>
      </c>
      <c r="B527" s="13">
        <v>1.7597234491E10</v>
      </c>
      <c r="C527" s="13" t="s">
        <v>158</v>
      </c>
      <c r="D527" s="13" t="s">
        <v>2085</v>
      </c>
      <c r="E527" s="13" t="s">
        <v>140</v>
      </c>
      <c r="F527" s="13" t="s">
        <v>217</v>
      </c>
      <c r="G527" s="13">
        <v>1.0</v>
      </c>
      <c r="I527" s="13" t="s">
        <v>131</v>
      </c>
      <c r="O527" s="13">
        <v>0.0</v>
      </c>
      <c r="P527" s="13">
        <v>0.0</v>
      </c>
      <c r="Q527" s="13">
        <v>0.0</v>
      </c>
      <c r="R527" s="13">
        <v>0.0</v>
      </c>
      <c r="S527" s="13">
        <v>0.0</v>
      </c>
      <c r="T527" s="13">
        <v>0.0</v>
      </c>
      <c r="U527" s="13">
        <v>0.0</v>
      </c>
      <c r="V527" s="13">
        <v>0.0</v>
      </c>
      <c r="W527" s="13">
        <v>0.0</v>
      </c>
      <c r="X527" s="13">
        <v>0.0</v>
      </c>
      <c r="Y527" s="13">
        <v>0.0</v>
      </c>
      <c r="Z527" s="13">
        <v>0.0</v>
      </c>
      <c r="AA527" s="13">
        <v>0.0</v>
      </c>
      <c r="AB527" s="13">
        <v>0.0</v>
      </c>
      <c r="AC527" s="13">
        <v>7.52</v>
      </c>
      <c r="AD527" s="13">
        <v>7.52</v>
      </c>
      <c r="AF527" s="13" t="s">
        <v>144</v>
      </c>
    </row>
    <row r="528" ht="15.75" customHeight="1">
      <c r="A528" s="13" t="s">
        <v>2086</v>
      </c>
      <c r="B528" s="13">
        <v>1.7597234491E10</v>
      </c>
      <c r="C528" s="13" t="s">
        <v>126</v>
      </c>
      <c r="D528" s="13" t="s">
        <v>2087</v>
      </c>
      <c r="E528" s="13" t="s">
        <v>140</v>
      </c>
      <c r="F528" s="13" t="s">
        <v>141</v>
      </c>
      <c r="G528" s="13">
        <v>1.0</v>
      </c>
      <c r="H528" s="13" t="s">
        <v>130</v>
      </c>
      <c r="I528" s="13" t="s">
        <v>131</v>
      </c>
      <c r="J528" s="13" t="s">
        <v>132</v>
      </c>
      <c r="K528" s="13" t="s">
        <v>2088</v>
      </c>
      <c r="L528" s="13" t="s">
        <v>166</v>
      </c>
      <c r="M528" s="13" t="s">
        <v>2089</v>
      </c>
      <c r="N528" s="13" t="s">
        <v>136</v>
      </c>
      <c r="O528" s="13">
        <v>11.89</v>
      </c>
      <c r="P528" s="13">
        <v>0.83</v>
      </c>
      <c r="Q528" s="13">
        <v>0.0</v>
      </c>
      <c r="R528" s="13">
        <v>0.0</v>
      </c>
      <c r="S528" s="13">
        <v>0.0</v>
      </c>
      <c r="T528" s="13">
        <v>0.0</v>
      </c>
      <c r="U528" s="13">
        <v>0.0</v>
      </c>
      <c r="V528" s="13">
        <v>0.0</v>
      </c>
      <c r="W528" s="13">
        <v>0.0</v>
      </c>
      <c r="X528" s="13">
        <v>0.0</v>
      </c>
      <c r="Y528" s="13">
        <v>-0.83</v>
      </c>
      <c r="Z528" s="13">
        <v>-1.78</v>
      </c>
      <c r="AA528" s="13">
        <v>-3.58</v>
      </c>
      <c r="AB528" s="13">
        <v>0.0</v>
      </c>
      <c r="AC528" s="13">
        <v>0.0</v>
      </c>
      <c r="AD528" s="13">
        <v>6.53</v>
      </c>
      <c r="AF528" s="13" t="s">
        <v>144</v>
      </c>
    </row>
    <row r="529" ht="15.75" customHeight="1">
      <c r="A529" s="13" t="s">
        <v>2090</v>
      </c>
      <c r="B529" s="13">
        <v>1.7597234491E10</v>
      </c>
      <c r="C529" s="13" t="s">
        <v>126</v>
      </c>
      <c r="D529" s="13" t="s">
        <v>2091</v>
      </c>
      <c r="E529" s="13" t="s">
        <v>151</v>
      </c>
      <c r="F529" s="13" t="s">
        <v>152</v>
      </c>
      <c r="G529" s="13">
        <v>1.0</v>
      </c>
      <c r="H529" s="13" t="s">
        <v>130</v>
      </c>
      <c r="I529" s="13" t="s">
        <v>131</v>
      </c>
      <c r="J529" s="13" t="s">
        <v>132</v>
      </c>
      <c r="K529" s="13" t="s">
        <v>2092</v>
      </c>
      <c r="L529" s="13" t="s">
        <v>276</v>
      </c>
      <c r="M529" s="13" t="s">
        <v>2093</v>
      </c>
      <c r="N529" s="13" t="s">
        <v>136</v>
      </c>
      <c r="O529" s="13">
        <v>19.99</v>
      </c>
      <c r="P529" s="13">
        <v>1.2</v>
      </c>
      <c r="Q529" s="13">
        <v>4.47</v>
      </c>
      <c r="R529" s="13">
        <v>0.0</v>
      </c>
      <c r="S529" s="13">
        <v>0.0</v>
      </c>
      <c r="T529" s="13">
        <v>0.0</v>
      </c>
      <c r="U529" s="13">
        <v>0.0</v>
      </c>
      <c r="V529" s="13">
        <v>0.0</v>
      </c>
      <c r="W529" s="13">
        <v>-4.47</v>
      </c>
      <c r="X529" s="13">
        <v>0.0</v>
      </c>
      <c r="Y529" s="13">
        <v>-1.2</v>
      </c>
      <c r="Z529" s="13">
        <v>-2.4</v>
      </c>
      <c r="AA529" s="13">
        <v>-4.75</v>
      </c>
      <c r="AB529" s="13">
        <v>0.0</v>
      </c>
      <c r="AC529" s="13">
        <v>0.0</v>
      </c>
      <c r="AD529" s="13">
        <v>12.84</v>
      </c>
      <c r="AF529" s="13" t="s">
        <v>156</v>
      </c>
    </row>
    <row r="530" ht="15.75" customHeight="1">
      <c r="A530" s="13" t="s">
        <v>2094</v>
      </c>
      <c r="B530" s="13">
        <v>1.7597234491E10</v>
      </c>
      <c r="C530" s="13" t="s">
        <v>126</v>
      </c>
      <c r="D530" s="13" t="s">
        <v>2095</v>
      </c>
      <c r="E530" s="13" t="s">
        <v>224</v>
      </c>
      <c r="F530" s="13" t="s">
        <v>225</v>
      </c>
      <c r="G530" s="13">
        <v>1.0</v>
      </c>
      <c r="H530" s="13" t="s">
        <v>130</v>
      </c>
      <c r="I530" s="13" t="s">
        <v>131</v>
      </c>
      <c r="J530" s="13" t="s">
        <v>132</v>
      </c>
      <c r="K530" s="13" t="s">
        <v>2096</v>
      </c>
      <c r="L530" s="13" t="s">
        <v>295</v>
      </c>
      <c r="M530" s="13" t="s">
        <v>2097</v>
      </c>
      <c r="N530" s="13" t="s">
        <v>136</v>
      </c>
      <c r="O530" s="13">
        <v>14.99</v>
      </c>
      <c r="P530" s="13">
        <v>1.33</v>
      </c>
      <c r="Q530" s="13">
        <v>0.0</v>
      </c>
      <c r="R530" s="13">
        <v>0.0</v>
      </c>
      <c r="S530" s="13">
        <v>0.0</v>
      </c>
      <c r="T530" s="13">
        <v>0.0</v>
      </c>
      <c r="U530" s="13">
        <v>0.0</v>
      </c>
      <c r="V530" s="13">
        <v>0.0</v>
      </c>
      <c r="W530" s="13">
        <v>0.0</v>
      </c>
      <c r="X530" s="13">
        <v>0.0</v>
      </c>
      <c r="Y530" s="13">
        <v>-1.33</v>
      </c>
      <c r="Z530" s="13">
        <v>-2.25</v>
      </c>
      <c r="AA530" s="13">
        <v>-5.4</v>
      </c>
      <c r="AB530" s="13">
        <v>0.0</v>
      </c>
      <c r="AC530" s="13">
        <v>0.0</v>
      </c>
      <c r="AD530" s="13">
        <v>7.34</v>
      </c>
      <c r="AF530" s="13" t="s">
        <v>137</v>
      </c>
    </row>
    <row r="531" ht="15.75" customHeight="1">
      <c r="A531" s="13" t="s">
        <v>2098</v>
      </c>
      <c r="B531" s="13">
        <v>1.7597234491E10</v>
      </c>
      <c r="C531" s="13" t="s">
        <v>126</v>
      </c>
      <c r="D531" s="13" t="s">
        <v>2099</v>
      </c>
      <c r="E531" s="13" t="s">
        <v>140</v>
      </c>
      <c r="F531" s="13" t="s">
        <v>141</v>
      </c>
      <c r="G531" s="13">
        <v>1.0</v>
      </c>
      <c r="H531" s="13" t="s">
        <v>130</v>
      </c>
      <c r="I531" s="13" t="s">
        <v>131</v>
      </c>
      <c r="J531" s="13" t="s">
        <v>132</v>
      </c>
      <c r="K531" s="13" t="s">
        <v>2100</v>
      </c>
      <c r="L531" s="13" t="s">
        <v>1774</v>
      </c>
      <c r="M531" s="13">
        <v>78259.0</v>
      </c>
      <c r="N531" s="13" t="s">
        <v>136</v>
      </c>
      <c r="O531" s="13">
        <v>11.89</v>
      </c>
      <c r="P531" s="13">
        <v>0.98</v>
      </c>
      <c r="Q531" s="13">
        <v>0.0</v>
      </c>
      <c r="R531" s="13">
        <v>0.0</v>
      </c>
      <c r="S531" s="13">
        <v>0.0</v>
      </c>
      <c r="T531" s="13">
        <v>0.0</v>
      </c>
      <c r="U531" s="13">
        <v>0.0</v>
      </c>
      <c r="V531" s="13">
        <v>0.0</v>
      </c>
      <c r="W531" s="13">
        <v>0.0</v>
      </c>
      <c r="X531" s="13">
        <v>0.0</v>
      </c>
      <c r="Y531" s="13">
        <v>-0.98</v>
      </c>
      <c r="Z531" s="13">
        <v>-1.78</v>
      </c>
      <c r="AA531" s="13">
        <v>-3.58</v>
      </c>
      <c r="AB531" s="13">
        <v>0.0</v>
      </c>
      <c r="AC531" s="13">
        <v>0.0</v>
      </c>
      <c r="AD531" s="13">
        <v>6.53</v>
      </c>
      <c r="AF531" s="13" t="s">
        <v>144</v>
      </c>
    </row>
    <row r="532" ht="15.75" customHeight="1">
      <c r="A532" s="13" t="s">
        <v>2101</v>
      </c>
      <c r="B532" s="13">
        <v>1.7597234491E10</v>
      </c>
      <c r="C532" s="13" t="s">
        <v>126</v>
      </c>
      <c r="D532" s="13" t="s">
        <v>2102</v>
      </c>
      <c r="E532" s="13" t="s">
        <v>151</v>
      </c>
      <c r="F532" s="13" t="s">
        <v>152</v>
      </c>
      <c r="G532" s="13">
        <v>1.0</v>
      </c>
      <c r="H532" s="13" t="s">
        <v>130</v>
      </c>
      <c r="I532" s="13" t="s">
        <v>131</v>
      </c>
      <c r="J532" s="13" t="s">
        <v>132</v>
      </c>
      <c r="K532" s="13" t="s">
        <v>2103</v>
      </c>
      <c r="L532" s="13" t="s">
        <v>441</v>
      </c>
      <c r="M532" s="13" t="s">
        <v>2104</v>
      </c>
      <c r="N532" s="13" t="s">
        <v>136</v>
      </c>
      <c r="O532" s="13">
        <v>19.99</v>
      </c>
      <c r="P532" s="13">
        <v>1.2</v>
      </c>
      <c r="Q532" s="13">
        <v>0.0</v>
      </c>
      <c r="R532" s="13">
        <v>0.0</v>
      </c>
      <c r="S532" s="13">
        <v>0.0</v>
      </c>
      <c r="T532" s="13">
        <v>0.0</v>
      </c>
      <c r="U532" s="13">
        <v>0.0</v>
      </c>
      <c r="V532" s="13">
        <v>0.0</v>
      </c>
      <c r="W532" s="13">
        <v>0.0</v>
      </c>
      <c r="X532" s="13">
        <v>0.0</v>
      </c>
      <c r="Y532" s="13">
        <v>-1.2</v>
      </c>
      <c r="Z532" s="13">
        <v>-2.4</v>
      </c>
      <c r="AA532" s="13">
        <v>-4.75</v>
      </c>
      <c r="AB532" s="13">
        <v>0.0</v>
      </c>
      <c r="AC532" s="13">
        <v>0.0</v>
      </c>
      <c r="AD532" s="13">
        <v>12.84</v>
      </c>
      <c r="AF532" s="13" t="s">
        <v>156</v>
      </c>
    </row>
    <row r="533" ht="15.75" customHeight="1">
      <c r="A533" s="13" t="s">
        <v>2105</v>
      </c>
      <c r="B533" s="13">
        <v>1.7597234491E10</v>
      </c>
      <c r="C533" s="13" t="s">
        <v>126</v>
      </c>
      <c r="D533" s="13" t="s">
        <v>2106</v>
      </c>
      <c r="E533" s="13" t="s">
        <v>140</v>
      </c>
      <c r="F533" s="13" t="s">
        <v>141</v>
      </c>
      <c r="G533" s="13">
        <v>1.0</v>
      </c>
      <c r="H533" s="13" t="s">
        <v>130</v>
      </c>
      <c r="I533" s="13" t="s">
        <v>131</v>
      </c>
      <c r="J533" s="13" t="s">
        <v>132</v>
      </c>
      <c r="K533" s="13" t="s">
        <v>2107</v>
      </c>
      <c r="L533" s="13" t="s">
        <v>1236</v>
      </c>
      <c r="M533" s="13" t="s">
        <v>2108</v>
      </c>
      <c r="N533" s="13" t="s">
        <v>136</v>
      </c>
      <c r="O533" s="13">
        <v>14.89</v>
      </c>
      <c r="P533" s="13">
        <v>1.04</v>
      </c>
      <c r="Q533" s="13">
        <v>0.0</v>
      </c>
      <c r="R533" s="13">
        <v>0.0</v>
      </c>
      <c r="S533" s="13">
        <v>0.0</v>
      </c>
      <c r="T533" s="13">
        <v>0.0</v>
      </c>
      <c r="U533" s="13">
        <v>0.0</v>
      </c>
      <c r="V533" s="13">
        <v>0.0</v>
      </c>
      <c r="W533" s="13">
        <v>0.0</v>
      </c>
      <c r="X533" s="13">
        <v>0.0</v>
      </c>
      <c r="Y533" s="13">
        <v>-1.04</v>
      </c>
      <c r="Z533" s="13">
        <v>-2.23</v>
      </c>
      <c r="AA533" s="13">
        <v>-3.58</v>
      </c>
      <c r="AB533" s="13">
        <v>0.0</v>
      </c>
      <c r="AC533" s="13">
        <v>0.0</v>
      </c>
      <c r="AD533" s="13">
        <v>9.08</v>
      </c>
      <c r="AF533" s="13" t="s">
        <v>144</v>
      </c>
    </row>
    <row r="534" ht="15.75" customHeight="1">
      <c r="A534" s="13" t="s">
        <v>2109</v>
      </c>
      <c r="B534" s="13">
        <v>1.7597234491E10</v>
      </c>
      <c r="C534" s="13" t="s">
        <v>126</v>
      </c>
      <c r="D534" s="13" t="s">
        <v>2110</v>
      </c>
      <c r="E534" s="13" t="s">
        <v>140</v>
      </c>
      <c r="F534" s="13" t="s">
        <v>141</v>
      </c>
      <c r="G534" s="13">
        <v>1.0</v>
      </c>
      <c r="H534" s="13" t="s">
        <v>130</v>
      </c>
      <c r="I534" s="13" t="s">
        <v>131</v>
      </c>
      <c r="J534" s="13" t="s">
        <v>132</v>
      </c>
      <c r="K534" s="13" t="s">
        <v>2111</v>
      </c>
      <c r="L534" s="13" t="s">
        <v>597</v>
      </c>
      <c r="M534" s="13" t="s">
        <v>2112</v>
      </c>
      <c r="N534" s="13" t="s">
        <v>136</v>
      </c>
      <c r="O534" s="13">
        <v>11.89</v>
      </c>
      <c r="P534" s="13">
        <v>1.18</v>
      </c>
      <c r="Q534" s="13">
        <v>0.0</v>
      </c>
      <c r="R534" s="13">
        <v>0.0</v>
      </c>
      <c r="S534" s="13">
        <v>0.0</v>
      </c>
      <c r="T534" s="13">
        <v>0.0</v>
      </c>
      <c r="U534" s="13">
        <v>0.0</v>
      </c>
      <c r="V534" s="13">
        <v>0.0</v>
      </c>
      <c r="W534" s="13">
        <v>0.0</v>
      </c>
      <c r="X534" s="13">
        <v>0.0</v>
      </c>
      <c r="Y534" s="13">
        <v>-1.18</v>
      </c>
      <c r="Z534" s="13">
        <v>-1.78</v>
      </c>
      <c r="AA534" s="13">
        <v>-3.58</v>
      </c>
      <c r="AB534" s="13">
        <v>0.0</v>
      </c>
      <c r="AC534" s="13">
        <v>0.0</v>
      </c>
      <c r="AD534" s="13">
        <v>6.53</v>
      </c>
      <c r="AF534" s="13" t="s">
        <v>144</v>
      </c>
    </row>
    <row r="535" ht="15.75" customHeight="1">
      <c r="A535" s="13" t="s">
        <v>2113</v>
      </c>
      <c r="B535" s="13">
        <v>1.7597234491E10</v>
      </c>
      <c r="C535" s="13" t="s">
        <v>158</v>
      </c>
      <c r="D535" s="13" t="s">
        <v>2085</v>
      </c>
      <c r="E535" s="13" t="s">
        <v>140</v>
      </c>
      <c r="F535" s="13" t="s">
        <v>217</v>
      </c>
      <c r="G535" s="13">
        <v>1.0</v>
      </c>
      <c r="I535" s="13" t="s">
        <v>131</v>
      </c>
      <c r="O535" s="13">
        <v>0.0</v>
      </c>
      <c r="P535" s="13">
        <v>0.0</v>
      </c>
      <c r="Q535" s="13">
        <v>0.0</v>
      </c>
      <c r="R535" s="13">
        <v>0.0</v>
      </c>
      <c r="S535" s="13">
        <v>0.0</v>
      </c>
      <c r="T535" s="13">
        <v>0.0</v>
      </c>
      <c r="U535" s="13">
        <v>0.0</v>
      </c>
      <c r="V535" s="13">
        <v>0.0</v>
      </c>
      <c r="W535" s="13">
        <v>0.0</v>
      </c>
      <c r="X535" s="13">
        <v>0.0</v>
      </c>
      <c r="Y535" s="13">
        <v>0.0</v>
      </c>
      <c r="Z535" s="13">
        <v>0.0</v>
      </c>
      <c r="AA535" s="13">
        <v>0.0</v>
      </c>
      <c r="AB535" s="13">
        <v>0.0</v>
      </c>
      <c r="AC535" s="13">
        <v>7.52</v>
      </c>
      <c r="AD535" s="13">
        <v>7.52</v>
      </c>
      <c r="AF535" s="13" t="s">
        <v>144</v>
      </c>
    </row>
    <row r="536" ht="15.75" customHeight="1">
      <c r="A536" s="13" t="s">
        <v>2114</v>
      </c>
      <c r="B536" s="13">
        <v>1.7597234491E10</v>
      </c>
      <c r="C536" s="13" t="s">
        <v>126</v>
      </c>
      <c r="D536" s="13" t="s">
        <v>2115</v>
      </c>
      <c r="E536" s="13" t="s">
        <v>140</v>
      </c>
      <c r="F536" s="13" t="s">
        <v>141</v>
      </c>
      <c r="G536" s="13">
        <v>1.0</v>
      </c>
      <c r="H536" s="13" t="s">
        <v>130</v>
      </c>
      <c r="I536" s="13" t="s">
        <v>131</v>
      </c>
      <c r="J536" s="13" t="s">
        <v>132</v>
      </c>
      <c r="K536" s="13" t="s">
        <v>2116</v>
      </c>
      <c r="L536" s="13" t="s">
        <v>154</v>
      </c>
      <c r="M536" s="13" t="s">
        <v>2117</v>
      </c>
      <c r="N536" s="13" t="s">
        <v>136</v>
      </c>
      <c r="O536" s="13">
        <v>14.89</v>
      </c>
      <c r="P536" s="13">
        <v>1.15</v>
      </c>
      <c r="Q536" s="13">
        <v>5.99</v>
      </c>
      <c r="R536" s="13">
        <v>0.0</v>
      </c>
      <c r="S536" s="13">
        <v>0.0</v>
      </c>
      <c r="T536" s="13">
        <v>0.0</v>
      </c>
      <c r="U536" s="13">
        <v>0.0</v>
      </c>
      <c r="V536" s="13">
        <v>0.0</v>
      </c>
      <c r="W536" s="13">
        <v>-5.99</v>
      </c>
      <c r="X536" s="13">
        <v>0.0</v>
      </c>
      <c r="Y536" s="13">
        <v>-1.15</v>
      </c>
      <c r="Z536" s="13">
        <v>-2.23</v>
      </c>
      <c r="AA536" s="13">
        <v>-3.58</v>
      </c>
      <c r="AB536" s="13">
        <v>0.0</v>
      </c>
      <c r="AC536" s="13">
        <v>0.0</v>
      </c>
      <c r="AD536" s="13">
        <v>9.08</v>
      </c>
      <c r="AF536" s="13" t="s">
        <v>144</v>
      </c>
    </row>
    <row r="537" ht="15.75" customHeight="1">
      <c r="A537" s="13" t="s">
        <v>2118</v>
      </c>
      <c r="B537" s="13">
        <v>1.7597234491E10</v>
      </c>
      <c r="C537" s="13" t="s">
        <v>126</v>
      </c>
      <c r="D537" s="13" t="s">
        <v>2119</v>
      </c>
      <c r="E537" s="13" t="s">
        <v>163</v>
      </c>
      <c r="F537" s="13" t="s">
        <v>164</v>
      </c>
      <c r="G537" s="13">
        <v>1.0</v>
      </c>
      <c r="H537" s="13" t="s">
        <v>130</v>
      </c>
      <c r="I537" s="13" t="s">
        <v>131</v>
      </c>
      <c r="J537" s="13" t="s">
        <v>132</v>
      </c>
      <c r="K537" s="13" t="s">
        <v>2120</v>
      </c>
      <c r="L537" s="13" t="s">
        <v>764</v>
      </c>
      <c r="M537" s="13" t="s">
        <v>2121</v>
      </c>
      <c r="N537" s="13" t="s">
        <v>136</v>
      </c>
      <c r="O537" s="13">
        <v>21.99</v>
      </c>
      <c r="P537" s="13">
        <v>1.84</v>
      </c>
      <c r="Q537" s="13">
        <v>0.0</v>
      </c>
      <c r="R537" s="13">
        <v>0.0</v>
      </c>
      <c r="S537" s="13">
        <v>0.0</v>
      </c>
      <c r="T537" s="13">
        <v>0.0</v>
      </c>
      <c r="U537" s="13">
        <v>0.0</v>
      </c>
      <c r="V537" s="13">
        <v>0.0</v>
      </c>
      <c r="W537" s="13">
        <v>0.0</v>
      </c>
      <c r="X537" s="13">
        <v>0.0</v>
      </c>
      <c r="Y537" s="13">
        <v>-1.84</v>
      </c>
      <c r="Z537" s="13">
        <v>-3.3</v>
      </c>
      <c r="AA537" s="13">
        <v>-6.39</v>
      </c>
      <c r="AB537" s="13">
        <v>0.0</v>
      </c>
      <c r="AC537" s="13">
        <v>0.0</v>
      </c>
      <c r="AD537" s="13">
        <v>12.3</v>
      </c>
      <c r="AF537" s="13" t="s">
        <v>137</v>
      </c>
    </row>
    <row r="538" ht="15.75" customHeight="1">
      <c r="A538" s="13" t="s">
        <v>2122</v>
      </c>
      <c r="B538" s="13">
        <v>1.7597234491E10</v>
      </c>
      <c r="C538" s="13" t="s">
        <v>126</v>
      </c>
      <c r="D538" s="13" t="s">
        <v>2123</v>
      </c>
      <c r="E538" s="13" t="s">
        <v>678</v>
      </c>
      <c r="F538" s="13" t="s">
        <v>141</v>
      </c>
      <c r="G538" s="13">
        <v>1.0</v>
      </c>
      <c r="H538" s="13" t="s">
        <v>130</v>
      </c>
      <c r="I538" s="13" t="s">
        <v>131</v>
      </c>
      <c r="J538" s="13" t="s">
        <v>132</v>
      </c>
      <c r="K538" s="13" t="s">
        <v>2124</v>
      </c>
      <c r="L538" s="13" t="s">
        <v>134</v>
      </c>
      <c r="M538" s="13">
        <v>49853.0</v>
      </c>
      <c r="N538" s="13" t="s">
        <v>136</v>
      </c>
      <c r="O538" s="13">
        <v>9.99</v>
      </c>
      <c r="P538" s="13">
        <v>0.6</v>
      </c>
      <c r="Q538" s="13">
        <v>0.0</v>
      </c>
      <c r="R538" s="13">
        <v>0.0</v>
      </c>
      <c r="S538" s="13">
        <v>0.0</v>
      </c>
      <c r="T538" s="13">
        <v>0.0</v>
      </c>
      <c r="U538" s="13">
        <v>0.0</v>
      </c>
      <c r="V538" s="13">
        <v>0.0</v>
      </c>
      <c r="W538" s="13">
        <v>0.0</v>
      </c>
      <c r="X538" s="13">
        <v>0.0</v>
      </c>
      <c r="Y538" s="13">
        <v>-0.6</v>
      </c>
      <c r="Z538" s="13">
        <v>-1.5</v>
      </c>
      <c r="AA538" s="13">
        <v>-2.54</v>
      </c>
      <c r="AB538" s="13">
        <v>0.0</v>
      </c>
      <c r="AC538" s="13">
        <v>0.0</v>
      </c>
      <c r="AD538" s="13">
        <v>5.95</v>
      </c>
      <c r="AF538" s="13" t="s">
        <v>144</v>
      </c>
    </row>
    <row r="539" ht="15.75" customHeight="1">
      <c r="A539" s="13" t="s">
        <v>2125</v>
      </c>
      <c r="B539" s="13">
        <v>1.7597234491E10</v>
      </c>
      <c r="C539" s="13" t="s">
        <v>126</v>
      </c>
      <c r="D539" s="13" t="s">
        <v>2126</v>
      </c>
      <c r="E539" s="13" t="s">
        <v>163</v>
      </c>
      <c r="F539" s="13" t="s">
        <v>164</v>
      </c>
      <c r="G539" s="13">
        <v>1.0</v>
      </c>
      <c r="H539" s="13" t="s">
        <v>130</v>
      </c>
      <c r="I539" s="13" t="s">
        <v>131</v>
      </c>
      <c r="J539" s="13" t="s">
        <v>132</v>
      </c>
      <c r="K539" s="13" t="s">
        <v>1252</v>
      </c>
      <c r="L539" s="13" t="s">
        <v>177</v>
      </c>
      <c r="M539" s="13" t="s">
        <v>2127</v>
      </c>
      <c r="N539" s="13" t="s">
        <v>136</v>
      </c>
      <c r="O539" s="13">
        <v>21.99</v>
      </c>
      <c r="P539" s="13">
        <v>1.95</v>
      </c>
      <c r="Q539" s="13">
        <v>0.0</v>
      </c>
      <c r="R539" s="13">
        <v>0.0</v>
      </c>
      <c r="S539" s="13">
        <v>0.0</v>
      </c>
      <c r="T539" s="13">
        <v>0.0</v>
      </c>
      <c r="U539" s="13">
        <v>0.0</v>
      </c>
      <c r="V539" s="13">
        <v>0.0</v>
      </c>
      <c r="W539" s="13">
        <v>0.0</v>
      </c>
      <c r="X539" s="13">
        <v>0.0</v>
      </c>
      <c r="Y539" s="13">
        <v>-1.95</v>
      </c>
      <c r="Z539" s="13">
        <v>-3.3</v>
      </c>
      <c r="AA539" s="13">
        <v>-6.39</v>
      </c>
      <c r="AB539" s="13">
        <v>0.0</v>
      </c>
      <c r="AC539" s="13">
        <v>0.0</v>
      </c>
      <c r="AD539" s="13">
        <v>12.3</v>
      </c>
      <c r="AF539" s="13" t="s">
        <v>137</v>
      </c>
    </row>
    <row r="540" ht="15.75" customHeight="1">
      <c r="A540" s="13" t="s">
        <v>2128</v>
      </c>
      <c r="B540" s="13">
        <v>1.7597234491E10</v>
      </c>
      <c r="C540" s="13" t="s">
        <v>126</v>
      </c>
      <c r="D540" s="13" t="s">
        <v>2129</v>
      </c>
      <c r="E540" s="13" t="s">
        <v>163</v>
      </c>
      <c r="F540" s="13" t="s">
        <v>164</v>
      </c>
      <c r="G540" s="13">
        <v>1.0</v>
      </c>
      <c r="H540" s="13" t="s">
        <v>130</v>
      </c>
      <c r="I540" s="13" t="s">
        <v>131</v>
      </c>
      <c r="J540" s="13" t="s">
        <v>132</v>
      </c>
      <c r="K540" s="13" t="s">
        <v>1745</v>
      </c>
      <c r="L540" s="13" t="s">
        <v>166</v>
      </c>
      <c r="M540" s="13" t="s">
        <v>2130</v>
      </c>
      <c r="N540" s="13" t="s">
        <v>136</v>
      </c>
      <c r="O540" s="13">
        <v>21.99</v>
      </c>
      <c r="P540" s="13">
        <v>1.54</v>
      </c>
      <c r="Q540" s="13">
        <v>0.0</v>
      </c>
      <c r="R540" s="13">
        <v>0.0</v>
      </c>
      <c r="S540" s="13">
        <v>0.0</v>
      </c>
      <c r="T540" s="13">
        <v>0.0</v>
      </c>
      <c r="U540" s="13">
        <v>0.0</v>
      </c>
      <c r="V540" s="13">
        <v>0.0</v>
      </c>
      <c r="W540" s="13">
        <v>0.0</v>
      </c>
      <c r="X540" s="13">
        <v>0.0</v>
      </c>
      <c r="Y540" s="13">
        <v>-1.54</v>
      </c>
      <c r="Z540" s="13">
        <v>-3.3</v>
      </c>
      <c r="AA540" s="13">
        <v>-6.39</v>
      </c>
      <c r="AB540" s="13">
        <v>0.0</v>
      </c>
      <c r="AC540" s="13">
        <v>0.0</v>
      </c>
      <c r="AD540" s="13">
        <v>12.3</v>
      </c>
      <c r="AF540" s="13" t="s">
        <v>137</v>
      </c>
    </row>
    <row r="541" ht="15.75" customHeight="1">
      <c r="A541" s="13" t="s">
        <v>2131</v>
      </c>
      <c r="B541" s="13">
        <v>1.7597234491E10</v>
      </c>
      <c r="C541" s="13" t="s">
        <v>180</v>
      </c>
      <c r="D541" s="13" t="s">
        <v>1865</v>
      </c>
      <c r="E541" s="13" t="s">
        <v>140</v>
      </c>
      <c r="F541" s="13" t="s">
        <v>141</v>
      </c>
      <c r="G541" s="13">
        <v>1.0</v>
      </c>
      <c r="H541" s="13" t="s">
        <v>130</v>
      </c>
      <c r="I541" s="13" t="s">
        <v>131</v>
      </c>
      <c r="J541" s="13" t="s">
        <v>132</v>
      </c>
      <c r="K541" s="13" t="s">
        <v>1866</v>
      </c>
      <c r="L541" s="13" t="s">
        <v>314</v>
      </c>
      <c r="M541" s="13" t="s">
        <v>1867</v>
      </c>
      <c r="O541" s="13">
        <v>-14.89</v>
      </c>
      <c r="P541" s="13">
        <v>0.0</v>
      </c>
      <c r="Q541" s="13">
        <v>0.0</v>
      </c>
      <c r="R541" s="13">
        <v>0.0</v>
      </c>
      <c r="S541" s="13">
        <v>0.0</v>
      </c>
      <c r="T541" s="13">
        <v>0.0</v>
      </c>
      <c r="U541" s="13">
        <v>0.0</v>
      </c>
      <c r="V541" s="13">
        <v>0.0</v>
      </c>
      <c r="W541" s="13">
        <v>0.0</v>
      </c>
      <c r="X541" s="13">
        <v>0.0</v>
      </c>
      <c r="Y541" s="13">
        <v>0.0</v>
      </c>
      <c r="Z541" s="13">
        <v>1.78</v>
      </c>
      <c r="AA541" s="13">
        <v>0.0</v>
      </c>
      <c r="AB541" s="13">
        <v>0.0</v>
      </c>
      <c r="AC541" s="13">
        <v>0.0</v>
      </c>
      <c r="AD541" s="13">
        <v>-13.11</v>
      </c>
      <c r="AF541" s="13" t="s">
        <v>144</v>
      </c>
    </row>
    <row r="542" ht="15.75" customHeight="1">
      <c r="A542" s="13" t="s">
        <v>2132</v>
      </c>
      <c r="B542" s="13">
        <v>1.7597234491E10</v>
      </c>
      <c r="C542" s="13" t="s">
        <v>126</v>
      </c>
      <c r="D542" s="13" t="s">
        <v>2133</v>
      </c>
      <c r="E542" s="13" t="s">
        <v>163</v>
      </c>
      <c r="F542" s="13" t="s">
        <v>164</v>
      </c>
      <c r="G542" s="13">
        <v>1.0</v>
      </c>
      <c r="H542" s="13" t="s">
        <v>130</v>
      </c>
      <c r="I542" s="13" t="s">
        <v>131</v>
      </c>
      <c r="J542" s="13" t="s">
        <v>132</v>
      </c>
      <c r="K542" s="13" t="s">
        <v>2134</v>
      </c>
      <c r="L542" s="13" t="s">
        <v>171</v>
      </c>
      <c r="M542" s="13">
        <v>2539.0</v>
      </c>
      <c r="N542" s="13" t="s">
        <v>136</v>
      </c>
      <c r="O542" s="13">
        <v>21.99</v>
      </c>
      <c r="P542" s="13">
        <v>1.37</v>
      </c>
      <c r="Q542" s="13">
        <v>0.0</v>
      </c>
      <c r="R542" s="13">
        <v>0.0</v>
      </c>
      <c r="S542" s="13">
        <v>0.0</v>
      </c>
      <c r="T542" s="13">
        <v>0.0</v>
      </c>
      <c r="U542" s="13">
        <v>0.0</v>
      </c>
      <c r="V542" s="13">
        <v>0.0</v>
      </c>
      <c r="W542" s="13">
        <v>0.0</v>
      </c>
      <c r="X542" s="13">
        <v>0.0</v>
      </c>
      <c r="Y542" s="13">
        <v>-1.37</v>
      </c>
      <c r="Z542" s="13">
        <v>-3.3</v>
      </c>
      <c r="AA542" s="13">
        <v>-6.39</v>
      </c>
      <c r="AB542" s="13">
        <v>0.0</v>
      </c>
      <c r="AC542" s="13">
        <v>0.0</v>
      </c>
      <c r="AD542" s="13">
        <v>12.3</v>
      </c>
      <c r="AF542" s="13" t="s">
        <v>137</v>
      </c>
    </row>
    <row r="543" ht="15.75" customHeight="1">
      <c r="A543" s="13" t="s">
        <v>2135</v>
      </c>
      <c r="B543" s="13">
        <v>1.7597234491E10</v>
      </c>
      <c r="C543" s="13" t="s">
        <v>126</v>
      </c>
      <c r="D543" s="13" t="s">
        <v>2136</v>
      </c>
      <c r="E543" s="13" t="s">
        <v>140</v>
      </c>
      <c r="F543" s="13" t="s">
        <v>141</v>
      </c>
      <c r="G543" s="13">
        <v>1.0</v>
      </c>
      <c r="H543" s="13" t="s">
        <v>130</v>
      </c>
      <c r="I543" s="13" t="s">
        <v>131</v>
      </c>
      <c r="J543" s="13" t="s">
        <v>132</v>
      </c>
      <c r="K543" s="13" t="s">
        <v>2137</v>
      </c>
      <c r="L543" s="13" t="s">
        <v>2138</v>
      </c>
      <c r="M543" s="13">
        <v>54963.0</v>
      </c>
      <c r="N543" s="13" t="s">
        <v>136</v>
      </c>
      <c r="O543" s="13">
        <v>11.89</v>
      </c>
      <c r="P543" s="13">
        <v>0.59</v>
      </c>
      <c r="Q543" s="13">
        <v>0.0</v>
      </c>
      <c r="R543" s="13">
        <v>0.0</v>
      </c>
      <c r="S543" s="13">
        <v>0.0</v>
      </c>
      <c r="T543" s="13">
        <v>0.0</v>
      </c>
      <c r="U543" s="13">
        <v>0.0</v>
      </c>
      <c r="V543" s="13">
        <v>0.0</v>
      </c>
      <c r="W543" s="13">
        <v>0.0</v>
      </c>
      <c r="X543" s="13">
        <v>0.0</v>
      </c>
      <c r="Y543" s="13">
        <v>-0.59</v>
      </c>
      <c r="Z543" s="13">
        <v>-1.78</v>
      </c>
      <c r="AA543" s="13">
        <v>-2.61</v>
      </c>
      <c r="AB543" s="13">
        <v>0.0</v>
      </c>
      <c r="AC543" s="13">
        <v>0.0</v>
      </c>
      <c r="AD543" s="13">
        <v>7.5</v>
      </c>
      <c r="AF543" s="13" t="s">
        <v>144</v>
      </c>
    </row>
    <row r="544" ht="15.75" customHeight="1">
      <c r="A544" s="13" t="s">
        <v>2139</v>
      </c>
      <c r="B544" s="13">
        <v>1.7597234491E10</v>
      </c>
      <c r="C544" s="13" t="s">
        <v>126</v>
      </c>
      <c r="D544" s="13" t="s">
        <v>2140</v>
      </c>
      <c r="E544" s="13" t="s">
        <v>262</v>
      </c>
      <c r="F544" s="13" t="s">
        <v>263</v>
      </c>
      <c r="G544" s="13">
        <v>1.0</v>
      </c>
      <c r="H544" s="13" t="s">
        <v>130</v>
      </c>
      <c r="I544" s="13" t="s">
        <v>131</v>
      </c>
      <c r="J544" s="13" t="s">
        <v>132</v>
      </c>
      <c r="K544" s="13" t="s">
        <v>2141</v>
      </c>
      <c r="L544" s="13" t="s">
        <v>2142</v>
      </c>
      <c r="M544" s="13" t="s">
        <v>2143</v>
      </c>
      <c r="N544" s="13" t="s">
        <v>136</v>
      </c>
      <c r="O544" s="13">
        <v>17.99</v>
      </c>
      <c r="P544" s="13">
        <v>0.99</v>
      </c>
      <c r="Q544" s="13">
        <v>6.99</v>
      </c>
      <c r="R544" s="13">
        <v>0.38</v>
      </c>
      <c r="S544" s="13">
        <v>0.0</v>
      </c>
      <c r="T544" s="13">
        <v>0.0</v>
      </c>
      <c r="U544" s="13">
        <v>0.0</v>
      </c>
      <c r="V544" s="13">
        <v>0.0</v>
      </c>
      <c r="W544" s="13">
        <v>0.0</v>
      </c>
      <c r="X544" s="13">
        <v>0.0</v>
      </c>
      <c r="Y544" s="13">
        <v>-1.37</v>
      </c>
      <c r="Z544" s="13">
        <v>-2.7</v>
      </c>
      <c r="AA544" s="13">
        <v>-12.39</v>
      </c>
      <c r="AB544" s="13">
        <v>0.0</v>
      </c>
      <c r="AC544" s="13">
        <v>0.0</v>
      </c>
      <c r="AD544" s="13">
        <v>9.89</v>
      </c>
      <c r="AF544" s="13" t="s">
        <v>144</v>
      </c>
    </row>
    <row r="545" ht="15.75" customHeight="1">
      <c r="A545" s="13" t="s">
        <v>2144</v>
      </c>
      <c r="B545" s="13">
        <v>1.7597234491E10</v>
      </c>
      <c r="C545" s="13" t="s">
        <v>126</v>
      </c>
      <c r="D545" s="13" t="s">
        <v>2145</v>
      </c>
      <c r="E545" s="13" t="s">
        <v>140</v>
      </c>
      <c r="F545" s="13" t="s">
        <v>141</v>
      </c>
      <c r="G545" s="13">
        <v>1.0</v>
      </c>
      <c r="H545" s="13" t="s">
        <v>130</v>
      </c>
      <c r="I545" s="13" t="s">
        <v>131</v>
      </c>
      <c r="J545" s="13" t="s">
        <v>132</v>
      </c>
      <c r="K545" s="13" t="s">
        <v>2146</v>
      </c>
      <c r="L545" s="13" t="s">
        <v>154</v>
      </c>
      <c r="M545" s="13" t="s">
        <v>2147</v>
      </c>
      <c r="N545" s="13" t="s">
        <v>136</v>
      </c>
      <c r="O545" s="13">
        <v>11.89</v>
      </c>
      <c r="P545" s="13">
        <v>1.13</v>
      </c>
      <c r="Q545" s="13">
        <v>0.0</v>
      </c>
      <c r="R545" s="13">
        <v>0.0</v>
      </c>
      <c r="S545" s="13">
        <v>0.0</v>
      </c>
      <c r="T545" s="13">
        <v>0.0</v>
      </c>
      <c r="U545" s="13">
        <v>0.0</v>
      </c>
      <c r="V545" s="13">
        <v>0.0</v>
      </c>
      <c r="W545" s="13">
        <v>0.0</v>
      </c>
      <c r="X545" s="13">
        <v>0.0</v>
      </c>
      <c r="Y545" s="13">
        <v>-1.13</v>
      </c>
      <c r="Z545" s="13">
        <v>-1.78</v>
      </c>
      <c r="AA545" s="13">
        <v>-2.61</v>
      </c>
      <c r="AB545" s="13">
        <v>0.0</v>
      </c>
      <c r="AC545" s="13">
        <v>0.0</v>
      </c>
      <c r="AD545" s="13">
        <v>7.5</v>
      </c>
      <c r="AF545" s="13" t="s">
        <v>144</v>
      </c>
    </row>
    <row r="546" ht="15.75" customHeight="1">
      <c r="A546" s="13" t="s">
        <v>2148</v>
      </c>
      <c r="B546" s="13">
        <v>1.7597234491E10</v>
      </c>
      <c r="C546" s="13" t="s">
        <v>126</v>
      </c>
      <c r="D546" s="13" t="s">
        <v>2149</v>
      </c>
      <c r="E546" s="13" t="s">
        <v>140</v>
      </c>
      <c r="F546" s="13" t="s">
        <v>141</v>
      </c>
      <c r="G546" s="13">
        <v>1.0</v>
      </c>
      <c r="H546" s="13" t="s">
        <v>130</v>
      </c>
      <c r="I546" s="13" t="s">
        <v>131</v>
      </c>
      <c r="J546" s="13" t="s">
        <v>132</v>
      </c>
      <c r="K546" s="13" t="s">
        <v>2150</v>
      </c>
      <c r="L546" s="13" t="s">
        <v>441</v>
      </c>
      <c r="M546" s="13">
        <v>18255.0</v>
      </c>
      <c r="N546" s="13" t="s">
        <v>136</v>
      </c>
      <c r="O546" s="13">
        <v>11.89</v>
      </c>
      <c r="P546" s="13">
        <v>0.71</v>
      </c>
      <c r="Q546" s="13">
        <v>0.0</v>
      </c>
      <c r="R546" s="13">
        <v>0.0</v>
      </c>
      <c r="S546" s="13">
        <v>0.0</v>
      </c>
      <c r="T546" s="13">
        <v>0.0</v>
      </c>
      <c r="U546" s="13">
        <v>0.0</v>
      </c>
      <c r="V546" s="13">
        <v>0.0</v>
      </c>
      <c r="W546" s="13">
        <v>0.0</v>
      </c>
      <c r="X546" s="13">
        <v>0.0</v>
      </c>
      <c r="Y546" s="13">
        <v>-0.71</v>
      </c>
      <c r="Z546" s="13">
        <v>-1.78</v>
      </c>
      <c r="AA546" s="13">
        <v>-2.61</v>
      </c>
      <c r="AB546" s="13">
        <v>0.0</v>
      </c>
      <c r="AC546" s="13">
        <v>0.0</v>
      </c>
      <c r="AD546" s="13">
        <v>7.5</v>
      </c>
      <c r="AF546" s="13" t="s">
        <v>144</v>
      </c>
    </row>
    <row r="547" ht="15.75" customHeight="1">
      <c r="A547" s="13" t="s">
        <v>2151</v>
      </c>
      <c r="B547" s="13">
        <v>1.7683249521E10</v>
      </c>
      <c r="C547" s="13" t="s">
        <v>158</v>
      </c>
      <c r="E547" s="13" t="s">
        <v>163</v>
      </c>
      <c r="F547" s="13" t="s">
        <v>160</v>
      </c>
      <c r="G547" s="13">
        <v>1.0</v>
      </c>
      <c r="I547" s="13" t="s">
        <v>131</v>
      </c>
      <c r="O547" s="13">
        <v>0.0</v>
      </c>
      <c r="P547" s="13">
        <v>0.0</v>
      </c>
      <c r="Q547" s="13">
        <v>0.0</v>
      </c>
      <c r="R547" s="13">
        <v>0.0</v>
      </c>
      <c r="S547" s="13">
        <v>0.0</v>
      </c>
      <c r="T547" s="13">
        <v>0.0</v>
      </c>
      <c r="U547" s="13">
        <v>0.0</v>
      </c>
      <c r="V547" s="13">
        <v>0.0</v>
      </c>
      <c r="W547" s="13">
        <v>0.0</v>
      </c>
      <c r="X547" s="13">
        <v>0.0</v>
      </c>
      <c r="Y547" s="13">
        <v>0.0</v>
      </c>
      <c r="Z547" s="13">
        <v>0.0</v>
      </c>
      <c r="AA547" s="13">
        <v>0.0</v>
      </c>
      <c r="AB547" s="13">
        <v>0.0</v>
      </c>
      <c r="AC547" s="13">
        <v>11.63</v>
      </c>
      <c r="AD547" s="13">
        <v>11.63</v>
      </c>
      <c r="AF547" s="13" t="s">
        <v>137</v>
      </c>
    </row>
    <row r="548" ht="15.75" customHeight="1">
      <c r="A548" s="13" t="s">
        <v>2152</v>
      </c>
      <c r="B548" s="13">
        <v>1.7683249521E10</v>
      </c>
      <c r="C548" s="13" t="s">
        <v>126</v>
      </c>
      <c r="D548" s="13" t="s">
        <v>2153</v>
      </c>
      <c r="E548" s="13" t="s">
        <v>151</v>
      </c>
      <c r="F548" s="13" t="s">
        <v>152</v>
      </c>
      <c r="G548" s="13">
        <v>1.0</v>
      </c>
      <c r="H548" s="13" t="s">
        <v>130</v>
      </c>
      <c r="I548" s="13" t="s">
        <v>131</v>
      </c>
      <c r="J548" s="13" t="s">
        <v>132</v>
      </c>
      <c r="K548" s="13" t="s">
        <v>2154</v>
      </c>
      <c r="L548" s="13" t="s">
        <v>166</v>
      </c>
      <c r="M548" s="13" t="s">
        <v>2155</v>
      </c>
      <c r="N548" s="13" t="s">
        <v>136</v>
      </c>
      <c r="O548" s="13">
        <v>19.99</v>
      </c>
      <c r="P548" s="13">
        <v>1.5</v>
      </c>
      <c r="Q548" s="13">
        <v>0.0</v>
      </c>
      <c r="R548" s="13">
        <v>0.0</v>
      </c>
      <c r="S548" s="13">
        <v>0.0</v>
      </c>
      <c r="T548" s="13">
        <v>0.0</v>
      </c>
      <c r="U548" s="13">
        <v>0.0</v>
      </c>
      <c r="V548" s="13">
        <v>0.0</v>
      </c>
      <c r="W548" s="13">
        <v>0.0</v>
      </c>
      <c r="X548" s="13">
        <v>0.0</v>
      </c>
      <c r="Y548" s="13">
        <v>-1.5</v>
      </c>
      <c r="Z548" s="13">
        <v>-2.4</v>
      </c>
      <c r="AA548" s="13">
        <v>-4.75</v>
      </c>
      <c r="AB548" s="13">
        <v>0.0</v>
      </c>
      <c r="AC548" s="13">
        <v>0.0</v>
      </c>
      <c r="AD548" s="13">
        <v>12.84</v>
      </c>
      <c r="AF548" s="13" t="s">
        <v>156</v>
      </c>
    </row>
    <row r="549" ht="15.75" customHeight="1">
      <c r="A549" s="13" t="s">
        <v>2156</v>
      </c>
      <c r="B549" s="13">
        <v>1.7683249521E10</v>
      </c>
      <c r="C549" s="13" t="s">
        <v>126</v>
      </c>
      <c r="D549" s="13" t="s">
        <v>2157</v>
      </c>
      <c r="E549" s="13" t="s">
        <v>163</v>
      </c>
      <c r="F549" s="13" t="s">
        <v>164</v>
      </c>
      <c r="G549" s="13">
        <v>1.0</v>
      </c>
      <c r="H549" s="13" t="s">
        <v>130</v>
      </c>
      <c r="I549" s="13" t="s">
        <v>131</v>
      </c>
      <c r="J549" s="13" t="s">
        <v>132</v>
      </c>
      <c r="K549" s="13" t="s">
        <v>2158</v>
      </c>
      <c r="L549" s="13" t="s">
        <v>1236</v>
      </c>
      <c r="M549" s="13" t="s">
        <v>2159</v>
      </c>
      <c r="N549" s="13" t="s">
        <v>136</v>
      </c>
      <c r="O549" s="13">
        <v>21.99</v>
      </c>
      <c r="P549" s="13">
        <v>1.54</v>
      </c>
      <c r="Q549" s="13">
        <v>5.99</v>
      </c>
      <c r="R549" s="13">
        <v>0.0</v>
      </c>
      <c r="S549" s="13">
        <v>0.0</v>
      </c>
      <c r="T549" s="13">
        <v>0.0</v>
      </c>
      <c r="U549" s="13">
        <v>0.0</v>
      </c>
      <c r="V549" s="13">
        <v>0.0</v>
      </c>
      <c r="W549" s="13">
        <v>-5.99</v>
      </c>
      <c r="X549" s="13">
        <v>0.0</v>
      </c>
      <c r="Y549" s="13">
        <v>-1.54</v>
      </c>
      <c r="Z549" s="13">
        <v>-3.3</v>
      </c>
      <c r="AA549" s="13">
        <v>-6.39</v>
      </c>
      <c r="AB549" s="13">
        <v>0.0</v>
      </c>
      <c r="AC549" s="13">
        <v>0.0</v>
      </c>
      <c r="AD549" s="13">
        <v>12.3</v>
      </c>
      <c r="AF549" s="13" t="s">
        <v>137</v>
      </c>
    </row>
    <row r="550" ht="15.75" customHeight="1">
      <c r="A550" s="13" t="s">
        <v>2160</v>
      </c>
      <c r="B550" s="13">
        <v>1.7683249521E10</v>
      </c>
      <c r="C550" s="13" t="s">
        <v>180</v>
      </c>
      <c r="D550" s="13" t="s">
        <v>1518</v>
      </c>
      <c r="E550" s="13" t="s">
        <v>163</v>
      </c>
      <c r="F550" s="13" t="s">
        <v>164</v>
      </c>
      <c r="G550" s="13">
        <v>1.0</v>
      </c>
      <c r="H550" s="13" t="s">
        <v>130</v>
      </c>
      <c r="I550" s="13" t="s">
        <v>131</v>
      </c>
      <c r="J550" s="13" t="s">
        <v>132</v>
      </c>
      <c r="K550" s="13" t="s">
        <v>1519</v>
      </c>
      <c r="L550" s="13" t="s">
        <v>166</v>
      </c>
      <c r="M550" s="13" t="s">
        <v>1520</v>
      </c>
      <c r="N550" s="13" t="s">
        <v>136</v>
      </c>
      <c r="O550" s="13">
        <v>-21.99</v>
      </c>
      <c r="P550" s="13">
        <v>-1.54</v>
      </c>
      <c r="Q550" s="13">
        <v>0.0</v>
      </c>
      <c r="R550" s="13">
        <v>0.0</v>
      </c>
      <c r="S550" s="13">
        <v>0.0</v>
      </c>
      <c r="T550" s="13">
        <v>0.0</v>
      </c>
      <c r="U550" s="13">
        <v>0.0</v>
      </c>
      <c r="V550" s="13">
        <v>0.0</v>
      </c>
      <c r="W550" s="13">
        <v>0.0</v>
      </c>
      <c r="X550" s="13">
        <v>0.0</v>
      </c>
      <c r="Y550" s="13">
        <v>1.54</v>
      </c>
      <c r="Z550" s="13">
        <v>2.64</v>
      </c>
      <c r="AA550" s="13">
        <v>0.0</v>
      </c>
      <c r="AB550" s="13">
        <v>0.0</v>
      </c>
      <c r="AC550" s="13">
        <v>0.0</v>
      </c>
      <c r="AD550" s="13">
        <v>-19.35</v>
      </c>
      <c r="AF550" s="13" t="s">
        <v>137</v>
      </c>
    </row>
    <row r="551" ht="15.75" customHeight="1">
      <c r="A551" s="13" t="s">
        <v>2161</v>
      </c>
      <c r="B551" s="13">
        <v>1.7683249521E10</v>
      </c>
      <c r="C551" s="13" t="s">
        <v>126</v>
      </c>
      <c r="D551" s="13" t="s">
        <v>2162</v>
      </c>
      <c r="E551" s="13" t="s">
        <v>140</v>
      </c>
      <c r="F551" s="13" t="s">
        <v>141</v>
      </c>
      <c r="G551" s="13">
        <v>1.0</v>
      </c>
      <c r="H551" s="13" t="s">
        <v>130</v>
      </c>
      <c r="I551" s="13" t="s">
        <v>131</v>
      </c>
      <c r="J551" s="13" t="s">
        <v>132</v>
      </c>
      <c r="K551" s="13" t="s">
        <v>2163</v>
      </c>
      <c r="L551" s="13" t="s">
        <v>536</v>
      </c>
      <c r="M551" s="13" t="s">
        <v>2164</v>
      </c>
      <c r="N551" s="13" t="s">
        <v>136</v>
      </c>
      <c r="O551" s="13">
        <v>11.89</v>
      </c>
      <c r="P551" s="13">
        <v>0.83</v>
      </c>
      <c r="Q551" s="13">
        <v>0.0</v>
      </c>
      <c r="R551" s="13">
        <v>0.0</v>
      </c>
      <c r="S551" s="13">
        <v>0.0</v>
      </c>
      <c r="T551" s="13">
        <v>0.0</v>
      </c>
      <c r="U551" s="13">
        <v>0.0</v>
      </c>
      <c r="V551" s="13">
        <v>0.0</v>
      </c>
      <c r="W551" s="13">
        <v>0.0</v>
      </c>
      <c r="X551" s="13">
        <v>0.0</v>
      </c>
      <c r="Y551" s="13">
        <v>-0.83</v>
      </c>
      <c r="Z551" s="13">
        <v>-1.78</v>
      </c>
      <c r="AA551" s="13">
        <v>-2.61</v>
      </c>
      <c r="AB551" s="13">
        <v>0.0</v>
      </c>
      <c r="AC551" s="13">
        <v>0.0</v>
      </c>
      <c r="AD551" s="13">
        <v>7.5</v>
      </c>
      <c r="AF551" s="13" t="s">
        <v>144</v>
      </c>
    </row>
    <row r="552" ht="15.75" customHeight="1">
      <c r="A552" s="13" t="s">
        <v>2165</v>
      </c>
      <c r="B552" s="13">
        <v>1.7683249521E10</v>
      </c>
      <c r="C552" s="13" t="s">
        <v>126</v>
      </c>
      <c r="D552" s="13" t="s">
        <v>2166</v>
      </c>
      <c r="E552" s="13" t="s">
        <v>140</v>
      </c>
      <c r="F552" s="13" t="s">
        <v>141</v>
      </c>
      <c r="G552" s="13">
        <v>1.0</v>
      </c>
      <c r="H552" s="13" t="s">
        <v>130</v>
      </c>
      <c r="I552" s="13" t="s">
        <v>131</v>
      </c>
      <c r="J552" s="13" t="s">
        <v>132</v>
      </c>
      <c r="K552" s="13" t="s">
        <v>2167</v>
      </c>
      <c r="L552" s="13" t="s">
        <v>154</v>
      </c>
      <c r="M552" s="13" t="s">
        <v>2168</v>
      </c>
      <c r="N552" s="13" t="s">
        <v>136</v>
      </c>
      <c r="O552" s="13">
        <v>11.89</v>
      </c>
      <c r="P552" s="13">
        <v>0.92</v>
      </c>
      <c r="Q552" s="13">
        <v>0.0</v>
      </c>
      <c r="R552" s="13">
        <v>0.0</v>
      </c>
      <c r="S552" s="13">
        <v>0.0</v>
      </c>
      <c r="T552" s="13">
        <v>0.0</v>
      </c>
      <c r="U552" s="13">
        <v>0.0</v>
      </c>
      <c r="V552" s="13">
        <v>0.0</v>
      </c>
      <c r="W552" s="13">
        <v>0.0</v>
      </c>
      <c r="X552" s="13">
        <v>0.0</v>
      </c>
      <c r="Y552" s="13">
        <v>-0.92</v>
      </c>
      <c r="Z552" s="13">
        <v>-1.78</v>
      </c>
      <c r="AA552" s="13">
        <v>-3.58</v>
      </c>
      <c r="AB552" s="13">
        <v>0.0</v>
      </c>
      <c r="AC552" s="13">
        <v>0.0</v>
      </c>
      <c r="AD552" s="13">
        <v>6.53</v>
      </c>
      <c r="AF552" s="13" t="s">
        <v>144</v>
      </c>
    </row>
    <row r="553" ht="15.75" customHeight="1">
      <c r="A553" s="13" t="s">
        <v>2169</v>
      </c>
      <c r="B553" s="13">
        <v>1.7683249521E10</v>
      </c>
      <c r="C553" s="13" t="s">
        <v>126</v>
      </c>
      <c r="D553" s="13" t="s">
        <v>2170</v>
      </c>
      <c r="E553" s="13" t="s">
        <v>140</v>
      </c>
      <c r="F553" s="13" t="s">
        <v>141</v>
      </c>
      <c r="G553" s="13">
        <v>1.0</v>
      </c>
      <c r="H553" s="13" t="s">
        <v>130</v>
      </c>
      <c r="I553" s="13" t="s">
        <v>131</v>
      </c>
      <c r="J553" s="13" t="s">
        <v>132</v>
      </c>
      <c r="K553" s="13" t="s">
        <v>1449</v>
      </c>
      <c r="L553" s="13" t="s">
        <v>295</v>
      </c>
      <c r="M553" s="13" t="s">
        <v>2171</v>
      </c>
      <c r="N553" s="13" t="s">
        <v>136</v>
      </c>
      <c r="O553" s="13">
        <v>11.89</v>
      </c>
      <c r="P553" s="13">
        <v>1.21</v>
      </c>
      <c r="Q553" s="13">
        <v>0.0</v>
      </c>
      <c r="R553" s="13">
        <v>0.0</v>
      </c>
      <c r="S553" s="13">
        <v>0.0</v>
      </c>
      <c r="T553" s="13">
        <v>0.0</v>
      </c>
      <c r="U553" s="13">
        <v>0.0</v>
      </c>
      <c r="V553" s="13">
        <v>0.0</v>
      </c>
      <c r="W553" s="13">
        <v>0.0</v>
      </c>
      <c r="X553" s="13">
        <v>0.0</v>
      </c>
      <c r="Y553" s="13">
        <v>-1.21</v>
      </c>
      <c r="Z553" s="13">
        <v>-1.78</v>
      </c>
      <c r="AA553" s="13">
        <v>-2.61</v>
      </c>
      <c r="AB553" s="13">
        <v>0.0</v>
      </c>
      <c r="AC553" s="13">
        <v>0.0</v>
      </c>
      <c r="AD553" s="13">
        <v>7.5</v>
      </c>
      <c r="AF553" s="13" t="s">
        <v>144</v>
      </c>
    </row>
    <row r="554" ht="15.75" customHeight="1">
      <c r="A554" s="13" t="s">
        <v>2172</v>
      </c>
      <c r="B554" s="13">
        <v>1.7683249521E10</v>
      </c>
      <c r="C554" s="13" t="s">
        <v>126</v>
      </c>
      <c r="D554" s="13" t="s">
        <v>2173</v>
      </c>
      <c r="E554" s="13" t="s">
        <v>140</v>
      </c>
      <c r="F554" s="13" t="s">
        <v>141</v>
      </c>
      <c r="G554" s="13">
        <v>1.0</v>
      </c>
      <c r="H554" s="13" t="s">
        <v>130</v>
      </c>
      <c r="I554" s="13" t="s">
        <v>131</v>
      </c>
      <c r="J554" s="13" t="s">
        <v>132</v>
      </c>
      <c r="K554" s="13" t="s">
        <v>2174</v>
      </c>
      <c r="L554" s="13" t="s">
        <v>143</v>
      </c>
      <c r="M554" s="13">
        <v>76048.0</v>
      </c>
      <c r="N554" s="13" t="s">
        <v>136</v>
      </c>
      <c r="O554" s="13">
        <v>11.89</v>
      </c>
      <c r="P554" s="13">
        <v>0.98</v>
      </c>
      <c r="Q554" s="13">
        <v>0.0</v>
      </c>
      <c r="R554" s="13">
        <v>0.0</v>
      </c>
      <c r="S554" s="13">
        <v>0.0</v>
      </c>
      <c r="T554" s="13">
        <v>0.0</v>
      </c>
      <c r="U554" s="13">
        <v>0.0</v>
      </c>
      <c r="V554" s="13">
        <v>0.0</v>
      </c>
      <c r="W554" s="13">
        <v>0.0</v>
      </c>
      <c r="X554" s="13">
        <v>0.0</v>
      </c>
      <c r="Y554" s="13">
        <v>-0.98</v>
      </c>
      <c r="Z554" s="13">
        <v>-1.78</v>
      </c>
      <c r="AA554" s="13">
        <v>-2.61</v>
      </c>
      <c r="AB554" s="13">
        <v>0.0</v>
      </c>
      <c r="AC554" s="13">
        <v>0.0</v>
      </c>
      <c r="AD554" s="13">
        <v>7.5</v>
      </c>
      <c r="AF554" s="13" t="s">
        <v>144</v>
      </c>
    </row>
    <row r="555" ht="15.75" customHeight="1">
      <c r="A555" s="13" t="s">
        <v>2175</v>
      </c>
      <c r="B555" s="13">
        <v>1.7683249521E10</v>
      </c>
      <c r="C555" s="13" t="s">
        <v>126</v>
      </c>
      <c r="D555" s="13" t="s">
        <v>2176</v>
      </c>
      <c r="E555" s="13" t="s">
        <v>140</v>
      </c>
      <c r="F555" s="13" t="s">
        <v>141</v>
      </c>
      <c r="G555" s="13">
        <v>1.0</v>
      </c>
      <c r="H555" s="13" t="s">
        <v>130</v>
      </c>
      <c r="I555" s="13" t="s">
        <v>131</v>
      </c>
      <c r="J555" s="13" t="s">
        <v>132</v>
      </c>
      <c r="K555" s="13" t="s">
        <v>2177</v>
      </c>
      <c r="L555" s="13" t="s">
        <v>618</v>
      </c>
      <c r="M555" s="13" t="s">
        <v>2178</v>
      </c>
      <c r="N555" s="13" t="s">
        <v>136</v>
      </c>
      <c r="O555" s="13">
        <v>11.89</v>
      </c>
      <c r="P555" s="13">
        <v>0.71</v>
      </c>
      <c r="Q555" s="13">
        <v>0.0</v>
      </c>
      <c r="R555" s="13">
        <v>0.0</v>
      </c>
      <c r="S555" s="13">
        <v>0.0</v>
      </c>
      <c r="T555" s="13">
        <v>0.0</v>
      </c>
      <c r="U555" s="13">
        <v>0.0</v>
      </c>
      <c r="V555" s="13">
        <v>0.0</v>
      </c>
      <c r="W555" s="13">
        <v>0.0</v>
      </c>
      <c r="X555" s="13">
        <v>0.0</v>
      </c>
      <c r="Y555" s="13">
        <v>-0.71</v>
      </c>
      <c r="Z555" s="13">
        <v>-1.78</v>
      </c>
      <c r="AA555" s="13">
        <v>-2.61</v>
      </c>
      <c r="AB555" s="13">
        <v>0.0</v>
      </c>
      <c r="AC555" s="13">
        <v>0.0</v>
      </c>
      <c r="AD555" s="13">
        <v>7.5</v>
      </c>
      <c r="AF555" s="13" t="s">
        <v>144</v>
      </c>
    </row>
    <row r="556" ht="15.75" customHeight="1">
      <c r="A556" s="13" t="s">
        <v>2179</v>
      </c>
      <c r="B556" s="13">
        <v>1.7683249521E10</v>
      </c>
      <c r="C556" s="13" t="s">
        <v>126</v>
      </c>
      <c r="D556" s="13" t="s">
        <v>2180</v>
      </c>
      <c r="E556" s="13" t="s">
        <v>140</v>
      </c>
      <c r="F556" s="13" t="s">
        <v>141</v>
      </c>
      <c r="G556" s="13">
        <v>1.0</v>
      </c>
      <c r="H556" s="13" t="s">
        <v>130</v>
      </c>
      <c r="I556" s="13" t="s">
        <v>131</v>
      </c>
      <c r="J556" s="13" t="s">
        <v>132</v>
      </c>
      <c r="K556" s="13" t="s">
        <v>2181</v>
      </c>
      <c r="L556" s="13" t="s">
        <v>166</v>
      </c>
      <c r="M556" s="13" t="s">
        <v>2182</v>
      </c>
      <c r="N556" s="13" t="s">
        <v>136</v>
      </c>
      <c r="O556" s="13">
        <v>14.89</v>
      </c>
      <c r="P556" s="13">
        <v>1.04</v>
      </c>
      <c r="Q556" s="13">
        <v>0.0</v>
      </c>
      <c r="R556" s="13">
        <v>0.0</v>
      </c>
      <c r="S556" s="13">
        <v>0.0</v>
      </c>
      <c r="T556" s="13">
        <v>0.0</v>
      </c>
      <c r="U556" s="13">
        <v>0.0</v>
      </c>
      <c r="V556" s="13">
        <v>0.0</v>
      </c>
      <c r="W556" s="13">
        <v>0.0</v>
      </c>
      <c r="X556" s="13">
        <v>0.0</v>
      </c>
      <c r="Y556" s="13">
        <v>-1.04</v>
      </c>
      <c r="Z556" s="13">
        <v>-2.23</v>
      </c>
      <c r="AA556" s="13">
        <v>-3.58</v>
      </c>
      <c r="AB556" s="13">
        <v>0.0</v>
      </c>
      <c r="AC556" s="13">
        <v>0.0</v>
      </c>
      <c r="AD556" s="13">
        <v>9.08</v>
      </c>
      <c r="AF556" s="13" t="s">
        <v>144</v>
      </c>
    </row>
    <row r="557" ht="15.75" customHeight="1">
      <c r="A557" s="13" t="s">
        <v>2183</v>
      </c>
      <c r="B557" s="13">
        <v>1.7683249521E10</v>
      </c>
      <c r="C557" s="13" t="s">
        <v>126</v>
      </c>
      <c r="D557" s="13" t="s">
        <v>2184</v>
      </c>
      <c r="E557" s="13" t="s">
        <v>269</v>
      </c>
      <c r="F557" s="13" t="s">
        <v>270</v>
      </c>
      <c r="G557" s="13">
        <v>1.0</v>
      </c>
      <c r="H557" s="13" t="s">
        <v>130</v>
      </c>
      <c r="I557" s="13" t="s">
        <v>131</v>
      </c>
      <c r="J557" s="13" t="s">
        <v>132</v>
      </c>
      <c r="K557" s="13" t="s">
        <v>1919</v>
      </c>
      <c r="L557" s="13" t="s">
        <v>333</v>
      </c>
      <c r="M557" s="13" t="s">
        <v>1920</v>
      </c>
      <c r="N557" s="13" t="s">
        <v>136</v>
      </c>
      <c r="O557" s="13">
        <v>0.0</v>
      </c>
      <c r="P557" s="13">
        <v>0.0</v>
      </c>
      <c r="Q557" s="13">
        <v>0.0</v>
      </c>
      <c r="R557" s="13">
        <v>0.0</v>
      </c>
      <c r="S557" s="13">
        <v>0.0</v>
      </c>
      <c r="T557" s="13">
        <v>0.0</v>
      </c>
      <c r="U557" s="13">
        <v>0.0</v>
      </c>
      <c r="V557" s="13">
        <v>0.0</v>
      </c>
      <c r="W557" s="13">
        <v>0.0</v>
      </c>
      <c r="X557" s="13">
        <v>0.0</v>
      </c>
      <c r="Y557" s="13">
        <v>0.0</v>
      </c>
      <c r="Z557" s="13">
        <v>0.0</v>
      </c>
      <c r="AA557" s="13">
        <v>0.0</v>
      </c>
      <c r="AB557" s="13">
        <v>0.0</v>
      </c>
      <c r="AC557" s="13">
        <v>0.0</v>
      </c>
      <c r="AD557" s="13">
        <v>0.0</v>
      </c>
      <c r="AF557" s="13" t="s">
        <v>214</v>
      </c>
    </row>
    <row r="558" ht="15.75" customHeight="1">
      <c r="A558" s="13" t="s">
        <v>2185</v>
      </c>
      <c r="B558" s="13">
        <v>1.7683249521E10</v>
      </c>
      <c r="C558" s="13" t="s">
        <v>126</v>
      </c>
      <c r="D558" s="13" t="s">
        <v>2186</v>
      </c>
      <c r="E558" s="13" t="s">
        <v>140</v>
      </c>
      <c r="F558" s="13" t="s">
        <v>141</v>
      </c>
      <c r="G558" s="13">
        <v>1.0</v>
      </c>
      <c r="H558" s="13" t="s">
        <v>130</v>
      </c>
      <c r="I558" s="13" t="s">
        <v>131</v>
      </c>
      <c r="J558" s="13" t="s">
        <v>132</v>
      </c>
      <c r="K558" s="13" t="s">
        <v>2187</v>
      </c>
      <c r="L558" s="13" t="s">
        <v>143</v>
      </c>
      <c r="M558" s="13" t="s">
        <v>2188</v>
      </c>
      <c r="N558" s="13" t="s">
        <v>136</v>
      </c>
      <c r="O558" s="13">
        <v>11.89</v>
      </c>
      <c r="P558" s="13">
        <v>0.98</v>
      </c>
      <c r="Q558" s="13">
        <v>0.0</v>
      </c>
      <c r="R558" s="13">
        <v>0.0</v>
      </c>
      <c r="S558" s="13">
        <v>0.0</v>
      </c>
      <c r="T558" s="13">
        <v>0.0</v>
      </c>
      <c r="U558" s="13">
        <v>0.0</v>
      </c>
      <c r="V558" s="13">
        <v>0.0</v>
      </c>
      <c r="W558" s="13">
        <v>0.0</v>
      </c>
      <c r="X558" s="13">
        <v>0.0</v>
      </c>
      <c r="Y558" s="13">
        <v>-0.98</v>
      </c>
      <c r="Z558" s="13">
        <v>-1.78</v>
      </c>
      <c r="AA558" s="13">
        <v>-2.61</v>
      </c>
      <c r="AB558" s="13">
        <v>0.0</v>
      </c>
      <c r="AC558" s="13">
        <v>0.0</v>
      </c>
      <c r="AD558" s="13">
        <v>7.5</v>
      </c>
      <c r="AF558" s="13" t="s">
        <v>144</v>
      </c>
    </row>
    <row r="559" ht="15.75" customHeight="1">
      <c r="A559" s="13" t="s">
        <v>2189</v>
      </c>
      <c r="B559" s="13">
        <v>1.7683249521E10</v>
      </c>
      <c r="C559" s="13" t="s">
        <v>126</v>
      </c>
      <c r="D559" s="13" t="s">
        <v>2190</v>
      </c>
      <c r="E559" s="13" t="s">
        <v>224</v>
      </c>
      <c r="F559" s="13" t="s">
        <v>225</v>
      </c>
      <c r="G559" s="13">
        <v>1.0</v>
      </c>
      <c r="H559" s="13" t="s">
        <v>130</v>
      </c>
      <c r="I559" s="13" t="s">
        <v>131</v>
      </c>
      <c r="J559" s="13" t="s">
        <v>132</v>
      </c>
      <c r="K559" s="13" t="s">
        <v>2191</v>
      </c>
      <c r="L559" s="13" t="s">
        <v>227</v>
      </c>
      <c r="M559" s="13" t="s">
        <v>2192</v>
      </c>
      <c r="N559" s="13" t="s">
        <v>136</v>
      </c>
      <c r="O559" s="13">
        <v>14.99</v>
      </c>
      <c r="P559" s="13">
        <v>0.99</v>
      </c>
      <c r="Q559" s="13">
        <v>0.0</v>
      </c>
      <c r="R559" s="13">
        <v>0.0</v>
      </c>
      <c r="S559" s="13">
        <v>0.0</v>
      </c>
      <c r="T559" s="13">
        <v>0.0</v>
      </c>
      <c r="U559" s="13">
        <v>0.0</v>
      </c>
      <c r="V559" s="13">
        <v>0.0</v>
      </c>
      <c r="W559" s="13">
        <v>0.0</v>
      </c>
      <c r="X559" s="13">
        <v>0.0</v>
      </c>
      <c r="Y559" s="13">
        <v>-0.99</v>
      </c>
      <c r="Z559" s="13">
        <v>-2.25</v>
      </c>
      <c r="AA559" s="13">
        <v>-5.4</v>
      </c>
      <c r="AB559" s="13">
        <v>0.0</v>
      </c>
      <c r="AC559" s="13">
        <v>0.0</v>
      </c>
      <c r="AD559" s="13">
        <v>7.34</v>
      </c>
      <c r="AF559" s="13" t="s">
        <v>137</v>
      </c>
    </row>
    <row r="560" ht="15.75" customHeight="1">
      <c r="A560" s="13" t="s">
        <v>2193</v>
      </c>
      <c r="B560" s="13">
        <v>1.7683249521E10</v>
      </c>
      <c r="C560" s="13" t="s">
        <v>126</v>
      </c>
      <c r="D560" s="13" t="s">
        <v>2194</v>
      </c>
      <c r="E560" s="13" t="s">
        <v>163</v>
      </c>
      <c r="F560" s="13" t="s">
        <v>164</v>
      </c>
      <c r="G560" s="13">
        <v>1.0</v>
      </c>
      <c r="H560" s="13" t="s">
        <v>130</v>
      </c>
      <c r="I560" s="13" t="s">
        <v>131</v>
      </c>
      <c r="J560" s="13" t="s">
        <v>132</v>
      </c>
      <c r="K560" s="13" t="s">
        <v>2195</v>
      </c>
      <c r="L560" s="13" t="s">
        <v>227</v>
      </c>
      <c r="M560" s="13" t="s">
        <v>2196</v>
      </c>
      <c r="N560" s="13" t="s">
        <v>136</v>
      </c>
      <c r="O560" s="13">
        <v>21.99</v>
      </c>
      <c r="P560" s="13">
        <v>1.46</v>
      </c>
      <c r="Q560" s="13">
        <v>0.0</v>
      </c>
      <c r="R560" s="13">
        <v>0.0</v>
      </c>
      <c r="S560" s="13">
        <v>0.0</v>
      </c>
      <c r="T560" s="13">
        <v>0.0</v>
      </c>
      <c r="U560" s="13">
        <v>0.0</v>
      </c>
      <c r="V560" s="13">
        <v>0.0</v>
      </c>
      <c r="W560" s="13">
        <v>0.0</v>
      </c>
      <c r="X560" s="13">
        <v>0.0</v>
      </c>
      <c r="Y560" s="13">
        <v>-1.46</v>
      </c>
      <c r="Z560" s="13">
        <v>-3.3</v>
      </c>
      <c r="AA560" s="13">
        <v>-6.39</v>
      </c>
      <c r="AB560" s="13">
        <v>0.0</v>
      </c>
      <c r="AC560" s="13">
        <v>0.0</v>
      </c>
      <c r="AD560" s="13">
        <v>12.3</v>
      </c>
      <c r="AF560" s="13" t="s">
        <v>137</v>
      </c>
    </row>
    <row r="561" ht="15.75" customHeight="1">
      <c r="A561" s="13" t="s">
        <v>2197</v>
      </c>
      <c r="B561" s="13">
        <v>1.7683249521E10</v>
      </c>
      <c r="C561" s="13" t="s">
        <v>158</v>
      </c>
      <c r="E561" s="13" t="s">
        <v>140</v>
      </c>
      <c r="F561" s="13" t="s">
        <v>160</v>
      </c>
      <c r="G561" s="13">
        <v>1.0</v>
      </c>
      <c r="I561" s="13" t="s">
        <v>131</v>
      </c>
      <c r="O561" s="13">
        <v>0.0</v>
      </c>
      <c r="P561" s="13">
        <v>0.0</v>
      </c>
      <c r="Q561" s="13">
        <v>0.0</v>
      </c>
      <c r="R561" s="13">
        <v>0.0</v>
      </c>
      <c r="S561" s="13">
        <v>0.0</v>
      </c>
      <c r="T561" s="13">
        <v>0.0</v>
      </c>
      <c r="U561" s="13">
        <v>0.0</v>
      </c>
      <c r="V561" s="13">
        <v>0.0</v>
      </c>
      <c r="W561" s="13">
        <v>0.0</v>
      </c>
      <c r="X561" s="13">
        <v>0.0</v>
      </c>
      <c r="Y561" s="13">
        <v>0.0</v>
      </c>
      <c r="Z561" s="13">
        <v>0.0</v>
      </c>
      <c r="AA561" s="13">
        <v>0.0</v>
      </c>
      <c r="AB561" s="13">
        <v>0.0</v>
      </c>
      <c r="AC561" s="13">
        <v>7.5</v>
      </c>
      <c r="AD561" s="13">
        <v>7.5</v>
      </c>
      <c r="AF561" s="13" t="s">
        <v>144</v>
      </c>
    </row>
    <row r="562" ht="15.75" customHeight="1">
      <c r="A562" s="13" t="s">
        <v>2198</v>
      </c>
      <c r="B562" s="13">
        <v>1.7683249521E10</v>
      </c>
      <c r="C562" s="13" t="s">
        <v>126</v>
      </c>
      <c r="D562" s="13" t="s">
        <v>2199</v>
      </c>
      <c r="E562" s="13" t="s">
        <v>140</v>
      </c>
      <c r="F562" s="13" t="s">
        <v>141</v>
      </c>
      <c r="G562" s="13">
        <v>1.0</v>
      </c>
      <c r="H562" s="13" t="s">
        <v>130</v>
      </c>
      <c r="I562" s="13" t="s">
        <v>131</v>
      </c>
      <c r="J562" s="13" t="s">
        <v>132</v>
      </c>
      <c r="K562" s="13" t="s">
        <v>2200</v>
      </c>
      <c r="L562" s="13" t="s">
        <v>143</v>
      </c>
      <c r="M562" s="13" t="s">
        <v>2201</v>
      </c>
      <c r="N562" s="13" t="s">
        <v>136</v>
      </c>
      <c r="O562" s="13">
        <v>11.89</v>
      </c>
      <c r="P562" s="13">
        <v>0.98</v>
      </c>
      <c r="Q562" s="13">
        <v>0.0</v>
      </c>
      <c r="R562" s="13">
        <v>0.0</v>
      </c>
      <c r="S562" s="13">
        <v>0.0</v>
      </c>
      <c r="T562" s="13">
        <v>0.0</v>
      </c>
      <c r="U562" s="13">
        <v>0.0</v>
      </c>
      <c r="V562" s="13">
        <v>0.0</v>
      </c>
      <c r="W562" s="13">
        <v>0.0</v>
      </c>
      <c r="X562" s="13">
        <v>0.0</v>
      </c>
      <c r="Y562" s="13">
        <v>-0.98</v>
      </c>
      <c r="Z562" s="13">
        <v>-1.78</v>
      </c>
      <c r="AA562" s="13">
        <v>-2.61</v>
      </c>
      <c r="AB562" s="13">
        <v>0.0</v>
      </c>
      <c r="AC562" s="13">
        <v>0.0</v>
      </c>
      <c r="AD562" s="13">
        <v>7.5</v>
      </c>
      <c r="AF562" s="13" t="s">
        <v>144</v>
      </c>
    </row>
    <row r="563" ht="15.75" customHeight="1">
      <c r="A563" s="13" t="s">
        <v>2202</v>
      </c>
      <c r="B563" s="13">
        <v>1.7683249521E10</v>
      </c>
      <c r="C563" s="13" t="s">
        <v>126</v>
      </c>
      <c r="D563" s="13" t="s">
        <v>2203</v>
      </c>
      <c r="E563" s="13" t="s">
        <v>269</v>
      </c>
      <c r="F563" s="13" t="s">
        <v>270</v>
      </c>
      <c r="G563" s="13">
        <v>1.0</v>
      </c>
      <c r="H563" s="13" t="s">
        <v>130</v>
      </c>
      <c r="I563" s="13" t="s">
        <v>131</v>
      </c>
      <c r="J563" s="13" t="s">
        <v>132</v>
      </c>
      <c r="K563" s="13" t="s">
        <v>2204</v>
      </c>
      <c r="L563" s="13" t="s">
        <v>493</v>
      </c>
      <c r="M563" s="13">
        <v>64139.0</v>
      </c>
      <c r="N563" s="13" t="s">
        <v>136</v>
      </c>
      <c r="O563" s="13">
        <v>10.99</v>
      </c>
      <c r="P563" s="13">
        <v>0.82</v>
      </c>
      <c r="Q563" s="13">
        <v>5.99</v>
      </c>
      <c r="R563" s="13">
        <v>0.0</v>
      </c>
      <c r="S563" s="13">
        <v>0.0</v>
      </c>
      <c r="T563" s="13">
        <v>0.0</v>
      </c>
      <c r="U563" s="13">
        <v>0.0</v>
      </c>
      <c r="V563" s="13">
        <v>0.0</v>
      </c>
      <c r="W563" s="13">
        <v>-5.99</v>
      </c>
      <c r="X563" s="13">
        <v>0.0</v>
      </c>
      <c r="Y563" s="13">
        <v>-0.82</v>
      </c>
      <c r="Z563" s="13">
        <v>-1.65</v>
      </c>
      <c r="AA563" s="13">
        <v>-3.77</v>
      </c>
      <c r="AB563" s="13">
        <v>0.0</v>
      </c>
      <c r="AC563" s="13">
        <v>0.0</v>
      </c>
      <c r="AD563" s="13">
        <v>5.57</v>
      </c>
      <c r="AF563" s="13" t="s">
        <v>214</v>
      </c>
    </row>
    <row r="564" ht="15.75" customHeight="1">
      <c r="A564" s="13" t="s">
        <v>2205</v>
      </c>
      <c r="B564" s="13">
        <v>1.7683249521E10</v>
      </c>
      <c r="C564" s="13" t="s">
        <v>126</v>
      </c>
      <c r="D564" s="13" t="s">
        <v>2206</v>
      </c>
      <c r="E564" s="13" t="s">
        <v>140</v>
      </c>
      <c r="F564" s="13" t="s">
        <v>141</v>
      </c>
      <c r="G564" s="13">
        <v>1.0</v>
      </c>
      <c r="H564" s="13" t="s">
        <v>130</v>
      </c>
      <c r="I564" s="13" t="s">
        <v>131</v>
      </c>
      <c r="J564" s="13" t="s">
        <v>132</v>
      </c>
      <c r="K564" s="13" t="s">
        <v>2207</v>
      </c>
      <c r="L564" s="13" t="s">
        <v>688</v>
      </c>
      <c r="M564" s="13" t="s">
        <v>2208</v>
      </c>
      <c r="N564" s="13" t="s">
        <v>136</v>
      </c>
      <c r="O564" s="13">
        <v>11.89</v>
      </c>
      <c r="P564" s="13">
        <v>0.71</v>
      </c>
      <c r="Q564" s="13">
        <v>0.0</v>
      </c>
      <c r="R564" s="13">
        <v>0.0</v>
      </c>
      <c r="S564" s="13">
        <v>0.0</v>
      </c>
      <c r="T564" s="13">
        <v>0.0</v>
      </c>
      <c r="U564" s="13">
        <v>0.0</v>
      </c>
      <c r="V564" s="13">
        <v>0.0</v>
      </c>
      <c r="W564" s="13">
        <v>0.0</v>
      </c>
      <c r="X564" s="13">
        <v>0.0</v>
      </c>
      <c r="Y564" s="13">
        <v>-0.71</v>
      </c>
      <c r="Z564" s="13">
        <v>-1.78</v>
      </c>
      <c r="AA564" s="13">
        <v>-2.61</v>
      </c>
      <c r="AB564" s="13">
        <v>0.0</v>
      </c>
      <c r="AC564" s="13">
        <v>0.0</v>
      </c>
      <c r="AD564" s="13">
        <v>7.5</v>
      </c>
      <c r="AF564" s="13" t="s">
        <v>144</v>
      </c>
    </row>
    <row r="565" ht="15.75" customHeight="1">
      <c r="A565" s="13" t="s">
        <v>2209</v>
      </c>
      <c r="B565" s="13">
        <v>1.7683249521E10</v>
      </c>
      <c r="C565" s="13" t="s">
        <v>126</v>
      </c>
      <c r="D565" s="13" t="s">
        <v>2210</v>
      </c>
      <c r="E565" s="13" t="s">
        <v>140</v>
      </c>
      <c r="F565" s="13" t="s">
        <v>141</v>
      </c>
      <c r="G565" s="13">
        <v>1.0</v>
      </c>
      <c r="H565" s="13" t="s">
        <v>130</v>
      </c>
      <c r="I565" s="13" t="s">
        <v>131</v>
      </c>
      <c r="J565" s="13" t="s">
        <v>132</v>
      </c>
      <c r="K565" s="13" t="s">
        <v>2211</v>
      </c>
      <c r="L565" s="13" t="s">
        <v>508</v>
      </c>
      <c r="M565" s="13" t="s">
        <v>2212</v>
      </c>
      <c r="N565" s="13" t="s">
        <v>136</v>
      </c>
      <c r="O565" s="13">
        <v>11.89</v>
      </c>
      <c r="P565" s="13">
        <v>0.9</v>
      </c>
      <c r="Q565" s="13">
        <v>0.0</v>
      </c>
      <c r="R565" s="13">
        <v>0.0</v>
      </c>
      <c r="S565" s="13">
        <v>0.0</v>
      </c>
      <c r="T565" s="13">
        <v>0.0</v>
      </c>
      <c r="U565" s="13">
        <v>0.0</v>
      </c>
      <c r="V565" s="13">
        <v>0.0</v>
      </c>
      <c r="W565" s="13">
        <v>0.0</v>
      </c>
      <c r="X565" s="13">
        <v>0.0</v>
      </c>
      <c r="Y565" s="13">
        <v>-0.9</v>
      </c>
      <c r="Z565" s="13">
        <v>-1.78</v>
      </c>
      <c r="AA565" s="13">
        <v>-2.61</v>
      </c>
      <c r="AB565" s="13">
        <v>0.0</v>
      </c>
      <c r="AC565" s="13">
        <v>0.0</v>
      </c>
      <c r="AD565" s="13">
        <v>7.5</v>
      </c>
      <c r="AF565" s="13" t="s">
        <v>144</v>
      </c>
    </row>
    <row r="566" ht="15.75" customHeight="1">
      <c r="A566" s="13" t="s">
        <v>2213</v>
      </c>
      <c r="B566" s="13">
        <v>1.7683249521E10</v>
      </c>
      <c r="C566" s="13" t="s">
        <v>126</v>
      </c>
      <c r="D566" s="13" t="s">
        <v>2214</v>
      </c>
      <c r="E566" s="13" t="s">
        <v>140</v>
      </c>
      <c r="F566" s="13" t="s">
        <v>141</v>
      </c>
      <c r="G566" s="13">
        <v>1.0</v>
      </c>
      <c r="H566" s="13" t="s">
        <v>130</v>
      </c>
      <c r="I566" s="13" t="s">
        <v>131</v>
      </c>
      <c r="J566" s="13" t="s">
        <v>132</v>
      </c>
      <c r="K566" s="13" t="s">
        <v>2215</v>
      </c>
      <c r="L566" s="13" t="s">
        <v>2216</v>
      </c>
      <c r="M566" s="13" t="s">
        <v>2217</v>
      </c>
      <c r="N566" s="13" t="s">
        <v>136</v>
      </c>
      <c r="O566" s="13">
        <v>11.89</v>
      </c>
      <c r="P566" s="13">
        <v>0.83</v>
      </c>
      <c r="Q566" s="13">
        <v>0.0</v>
      </c>
      <c r="R566" s="13">
        <v>0.0</v>
      </c>
      <c r="S566" s="13">
        <v>0.0</v>
      </c>
      <c r="T566" s="13">
        <v>0.0</v>
      </c>
      <c r="U566" s="13">
        <v>0.0</v>
      </c>
      <c r="V566" s="13">
        <v>0.0</v>
      </c>
      <c r="W566" s="13">
        <v>0.0</v>
      </c>
      <c r="X566" s="13">
        <v>0.0</v>
      </c>
      <c r="Y566" s="13">
        <v>-0.83</v>
      </c>
      <c r="Z566" s="13">
        <v>-1.78</v>
      </c>
      <c r="AA566" s="13">
        <v>-2.61</v>
      </c>
      <c r="AB566" s="13">
        <v>0.0</v>
      </c>
      <c r="AC566" s="13">
        <v>0.0</v>
      </c>
      <c r="AD566" s="13">
        <v>7.5</v>
      </c>
      <c r="AF566" s="13" t="s">
        <v>144</v>
      </c>
    </row>
    <row r="567" ht="15.75" customHeight="1">
      <c r="A567" s="13" t="s">
        <v>2218</v>
      </c>
      <c r="B567" s="13">
        <v>1.7683249521E10</v>
      </c>
      <c r="C567" s="13" t="s">
        <v>126</v>
      </c>
      <c r="D567" s="13" t="s">
        <v>2219</v>
      </c>
      <c r="E567" s="13" t="s">
        <v>140</v>
      </c>
      <c r="F567" s="13" t="s">
        <v>141</v>
      </c>
      <c r="G567" s="13">
        <v>1.0</v>
      </c>
      <c r="H567" s="13" t="s">
        <v>130</v>
      </c>
      <c r="I567" s="13" t="s">
        <v>131</v>
      </c>
      <c r="J567" s="13" t="s">
        <v>132</v>
      </c>
      <c r="K567" s="13" t="s">
        <v>2220</v>
      </c>
      <c r="L567" s="13" t="s">
        <v>177</v>
      </c>
      <c r="M567" s="13" t="s">
        <v>2221</v>
      </c>
      <c r="N567" s="13" t="s">
        <v>136</v>
      </c>
      <c r="O567" s="13">
        <v>11.89</v>
      </c>
      <c r="P567" s="13">
        <v>1.04</v>
      </c>
      <c r="Q567" s="13">
        <v>0.0</v>
      </c>
      <c r="R567" s="13">
        <v>0.0</v>
      </c>
      <c r="S567" s="13">
        <v>0.0</v>
      </c>
      <c r="T567" s="13">
        <v>0.0</v>
      </c>
      <c r="U567" s="13">
        <v>0.0</v>
      </c>
      <c r="V567" s="13">
        <v>0.0</v>
      </c>
      <c r="W567" s="13">
        <v>0.0</v>
      </c>
      <c r="X567" s="13">
        <v>0.0</v>
      </c>
      <c r="Y567" s="13">
        <v>-1.04</v>
      </c>
      <c r="Z567" s="13">
        <v>-1.78</v>
      </c>
      <c r="AA567" s="13">
        <v>-2.61</v>
      </c>
      <c r="AB567" s="13">
        <v>0.0</v>
      </c>
      <c r="AC567" s="13">
        <v>0.0</v>
      </c>
      <c r="AD567" s="13">
        <v>7.5</v>
      </c>
      <c r="AF567" s="13" t="s">
        <v>144</v>
      </c>
    </row>
    <row r="568" ht="15.75" customHeight="1">
      <c r="A568" s="13" t="s">
        <v>2222</v>
      </c>
      <c r="B568" s="13">
        <v>1.7683249521E10</v>
      </c>
      <c r="C568" s="13" t="s">
        <v>126</v>
      </c>
      <c r="D568" s="13" t="s">
        <v>2223</v>
      </c>
      <c r="E568" s="13" t="s">
        <v>140</v>
      </c>
      <c r="F568" s="13" t="s">
        <v>141</v>
      </c>
      <c r="G568" s="13">
        <v>1.0</v>
      </c>
      <c r="H568" s="13" t="s">
        <v>130</v>
      </c>
      <c r="I568" s="13" t="s">
        <v>131</v>
      </c>
      <c r="J568" s="13" t="s">
        <v>132</v>
      </c>
      <c r="K568" s="13" t="s">
        <v>2224</v>
      </c>
      <c r="L568" s="13" t="s">
        <v>324</v>
      </c>
      <c r="M568" s="13" t="s">
        <v>2225</v>
      </c>
      <c r="N568" s="13" t="s">
        <v>136</v>
      </c>
      <c r="O568" s="13">
        <v>11.89</v>
      </c>
      <c r="P568" s="13">
        <v>0.71</v>
      </c>
      <c r="Q568" s="13">
        <v>2.29</v>
      </c>
      <c r="R568" s="13">
        <v>0.0</v>
      </c>
      <c r="S568" s="13">
        <v>0.0</v>
      </c>
      <c r="T568" s="13">
        <v>0.0</v>
      </c>
      <c r="U568" s="13">
        <v>0.0</v>
      </c>
      <c r="V568" s="13">
        <v>0.0</v>
      </c>
      <c r="W568" s="13">
        <v>-2.29</v>
      </c>
      <c r="X568" s="13">
        <v>0.0</v>
      </c>
      <c r="Y568" s="13">
        <v>-0.71</v>
      </c>
      <c r="Z568" s="13">
        <v>-1.78</v>
      </c>
      <c r="AA568" s="13">
        <v>-2.61</v>
      </c>
      <c r="AB568" s="13">
        <v>0.0</v>
      </c>
      <c r="AC568" s="13">
        <v>0.0</v>
      </c>
      <c r="AD568" s="13">
        <v>7.5</v>
      </c>
      <c r="AF568" s="13" t="s">
        <v>144</v>
      </c>
    </row>
    <row r="569" ht="15.75" customHeight="1">
      <c r="A569" s="13" t="s">
        <v>2226</v>
      </c>
      <c r="B569" s="13">
        <v>1.7683249521E10</v>
      </c>
      <c r="C569" s="13" t="s">
        <v>126</v>
      </c>
      <c r="D569" s="13" t="s">
        <v>2227</v>
      </c>
      <c r="E569" s="13" t="s">
        <v>140</v>
      </c>
      <c r="F569" s="13" t="s">
        <v>141</v>
      </c>
      <c r="G569" s="13">
        <v>1.0</v>
      </c>
      <c r="H569" s="13" t="s">
        <v>130</v>
      </c>
      <c r="I569" s="13" t="s">
        <v>131</v>
      </c>
      <c r="J569" s="13" t="s">
        <v>132</v>
      </c>
      <c r="K569" s="13" t="s">
        <v>1826</v>
      </c>
      <c r="L569" s="13" t="s">
        <v>314</v>
      </c>
      <c r="M569" s="13" t="s">
        <v>2228</v>
      </c>
      <c r="O569" s="13">
        <v>11.89</v>
      </c>
      <c r="P569" s="13">
        <v>0.0</v>
      </c>
      <c r="Q569" s="13">
        <v>0.0</v>
      </c>
      <c r="R569" s="13">
        <v>0.0</v>
      </c>
      <c r="S569" s="13">
        <v>0.0</v>
      </c>
      <c r="T569" s="13">
        <v>0.0</v>
      </c>
      <c r="U569" s="13">
        <v>0.0</v>
      </c>
      <c r="V569" s="13">
        <v>0.0</v>
      </c>
      <c r="W569" s="13">
        <v>0.0</v>
      </c>
      <c r="X569" s="13">
        <v>0.0</v>
      </c>
      <c r="Y569" s="13">
        <v>0.0</v>
      </c>
      <c r="Z569" s="13">
        <v>-1.78</v>
      </c>
      <c r="AA569" s="13">
        <v>-2.61</v>
      </c>
      <c r="AB569" s="13">
        <v>0.0</v>
      </c>
      <c r="AC569" s="13">
        <v>0.0</v>
      </c>
      <c r="AD569" s="13">
        <v>7.5</v>
      </c>
      <c r="AF569" s="13" t="s">
        <v>144</v>
      </c>
    </row>
    <row r="570" ht="15.75" customHeight="1">
      <c r="A570" s="13" t="s">
        <v>2229</v>
      </c>
      <c r="B570" s="13">
        <v>1.7683249521E10</v>
      </c>
      <c r="C570" s="13" t="s">
        <v>126</v>
      </c>
      <c r="D570" s="13" t="s">
        <v>2230</v>
      </c>
      <c r="E570" s="13" t="s">
        <v>163</v>
      </c>
      <c r="F570" s="13" t="s">
        <v>164</v>
      </c>
      <c r="G570" s="13">
        <v>1.0</v>
      </c>
      <c r="H570" s="13" t="s">
        <v>130</v>
      </c>
      <c r="I570" s="13" t="s">
        <v>131</v>
      </c>
      <c r="J570" s="13" t="s">
        <v>132</v>
      </c>
      <c r="K570" s="13" t="s">
        <v>2231</v>
      </c>
      <c r="L570" s="13" t="s">
        <v>227</v>
      </c>
      <c r="M570" s="13" t="s">
        <v>2232</v>
      </c>
      <c r="N570" s="13" t="s">
        <v>136</v>
      </c>
      <c r="O570" s="13">
        <v>21.99</v>
      </c>
      <c r="P570" s="13">
        <v>1.46</v>
      </c>
      <c r="Q570" s="13">
        <v>0.0</v>
      </c>
      <c r="R570" s="13">
        <v>0.0</v>
      </c>
      <c r="S570" s="13">
        <v>0.0</v>
      </c>
      <c r="T570" s="13">
        <v>0.0</v>
      </c>
      <c r="U570" s="13">
        <v>0.0</v>
      </c>
      <c r="V570" s="13">
        <v>0.0</v>
      </c>
      <c r="W570" s="13">
        <v>0.0</v>
      </c>
      <c r="X570" s="13">
        <v>0.0</v>
      </c>
      <c r="Y570" s="13">
        <v>-1.46</v>
      </c>
      <c r="Z570" s="13">
        <v>-3.3</v>
      </c>
      <c r="AA570" s="13">
        <v>-6.39</v>
      </c>
      <c r="AB570" s="13">
        <v>0.0</v>
      </c>
      <c r="AC570" s="13">
        <v>0.0</v>
      </c>
      <c r="AD570" s="13">
        <v>12.3</v>
      </c>
      <c r="AF570" s="13" t="s">
        <v>137</v>
      </c>
    </row>
    <row r="571" ht="15.75" customHeight="1">
      <c r="A571" s="13" t="s">
        <v>2233</v>
      </c>
      <c r="B571" s="13">
        <v>1.7683249521E10</v>
      </c>
      <c r="C571" s="13" t="s">
        <v>180</v>
      </c>
      <c r="D571" s="13" t="s">
        <v>452</v>
      </c>
      <c r="E571" s="13" t="s">
        <v>163</v>
      </c>
      <c r="F571" s="13" t="s">
        <v>164</v>
      </c>
      <c r="G571" s="13">
        <v>1.0</v>
      </c>
      <c r="H571" s="13" t="s">
        <v>130</v>
      </c>
      <c r="I571" s="13" t="s">
        <v>131</v>
      </c>
      <c r="J571" s="13" t="s">
        <v>132</v>
      </c>
      <c r="K571" s="13" t="s">
        <v>453</v>
      </c>
      <c r="L571" s="13" t="s">
        <v>433</v>
      </c>
      <c r="M571" s="13" t="s">
        <v>454</v>
      </c>
      <c r="N571" s="13" t="s">
        <v>136</v>
      </c>
      <c r="O571" s="13">
        <v>-21.99</v>
      </c>
      <c r="P571" s="13">
        <v>-1.4</v>
      </c>
      <c r="Q571" s="13">
        <v>0.0</v>
      </c>
      <c r="R571" s="13">
        <v>0.0</v>
      </c>
      <c r="S571" s="13">
        <v>0.0</v>
      </c>
      <c r="T571" s="13">
        <v>0.0</v>
      </c>
      <c r="U571" s="13">
        <v>0.0</v>
      </c>
      <c r="V571" s="13">
        <v>0.0</v>
      </c>
      <c r="W571" s="13">
        <v>0.0</v>
      </c>
      <c r="X571" s="13">
        <v>0.0</v>
      </c>
      <c r="Y571" s="13">
        <v>1.4</v>
      </c>
      <c r="Z571" s="13">
        <v>2.64</v>
      </c>
      <c r="AA571" s="13">
        <v>0.0</v>
      </c>
      <c r="AB571" s="13">
        <v>0.0</v>
      </c>
      <c r="AC571" s="13">
        <v>0.0</v>
      </c>
      <c r="AD571" s="13">
        <v>-19.35</v>
      </c>
      <c r="AF571" s="13" t="s">
        <v>137</v>
      </c>
    </row>
    <row r="572" ht="15.75" customHeight="1">
      <c r="A572" s="13" t="s">
        <v>2234</v>
      </c>
      <c r="B572" s="13">
        <v>1.7683249521E10</v>
      </c>
      <c r="C572" s="13" t="s">
        <v>180</v>
      </c>
      <c r="D572" s="13" t="s">
        <v>2050</v>
      </c>
      <c r="E572" s="13" t="s">
        <v>140</v>
      </c>
      <c r="F572" s="13" t="s">
        <v>141</v>
      </c>
      <c r="G572" s="13">
        <v>1.0</v>
      </c>
      <c r="H572" s="13" t="s">
        <v>130</v>
      </c>
      <c r="I572" s="13" t="s">
        <v>131</v>
      </c>
      <c r="J572" s="13" t="s">
        <v>132</v>
      </c>
      <c r="K572" s="13" t="s">
        <v>2051</v>
      </c>
      <c r="L572" s="13" t="s">
        <v>433</v>
      </c>
      <c r="M572" s="13">
        <v>6489.0</v>
      </c>
      <c r="N572" s="13" t="s">
        <v>136</v>
      </c>
      <c r="O572" s="13">
        <v>-14.89</v>
      </c>
      <c r="P572" s="13">
        <v>-0.95</v>
      </c>
      <c r="Q572" s="13">
        <v>0.0</v>
      </c>
      <c r="R572" s="13">
        <v>0.0</v>
      </c>
      <c r="S572" s="13">
        <v>0.0</v>
      </c>
      <c r="T572" s="13">
        <v>0.0</v>
      </c>
      <c r="U572" s="13">
        <v>0.0</v>
      </c>
      <c r="V572" s="13">
        <v>0.0</v>
      </c>
      <c r="W572" s="13">
        <v>0.0</v>
      </c>
      <c r="X572" s="13">
        <v>0.0</v>
      </c>
      <c r="Y572" s="13">
        <v>0.95</v>
      </c>
      <c r="Z572" s="13">
        <v>1.78</v>
      </c>
      <c r="AA572" s="13">
        <v>0.0</v>
      </c>
      <c r="AB572" s="13">
        <v>0.0</v>
      </c>
      <c r="AC572" s="13">
        <v>0.0</v>
      </c>
      <c r="AD572" s="13">
        <v>-13.11</v>
      </c>
      <c r="AF572" s="13" t="s">
        <v>144</v>
      </c>
    </row>
    <row r="573" ht="15.75" customHeight="1">
      <c r="A573" s="13" t="s">
        <v>2235</v>
      </c>
      <c r="B573" s="13">
        <v>1.7683249521E10</v>
      </c>
      <c r="C573" s="13" t="s">
        <v>180</v>
      </c>
      <c r="D573" s="13" t="s">
        <v>370</v>
      </c>
      <c r="E573" s="13" t="s">
        <v>140</v>
      </c>
      <c r="F573" s="13" t="s">
        <v>141</v>
      </c>
      <c r="G573" s="13">
        <v>1.0</v>
      </c>
      <c r="H573" s="13" t="s">
        <v>130</v>
      </c>
      <c r="I573" s="13" t="s">
        <v>131</v>
      </c>
      <c r="J573" s="13" t="s">
        <v>132</v>
      </c>
      <c r="K573" s="13" t="s">
        <v>371</v>
      </c>
      <c r="L573" s="13" t="s">
        <v>295</v>
      </c>
      <c r="M573" s="13" t="s">
        <v>372</v>
      </c>
      <c r="N573" s="13" t="s">
        <v>136</v>
      </c>
      <c r="O573" s="13">
        <v>-11.99</v>
      </c>
      <c r="P573" s="13">
        <v>-0.97</v>
      </c>
      <c r="Q573" s="13">
        <v>0.0</v>
      </c>
      <c r="R573" s="13">
        <v>0.0</v>
      </c>
      <c r="S573" s="13">
        <v>0.0</v>
      </c>
      <c r="T573" s="13">
        <v>0.0</v>
      </c>
      <c r="U573" s="13">
        <v>0.0</v>
      </c>
      <c r="V573" s="13">
        <v>0.0</v>
      </c>
      <c r="W573" s="13">
        <v>0.0</v>
      </c>
      <c r="X573" s="13">
        <v>0.0</v>
      </c>
      <c r="Y573" s="13">
        <v>0.97</v>
      </c>
      <c r="Z573" s="13">
        <v>1.44</v>
      </c>
      <c r="AA573" s="13">
        <v>0.0</v>
      </c>
      <c r="AB573" s="13">
        <v>0.0</v>
      </c>
      <c r="AC573" s="13">
        <v>0.0</v>
      </c>
      <c r="AD573" s="13">
        <v>-10.55</v>
      </c>
      <c r="AF573" s="13" t="s">
        <v>144</v>
      </c>
    </row>
    <row r="574" ht="15.75" customHeight="1">
      <c r="A574" s="13" t="s">
        <v>2236</v>
      </c>
      <c r="B574" s="13">
        <v>1.7683249521E10</v>
      </c>
      <c r="C574" s="13" t="s">
        <v>126</v>
      </c>
      <c r="D574" s="13" t="s">
        <v>2237</v>
      </c>
      <c r="E574" s="13" t="s">
        <v>140</v>
      </c>
      <c r="F574" s="13" t="s">
        <v>141</v>
      </c>
      <c r="G574" s="13">
        <v>1.0</v>
      </c>
      <c r="H574" s="13" t="s">
        <v>130</v>
      </c>
      <c r="I574" s="13" t="s">
        <v>131</v>
      </c>
      <c r="J574" s="13" t="s">
        <v>132</v>
      </c>
      <c r="K574" s="13" t="s">
        <v>2238</v>
      </c>
      <c r="L574" s="13" t="s">
        <v>212</v>
      </c>
      <c r="M574" s="13" t="s">
        <v>2239</v>
      </c>
      <c r="N574" s="13" t="s">
        <v>136</v>
      </c>
      <c r="O574" s="13">
        <v>11.89</v>
      </c>
      <c r="P574" s="13">
        <v>0.8</v>
      </c>
      <c r="Q574" s="13">
        <v>5.99</v>
      </c>
      <c r="R574" s="13">
        <v>0.0</v>
      </c>
      <c r="S574" s="13">
        <v>0.0</v>
      </c>
      <c r="T574" s="13">
        <v>0.0</v>
      </c>
      <c r="U574" s="13">
        <v>0.0</v>
      </c>
      <c r="V574" s="13">
        <v>0.0</v>
      </c>
      <c r="W574" s="13">
        <v>-5.99</v>
      </c>
      <c r="X574" s="13">
        <v>0.0</v>
      </c>
      <c r="Y574" s="13">
        <v>-0.8</v>
      </c>
      <c r="Z574" s="13">
        <v>-1.78</v>
      </c>
      <c r="AA574" s="13">
        <v>-2.61</v>
      </c>
      <c r="AB574" s="13">
        <v>0.0</v>
      </c>
      <c r="AC574" s="13">
        <v>0.0</v>
      </c>
      <c r="AD574" s="13">
        <v>7.5</v>
      </c>
      <c r="AF574" s="13" t="s">
        <v>144</v>
      </c>
    </row>
    <row r="575" ht="15.75" customHeight="1">
      <c r="A575" s="13" t="s">
        <v>2240</v>
      </c>
      <c r="B575" s="13">
        <v>1.7683249521E10</v>
      </c>
      <c r="C575" s="13" t="s">
        <v>180</v>
      </c>
      <c r="D575" s="13" t="s">
        <v>579</v>
      </c>
      <c r="E575" s="13" t="s">
        <v>128</v>
      </c>
      <c r="F575" s="13" t="s">
        <v>129</v>
      </c>
      <c r="G575" s="13">
        <v>1.0</v>
      </c>
      <c r="H575" s="13" t="s">
        <v>130</v>
      </c>
      <c r="I575" s="13" t="s">
        <v>131</v>
      </c>
      <c r="J575" s="13" t="s">
        <v>132</v>
      </c>
      <c r="K575" s="13" t="s">
        <v>580</v>
      </c>
      <c r="L575" s="13" t="s">
        <v>154</v>
      </c>
      <c r="M575" s="13" t="s">
        <v>581</v>
      </c>
      <c r="N575" s="13" t="s">
        <v>136</v>
      </c>
      <c r="O575" s="13">
        <v>-11.99</v>
      </c>
      <c r="P575" s="13">
        <v>-0.93</v>
      </c>
      <c r="Q575" s="13">
        <v>0.0</v>
      </c>
      <c r="R575" s="13">
        <v>0.0</v>
      </c>
      <c r="S575" s="13">
        <v>0.0</v>
      </c>
      <c r="T575" s="13">
        <v>0.0</v>
      </c>
      <c r="U575" s="13">
        <v>0.0</v>
      </c>
      <c r="V575" s="13">
        <v>0.0</v>
      </c>
      <c r="W575" s="13">
        <v>0.0</v>
      </c>
      <c r="X575" s="13">
        <v>0.0</v>
      </c>
      <c r="Y575" s="13">
        <v>0.93</v>
      </c>
      <c r="Z575" s="13">
        <v>1.44</v>
      </c>
      <c r="AA575" s="13">
        <v>0.0</v>
      </c>
      <c r="AB575" s="13">
        <v>0.0</v>
      </c>
      <c r="AC575" s="13">
        <v>0.0</v>
      </c>
      <c r="AD575" s="13">
        <v>-10.55</v>
      </c>
      <c r="AF575" s="13" t="s">
        <v>137</v>
      </c>
    </row>
    <row r="576" ht="15.75" customHeight="1">
      <c r="A576" s="13" t="s">
        <v>2241</v>
      </c>
      <c r="B576" s="13">
        <v>1.7683249521E10</v>
      </c>
      <c r="C576" s="13" t="s">
        <v>126</v>
      </c>
      <c r="D576" s="13" t="s">
        <v>2242</v>
      </c>
      <c r="E576" s="13" t="s">
        <v>128</v>
      </c>
      <c r="F576" s="13" t="s">
        <v>129</v>
      </c>
      <c r="G576" s="13">
        <v>1.0</v>
      </c>
      <c r="H576" s="13" t="s">
        <v>130</v>
      </c>
      <c r="I576" s="13" t="s">
        <v>131</v>
      </c>
      <c r="J576" s="13" t="s">
        <v>132</v>
      </c>
      <c r="K576" s="13" t="s">
        <v>1039</v>
      </c>
      <c r="L576" s="13" t="s">
        <v>143</v>
      </c>
      <c r="M576" s="13" t="s">
        <v>2243</v>
      </c>
      <c r="N576" s="13" t="s">
        <v>136</v>
      </c>
      <c r="O576" s="13">
        <v>11.99</v>
      </c>
      <c r="P576" s="13">
        <v>0.99</v>
      </c>
      <c r="Q576" s="13">
        <v>0.0</v>
      </c>
      <c r="R576" s="13">
        <v>0.0</v>
      </c>
      <c r="S576" s="13">
        <v>0.0</v>
      </c>
      <c r="T576" s="13">
        <v>0.0</v>
      </c>
      <c r="U576" s="13">
        <v>0.0</v>
      </c>
      <c r="V576" s="13">
        <v>0.0</v>
      </c>
      <c r="W576" s="13">
        <v>0.0</v>
      </c>
      <c r="X576" s="13">
        <v>0.0</v>
      </c>
      <c r="Y576" s="13">
        <v>-0.99</v>
      </c>
      <c r="Z576" s="13">
        <v>-1.8</v>
      </c>
      <c r="AA576" s="13">
        <v>-3.77</v>
      </c>
      <c r="AB576" s="13">
        <v>0.0</v>
      </c>
      <c r="AC576" s="13">
        <v>0.0</v>
      </c>
      <c r="AD576" s="13">
        <v>6.42</v>
      </c>
      <c r="AF576" s="13" t="s">
        <v>137</v>
      </c>
    </row>
    <row r="577" ht="15.75" customHeight="1">
      <c r="A577" s="13" t="s">
        <v>2244</v>
      </c>
      <c r="B577" s="13">
        <v>1.7683249521E10</v>
      </c>
      <c r="C577" s="13" t="s">
        <v>126</v>
      </c>
      <c r="D577" s="13" t="s">
        <v>2245</v>
      </c>
      <c r="E577" s="13" t="s">
        <v>140</v>
      </c>
      <c r="F577" s="13" t="s">
        <v>141</v>
      </c>
      <c r="G577" s="13">
        <v>1.0</v>
      </c>
      <c r="H577" s="13" t="s">
        <v>130</v>
      </c>
      <c r="I577" s="13" t="s">
        <v>131</v>
      </c>
      <c r="J577" s="13" t="s">
        <v>132</v>
      </c>
      <c r="K577" s="13" t="s">
        <v>2246</v>
      </c>
      <c r="L577" s="13" t="s">
        <v>232</v>
      </c>
      <c r="M577" s="13" t="s">
        <v>2247</v>
      </c>
      <c r="N577" s="13" t="s">
        <v>136</v>
      </c>
      <c r="O577" s="13">
        <v>11.89</v>
      </c>
      <c r="P577" s="13">
        <v>0.83</v>
      </c>
      <c r="Q577" s="13">
        <v>0.0</v>
      </c>
      <c r="R577" s="13">
        <v>0.0</v>
      </c>
      <c r="S577" s="13">
        <v>0.0</v>
      </c>
      <c r="T577" s="13">
        <v>0.0</v>
      </c>
      <c r="U577" s="13">
        <v>0.0</v>
      </c>
      <c r="V577" s="13">
        <v>0.0</v>
      </c>
      <c r="W577" s="13">
        <v>0.0</v>
      </c>
      <c r="X577" s="13">
        <v>0.0</v>
      </c>
      <c r="Y577" s="13">
        <v>-0.83</v>
      </c>
      <c r="Z577" s="13">
        <v>-1.78</v>
      </c>
      <c r="AA577" s="13">
        <v>-2.61</v>
      </c>
      <c r="AB577" s="13">
        <v>0.0</v>
      </c>
      <c r="AC577" s="13">
        <v>0.0</v>
      </c>
      <c r="AD577" s="13">
        <v>7.5</v>
      </c>
      <c r="AF577" s="13" t="s">
        <v>144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D$57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5.57"/>
  </cols>
  <sheetData>
    <row r="1">
      <c r="A1" s="14" t="s">
        <v>1</v>
      </c>
      <c r="B1" s="14" t="s">
        <v>2248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6" t="s">
        <v>140</v>
      </c>
      <c r="B2" s="16" t="s">
        <v>2249</v>
      </c>
    </row>
    <row r="3">
      <c r="A3" s="16" t="s">
        <v>163</v>
      </c>
      <c r="B3" s="16" t="s">
        <v>2250</v>
      </c>
    </row>
    <row r="4">
      <c r="A4" s="16" t="s">
        <v>151</v>
      </c>
      <c r="B4" s="16" t="s">
        <v>2251</v>
      </c>
    </row>
    <row r="5">
      <c r="A5" s="16" t="s">
        <v>209</v>
      </c>
      <c r="B5" s="16" t="s">
        <v>2252</v>
      </c>
    </row>
    <row r="6">
      <c r="A6" s="16" t="s">
        <v>663</v>
      </c>
      <c r="B6" s="16" t="s">
        <v>2253</v>
      </c>
    </row>
    <row r="7">
      <c r="A7" s="16" t="s">
        <v>2254</v>
      </c>
      <c r="B7" s="16" t="s">
        <v>2255</v>
      </c>
    </row>
    <row r="8">
      <c r="A8" s="16" t="s">
        <v>2256</v>
      </c>
      <c r="B8" s="16" t="s">
        <v>2257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2258</v>
      </c>
      <c r="B1" s="16" t="s">
        <v>2248</v>
      </c>
      <c r="C1" s="16" t="s">
        <v>2259</v>
      </c>
      <c r="D1" s="16" t="s">
        <v>2260</v>
      </c>
      <c r="E1" s="16" t="s">
        <v>2261</v>
      </c>
      <c r="F1" s="16" t="s">
        <v>2262</v>
      </c>
      <c r="G1" s="16" t="s">
        <v>2263</v>
      </c>
      <c r="H1" s="16" t="s">
        <v>2264</v>
      </c>
      <c r="I1" s="16" t="s">
        <v>2265</v>
      </c>
      <c r="J1" s="16" t="s">
        <v>2266</v>
      </c>
      <c r="K1" s="16" t="s">
        <v>2267</v>
      </c>
      <c r="L1" s="16" t="s">
        <v>2268</v>
      </c>
      <c r="M1" s="16" t="s">
        <v>2269</v>
      </c>
      <c r="N1" s="16" t="s">
        <v>2270</v>
      </c>
      <c r="O1" s="16" t="s">
        <v>2271</v>
      </c>
      <c r="P1" s="16" t="s">
        <v>2272</v>
      </c>
      <c r="Q1" s="16" t="s">
        <v>2273</v>
      </c>
      <c r="R1" s="16" t="s">
        <v>2274</v>
      </c>
      <c r="S1" s="16" t="s">
        <v>2275</v>
      </c>
      <c r="T1" s="16" t="s">
        <v>2276</v>
      </c>
      <c r="U1" s="16" t="s">
        <v>2277</v>
      </c>
      <c r="V1" s="16" t="s">
        <v>2278</v>
      </c>
      <c r="W1" s="16" t="s">
        <v>2279</v>
      </c>
    </row>
    <row r="2">
      <c r="A2" s="17"/>
      <c r="B2" s="16" t="s">
        <v>2249</v>
      </c>
      <c r="C2" s="16" t="s">
        <v>2280</v>
      </c>
      <c r="D2" s="16" t="s">
        <v>2281</v>
      </c>
      <c r="E2" s="17"/>
      <c r="F2" s="17"/>
      <c r="G2" s="17"/>
      <c r="H2" s="17"/>
      <c r="I2" s="18">
        <v>509359.0</v>
      </c>
      <c r="J2" s="18">
        <v>1267.0</v>
      </c>
      <c r="K2" s="19">
        <v>25.0</v>
      </c>
      <c r="L2" s="18" t="s">
        <v>2282</v>
      </c>
      <c r="M2" s="18" t="s">
        <v>2283</v>
      </c>
      <c r="N2" s="18">
        <v>135.0</v>
      </c>
      <c r="O2" s="18" t="s">
        <v>2284</v>
      </c>
      <c r="P2" s="19">
        <v>3689.0</v>
      </c>
      <c r="Q2" s="20">
        <v>1901485.0</v>
      </c>
      <c r="R2" s="18">
        <v>0.0</v>
      </c>
      <c r="S2" s="18">
        <v>0.0</v>
      </c>
      <c r="T2" s="18">
        <v>0.0</v>
      </c>
      <c r="U2" s="18">
        <v>0.0</v>
      </c>
      <c r="V2" s="18">
        <v>0.0</v>
      </c>
      <c r="W2" s="18">
        <v>0.0</v>
      </c>
    </row>
    <row r="3">
      <c r="A3" s="17"/>
      <c r="B3" s="16" t="s">
        <v>2250</v>
      </c>
      <c r="C3" s="16" t="s">
        <v>2280</v>
      </c>
      <c r="D3" s="16" t="s">
        <v>2281</v>
      </c>
      <c r="E3" s="17"/>
      <c r="F3" s="17"/>
      <c r="G3" s="17"/>
      <c r="H3" s="17"/>
      <c r="I3" s="18">
        <v>466116.0</v>
      </c>
      <c r="J3" s="18">
        <v>1645.0</v>
      </c>
      <c r="K3" s="19">
        <v>35.0</v>
      </c>
      <c r="L3" s="18" t="s">
        <v>2285</v>
      </c>
      <c r="M3" s="18" t="s">
        <v>2286</v>
      </c>
      <c r="N3" s="18">
        <v>106.0</v>
      </c>
      <c r="O3" s="18" t="s">
        <v>2287</v>
      </c>
      <c r="P3" s="19">
        <v>2869.0</v>
      </c>
      <c r="Q3" s="20">
        <v>1078623.0</v>
      </c>
      <c r="R3" s="18">
        <v>0.0</v>
      </c>
      <c r="S3" s="18">
        <v>0.0</v>
      </c>
      <c r="T3" s="18">
        <v>0.0</v>
      </c>
      <c r="U3" s="18">
        <v>0.0</v>
      </c>
      <c r="V3" s="18">
        <v>0.0</v>
      </c>
      <c r="W3" s="18">
        <v>0.0</v>
      </c>
    </row>
    <row r="4">
      <c r="A4" s="17"/>
      <c r="B4" s="16" t="s">
        <v>2251</v>
      </c>
      <c r="C4" s="16" t="s">
        <v>2280</v>
      </c>
      <c r="D4" s="16" t="s">
        <v>2281</v>
      </c>
      <c r="E4" s="17"/>
      <c r="F4" s="17"/>
      <c r="G4" s="17"/>
      <c r="H4" s="17"/>
      <c r="I4" s="18">
        <v>60412.0</v>
      </c>
      <c r="J4" s="18">
        <v>132.0</v>
      </c>
      <c r="K4" s="19">
        <v>22.0</v>
      </c>
      <c r="L4" s="18" t="s">
        <v>2288</v>
      </c>
      <c r="M4" s="18" t="s">
        <v>2289</v>
      </c>
      <c r="N4" s="18">
        <v>13.0</v>
      </c>
      <c r="O4" s="18" t="s">
        <v>2290</v>
      </c>
      <c r="P4" s="19">
        <v>349.0</v>
      </c>
      <c r="Q4" s="20">
        <v>2465785.0</v>
      </c>
      <c r="R4" s="18">
        <v>0.0</v>
      </c>
      <c r="S4" s="18">
        <v>0.0</v>
      </c>
      <c r="T4" s="18">
        <v>0.0</v>
      </c>
      <c r="U4" s="18">
        <v>0.0</v>
      </c>
      <c r="V4" s="18">
        <v>0.0</v>
      </c>
      <c r="W4" s="18">
        <v>0.0</v>
      </c>
    </row>
    <row r="5">
      <c r="A5" s="17"/>
      <c r="B5" s="16" t="s">
        <v>2252</v>
      </c>
      <c r="C5" s="16" t="s">
        <v>2280</v>
      </c>
      <c r="D5" s="16" t="s">
        <v>2281</v>
      </c>
      <c r="E5" s="17"/>
      <c r="F5" s="17"/>
      <c r="G5" s="17"/>
      <c r="H5" s="17"/>
      <c r="I5" s="18">
        <v>18437.0</v>
      </c>
      <c r="J5" s="18">
        <v>344.0</v>
      </c>
      <c r="K5" s="19">
        <v>187.0</v>
      </c>
      <c r="L5" s="18" t="s">
        <v>2291</v>
      </c>
      <c r="M5" s="18" t="s">
        <v>2292</v>
      </c>
      <c r="N5" s="18">
        <v>11.0</v>
      </c>
      <c r="O5" s="18" t="s">
        <v>2293</v>
      </c>
      <c r="P5" s="19">
        <v>4837.0</v>
      </c>
      <c r="Q5" s="20" t="s">
        <v>2294</v>
      </c>
      <c r="R5" s="18">
        <v>0.0</v>
      </c>
      <c r="S5" s="18">
        <v>0.0</v>
      </c>
      <c r="T5" s="18">
        <v>0.0</v>
      </c>
      <c r="U5" s="18">
        <v>0.0</v>
      </c>
      <c r="V5" s="18">
        <v>0.0</v>
      </c>
      <c r="W5" s="18">
        <v>0.0</v>
      </c>
    </row>
    <row r="6">
      <c r="A6" s="17"/>
      <c r="B6" s="16" t="s">
        <v>2253</v>
      </c>
      <c r="C6" s="16" t="s">
        <v>2280</v>
      </c>
      <c r="D6" s="16" t="s">
        <v>2281</v>
      </c>
      <c r="E6" s="17"/>
      <c r="F6" s="17"/>
      <c r="G6" s="17"/>
      <c r="H6" s="17"/>
      <c r="I6" s="18">
        <v>57643.0</v>
      </c>
      <c r="J6" s="18">
        <v>100.0</v>
      </c>
      <c r="K6" s="19">
        <v>17.0</v>
      </c>
      <c r="L6" s="18" t="s">
        <v>2295</v>
      </c>
      <c r="M6" s="18" t="s">
        <v>2286</v>
      </c>
      <c r="N6" s="18">
        <v>8.0</v>
      </c>
      <c r="O6" s="18" t="s">
        <v>2296</v>
      </c>
      <c r="P6" s="19">
        <v>4002.0</v>
      </c>
      <c r="Q6" s="20">
        <v>1127172.0</v>
      </c>
      <c r="R6" s="18">
        <v>0.0</v>
      </c>
      <c r="S6" s="18">
        <v>0.0</v>
      </c>
      <c r="T6" s="18">
        <v>0.0</v>
      </c>
      <c r="U6" s="18">
        <v>0.0</v>
      </c>
      <c r="V6" s="18">
        <v>0.0</v>
      </c>
      <c r="W6" s="18">
        <v>0.0</v>
      </c>
    </row>
    <row r="7">
      <c r="A7" s="17"/>
      <c r="B7" s="16" t="s">
        <v>2255</v>
      </c>
      <c r="C7" s="16" t="s">
        <v>2280</v>
      </c>
      <c r="D7" s="16" t="s">
        <v>2281</v>
      </c>
      <c r="E7" s="17"/>
      <c r="F7" s="17"/>
      <c r="G7" s="17"/>
      <c r="H7" s="17"/>
      <c r="I7" s="18">
        <v>0.0</v>
      </c>
      <c r="J7" s="18">
        <v>0.0</v>
      </c>
      <c r="K7" s="18">
        <v>0.0</v>
      </c>
      <c r="L7" s="18">
        <v>0.0</v>
      </c>
      <c r="M7" s="18">
        <v>0.0</v>
      </c>
      <c r="N7" s="18">
        <v>0.0</v>
      </c>
      <c r="O7" s="18">
        <v>0.0</v>
      </c>
      <c r="P7" s="18">
        <v>0.0</v>
      </c>
      <c r="Q7" s="18">
        <v>0.0</v>
      </c>
      <c r="R7" s="18">
        <v>0.0</v>
      </c>
      <c r="S7" s="18">
        <v>0.0</v>
      </c>
      <c r="T7" s="18">
        <v>0.0</v>
      </c>
      <c r="U7" s="18">
        <v>0.0</v>
      </c>
      <c r="V7" s="18">
        <v>0.0</v>
      </c>
      <c r="W7" s="18">
        <v>0.0</v>
      </c>
    </row>
    <row r="8">
      <c r="A8" s="17"/>
      <c r="B8" s="16" t="s">
        <v>2257</v>
      </c>
      <c r="C8" s="16" t="s">
        <v>2280</v>
      </c>
      <c r="D8" s="16" t="s">
        <v>2281</v>
      </c>
      <c r="E8" s="17"/>
      <c r="F8" s="17"/>
      <c r="G8" s="17"/>
      <c r="H8" s="17"/>
      <c r="I8" s="18">
        <v>0.0</v>
      </c>
      <c r="J8" s="18">
        <v>0.0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18">
        <v>0.0</v>
      </c>
      <c r="U8" s="18">
        <v>0.0</v>
      </c>
      <c r="V8" s="18">
        <v>0.0</v>
      </c>
      <c r="W8" s="18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2297</v>
      </c>
      <c r="B1" s="16" t="s">
        <v>2298</v>
      </c>
      <c r="C1" s="16" t="s">
        <v>2299</v>
      </c>
      <c r="D1" s="16" t="s">
        <v>2300</v>
      </c>
      <c r="E1" s="16" t="s">
        <v>2301</v>
      </c>
      <c r="F1" s="16" t="s">
        <v>2302</v>
      </c>
      <c r="G1" s="16" t="s">
        <v>2303</v>
      </c>
      <c r="H1" s="16" t="s">
        <v>2304</v>
      </c>
      <c r="I1" s="16" t="s">
        <v>2305</v>
      </c>
      <c r="J1" s="16" t="s">
        <v>2306</v>
      </c>
      <c r="K1" s="16" t="s">
        <v>2307</v>
      </c>
      <c r="L1" s="16" t="s">
        <v>2308</v>
      </c>
      <c r="M1" s="16" t="s">
        <v>2309</v>
      </c>
      <c r="N1" s="16" t="s">
        <v>2310</v>
      </c>
      <c r="O1" s="16" t="s">
        <v>2311</v>
      </c>
      <c r="P1" s="16" t="s">
        <v>2312</v>
      </c>
      <c r="Q1" s="16" t="s">
        <v>2313</v>
      </c>
      <c r="R1" s="16" t="s">
        <v>2314</v>
      </c>
      <c r="S1" s="16" t="s">
        <v>2315</v>
      </c>
      <c r="T1" s="16" t="s">
        <v>2316</v>
      </c>
      <c r="U1" s="16" t="s">
        <v>2317</v>
      </c>
      <c r="V1" s="16" t="s">
        <v>2318</v>
      </c>
      <c r="W1" s="16" t="s">
        <v>2319</v>
      </c>
      <c r="X1" s="16" t="s">
        <v>2320</v>
      </c>
      <c r="Y1" s="16" t="s">
        <v>2321</v>
      </c>
      <c r="Z1" s="16" t="s">
        <v>2322</v>
      </c>
      <c r="AA1" s="16" t="s">
        <v>2323</v>
      </c>
    </row>
    <row r="2">
      <c r="A2" s="16" t="s">
        <v>2324</v>
      </c>
      <c r="B2" s="16" t="s">
        <v>1889</v>
      </c>
      <c r="C2" s="16" t="s">
        <v>141</v>
      </c>
      <c r="D2" s="16" t="s">
        <v>2325</v>
      </c>
      <c r="E2" s="16" t="s">
        <v>2326</v>
      </c>
      <c r="F2" s="18">
        <v>11.89</v>
      </c>
      <c r="G2" s="18">
        <v>11.57</v>
      </c>
      <c r="H2" s="18">
        <v>0.63</v>
      </c>
      <c r="I2" s="16" t="s">
        <v>2327</v>
      </c>
      <c r="J2" s="18">
        <v>0.71</v>
      </c>
      <c r="K2" s="16" t="s">
        <v>2328</v>
      </c>
      <c r="L2" s="18">
        <v>0.0502</v>
      </c>
      <c r="M2" s="16" t="s">
        <v>2329</v>
      </c>
      <c r="N2" s="16" t="s">
        <v>2330</v>
      </c>
      <c r="O2" s="18">
        <v>0.03</v>
      </c>
      <c r="P2" s="18">
        <v>0.0</v>
      </c>
      <c r="Q2" s="18">
        <v>0.0016</v>
      </c>
      <c r="R2" s="21">
        <v>44986.0</v>
      </c>
      <c r="S2" s="18">
        <v>0.87</v>
      </c>
      <c r="T2" s="16" t="s">
        <v>2331</v>
      </c>
      <c r="U2" s="18">
        <v>0.0014</v>
      </c>
      <c r="V2" s="16" t="s">
        <v>2332</v>
      </c>
      <c r="W2" s="16" t="s">
        <v>2333</v>
      </c>
      <c r="X2" s="16" t="s">
        <v>2333</v>
      </c>
      <c r="Y2" s="18">
        <v>0.0</v>
      </c>
      <c r="Z2" s="16" t="s">
        <v>2332</v>
      </c>
      <c r="AA2" s="18">
        <v>0.0</v>
      </c>
    </row>
    <row r="3">
      <c r="A3" s="16" t="s">
        <v>2334</v>
      </c>
      <c r="B3" s="16" t="s">
        <v>2335</v>
      </c>
      <c r="C3" s="16" t="s">
        <v>2336</v>
      </c>
      <c r="D3" s="16" t="s">
        <v>2325</v>
      </c>
      <c r="E3" s="16" t="s">
        <v>2326</v>
      </c>
      <c r="F3" s="18">
        <v>3.66</v>
      </c>
      <c r="G3" s="18">
        <v>2.91</v>
      </c>
      <c r="H3" s="18">
        <v>1.5</v>
      </c>
      <c r="I3" s="16" t="s">
        <v>2327</v>
      </c>
      <c r="J3" s="18">
        <v>0.13</v>
      </c>
      <c r="K3" s="16" t="s">
        <v>2328</v>
      </c>
      <c r="L3" s="18">
        <v>0.0092</v>
      </c>
      <c r="M3" s="16" t="s">
        <v>2329</v>
      </c>
      <c r="N3" s="16" t="s">
        <v>2330</v>
      </c>
      <c r="O3" s="18">
        <v>1.0</v>
      </c>
      <c r="P3" s="18">
        <v>0.1</v>
      </c>
      <c r="Q3" s="18">
        <v>0.0084</v>
      </c>
      <c r="R3" s="21">
        <v>44986.0</v>
      </c>
      <c r="S3" s="18">
        <v>0.87</v>
      </c>
      <c r="T3" s="16" t="s">
        <v>2331</v>
      </c>
      <c r="U3" s="18">
        <v>0.0073</v>
      </c>
      <c r="V3" s="16" t="s">
        <v>2332</v>
      </c>
      <c r="W3" s="16" t="s">
        <v>2333</v>
      </c>
      <c r="X3" s="16" t="s">
        <v>2333</v>
      </c>
      <c r="Y3" s="18">
        <v>0.0</v>
      </c>
      <c r="Z3" s="16" t="s">
        <v>2332</v>
      </c>
      <c r="AA3" s="18">
        <v>0.0</v>
      </c>
    </row>
    <row r="4">
      <c r="A4" s="16" t="s">
        <v>2337</v>
      </c>
      <c r="B4" s="16" t="s">
        <v>2338</v>
      </c>
      <c r="C4" s="16" t="s">
        <v>2339</v>
      </c>
      <c r="D4" s="16" t="s">
        <v>2325</v>
      </c>
      <c r="E4" s="16" t="s">
        <v>2326</v>
      </c>
      <c r="F4" s="18">
        <v>5.08</v>
      </c>
      <c r="G4" s="18">
        <v>3.82</v>
      </c>
      <c r="H4" s="18">
        <v>1.97</v>
      </c>
      <c r="I4" s="16" t="s">
        <v>2327</v>
      </c>
      <c r="J4" s="18">
        <v>0.26</v>
      </c>
      <c r="K4" s="16" t="s">
        <v>2328</v>
      </c>
      <c r="L4" s="18">
        <v>0.0221</v>
      </c>
      <c r="M4" s="16" t="s">
        <v>2329</v>
      </c>
      <c r="N4" s="16" t="s">
        <v>2330</v>
      </c>
      <c r="O4" s="18">
        <v>1.0</v>
      </c>
      <c r="P4" s="18">
        <v>0.1</v>
      </c>
      <c r="Q4" s="18">
        <v>0.02</v>
      </c>
      <c r="R4" s="21">
        <v>44986.0</v>
      </c>
      <c r="S4" s="18">
        <v>0.87</v>
      </c>
      <c r="T4" s="16" t="s">
        <v>2331</v>
      </c>
      <c r="U4" s="18">
        <v>0.0174</v>
      </c>
      <c r="V4" s="16" t="s">
        <v>2332</v>
      </c>
      <c r="W4" s="16" t="s">
        <v>2333</v>
      </c>
      <c r="X4" s="16" t="s">
        <v>2333</v>
      </c>
      <c r="Y4" s="18">
        <v>0.0</v>
      </c>
      <c r="Z4" s="16" t="s">
        <v>2332</v>
      </c>
      <c r="AA4" s="18">
        <v>0.0</v>
      </c>
    </row>
    <row r="5">
      <c r="A5" s="16" t="s">
        <v>2340</v>
      </c>
      <c r="B5" s="16" t="s">
        <v>2341</v>
      </c>
      <c r="C5" s="16" t="s">
        <v>2342</v>
      </c>
      <c r="D5" s="16" t="s">
        <v>2325</v>
      </c>
      <c r="E5" s="16" t="s">
        <v>2326</v>
      </c>
      <c r="F5" s="18">
        <v>6.93</v>
      </c>
      <c r="G5" s="18">
        <v>5.63</v>
      </c>
      <c r="H5" s="18">
        <v>2.72</v>
      </c>
      <c r="I5" s="16" t="s">
        <v>2327</v>
      </c>
      <c r="J5" s="18">
        <v>0.4</v>
      </c>
      <c r="K5" s="16" t="s">
        <v>2328</v>
      </c>
      <c r="L5" s="18">
        <v>0.0614</v>
      </c>
      <c r="M5" s="16" t="s">
        <v>2329</v>
      </c>
      <c r="N5" s="16" t="s">
        <v>2330</v>
      </c>
      <c r="O5" s="18">
        <v>2.0</v>
      </c>
      <c r="P5" s="18">
        <v>0.0</v>
      </c>
      <c r="Q5" s="18">
        <v>0.1228</v>
      </c>
      <c r="R5" s="21">
        <v>44986.0</v>
      </c>
      <c r="S5" s="18">
        <v>0.87</v>
      </c>
      <c r="T5" s="16" t="s">
        <v>2331</v>
      </c>
      <c r="U5" s="18">
        <v>0.1069</v>
      </c>
      <c r="V5" s="16" t="s">
        <v>2332</v>
      </c>
      <c r="W5" s="16" t="s">
        <v>2333</v>
      </c>
      <c r="X5" s="16" t="s">
        <v>2333</v>
      </c>
      <c r="Y5" s="18">
        <v>0.0</v>
      </c>
      <c r="Z5" s="16" t="s">
        <v>2332</v>
      </c>
      <c r="AA5" s="18">
        <v>0.0</v>
      </c>
    </row>
    <row r="6">
      <c r="A6" s="16" t="s">
        <v>2324</v>
      </c>
      <c r="B6" s="16" t="s">
        <v>1889</v>
      </c>
      <c r="C6" s="16" t="s">
        <v>141</v>
      </c>
      <c r="D6" s="16" t="s">
        <v>2343</v>
      </c>
      <c r="E6" s="16" t="s">
        <v>2326</v>
      </c>
      <c r="F6" s="18">
        <v>11.89</v>
      </c>
      <c r="G6" s="18">
        <v>11.57</v>
      </c>
      <c r="H6" s="18">
        <v>0.63</v>
      </c>
      <c r="I6" s="16" t="s">
        <v>2327</v>
      </c>
      <c r="J6" s="18">
        <v>0.71</v>
      </c>
      <c r="K6" s="16" t="s">
        <v>2328</v>
      </c>
      <c r="L6" s="18">
        <v>0.0502</v>
      </c>
      <c r="M6" s="16" t="s">
        <v>2329</v>
      </c>
      <c r="N6" s="16" t="s">
        <v>2330</v>
      </c>
      <c r="O6" s="18">
        <v>20.39</v>
      </c>
      <c r="P6" s="18">
        <v>0.0</v>
      </c>
      <c r="Q6" s="18">
        <v>1.0177</v>
      </c>
      <c r="R6" s="21">
        <v>44986.0</v>
      </c>
      <c r="S6" s="18">
        <v>0.87</v>
      </c>
      <c r="T6" s="16" t="s">
        <v>2331</v>
      </c>
      <c r="U6" s="18">
        <v>0.8841</v>
      </c>
      <c r="V6" s="16" t="s">
        <v>2332</v>
      </c>
      <c r="W6" s="16" t="s">
        <v>2333</v>
      </c>
      <c r="X6" s="16" t="s">
        <v>2333</v>
      </c>
      <c r="Y6" s="18">
        <v>0.0</v>
      </c>
      <c r="Z6" s="16" t="s">
        <v>2332</v>
      </c>
      <c r="AA6" s="18">
        <v>0.1</v>
      </c>
    </row>
    <row r="7">
      <c r="A7" s="16" t="s">
        <v>2337</v>
      </c>
      <c r="B7" s="16" t="s">
        <v>2338</v>
      </c>
      <c r="C7" s="16" t="s">
        <v>2339</v>
      </c>
      <c r="D7" s="16" t="s">
        <v>2343</v>
      </c>
      <c r="E7" s="16" t="s">
        <v>2326</v>
      </c>
      <c r="F7" s="18">
        <v>5.08</v>
      </c>
      <c r="G7" s="18">
        <v>3.82</v>
      </c>
      <c r="H7" s="18">
        <v>1.97</v>
      </c>
      <c r="I7" s="16" t="s">
        <v>2327</v>
      </c>
      <c r="J7" s="18">
        <v>0.26</v>
      </c>
      <c r="K7" s="16" t="s">
        <v>2328</v>
      </c>
      <c r="L7" s="18">
        <v>0.0221</v>
      </c>
      <c r="M7" s="16" t="s">
        <v>2329</v>
      </c>
      <c r="N7" s="16" t="s">
        <v>2330</v>
      </c>
      <c r="O7" s="18">
        <v>1.0</v>
      </c>
      <c r="P7" s="18">
        <v>0.1</v>
      </c>
      <c r="Q7" s="18">
        <v>0.02</v>
      </c>
      <c r="R7" s="21">
        <v>44986.0</v>
      </c>
      <c r="S7" s="18">
        <v>0.87</v>
      </c>
      <c r="T7" s="16" t="s">
        <v>2331</v>
      </c>
      <c r="U7" s="18">
        <v>0.0174</v>
      </c>
      <c r="V7" s="16" t="s">
        <v>2332</v>
      </c>
      <c r="W7" s="16" t="s">
        <v>2333</v>
      </c>
      <c r="X7" s="16" t="s">
        <v>2333</v>
      </c>
      <c r="Y7" s="18">
        <v>0.0</v>
      </c>
      <c r="Z7" s="16" t="s">
        <v>2332</v>
      </c>
      <c r="AA7" s="18">
        <v>0.0</v>
      </c>
    </row>
    <row r="8">
      <c r="A8" s="16" t="s">
        <v>2344</v>
      </c>
      <c r="B8" s="16" t="s">
        <v>2345</v>
      </c>
      <c r="C8" s="16" t="s">
        <v>2346</v>
      </c>
      <c r="D8" s="16" t="s">
        <v>2347</v>
      </c>
      <c r="E8" s="16" t="s">
        <v>2326</v>
      </c>
      <c r="F8" s="18">
        <v>13.66</v>
      </c>
      <c r="G8" s="18">
        <v>10.47</v>
      </c>
      <c r="H8" s="18">
        <v>1.3</v>
      </c>
      <c r="I8" s="16" t="s">
        <v>2327</v>
      </c>
      <c r="J8" s="18">
        <v>0.95</v>
      </c>
      <c r="K8" s="16" t="s">
        <v>2328</v>
      </c>
      <c r="L8" s="18">
        <v>0.1076</v>
      </c>
      <c r="M8" s="16" t="s">
        <v>2329</v>
      </c>
      <c r="N8" s="16" t="s">
        <v>2330</v>
      </c>
      <c r="O8" s="18">
        <v>7.13</v>
      </c>
      <c r="P8" s="18">
        <v>0.0</v>
      </c>
      <c r="Q8" s="18">
        <v>0.7671</v>
      </c>
      <c r="R8" s="21">
        <v>44986.0</v>
      </c>
      <c r="S8" s="18">
        <v>0.87</v>
      </c>
      <c r="T8" s="16" t="s">
        <v>2331</v>
      </c>
      <c r="U8" s="18">
        <v>0.6673</v>
      </c>
      <c r="V8" s="16" t="s">
        <v>2332</v>
      </c>
      <c r="W8" s="16" t="s">
        <v>2333</v>
      </c>
      <c r="X8" s="16" t="s">
        <v>2333</v>
      </c>
      <c r="Y8" s="18">
        <v>0.0</v>
      </c>
      <c r="Z8" s="16" t="s">
        <v>2332</v>
      </c>
      <c r="AA8" s="18">
        <v>0.0</v>
      </c>
    </row>
    <row r="9">
      <c r="A9" s="16" t="s">
        <v>2324</v>
      </c>
      <c r="B9" s="16" t="s">
        <v>1889</v>
      </c>
      <c r="C9" s="16" t="s">
        <v>141</v>
      </c>
      <c r="D9" s="16" t="s">
        <v>2347</v>
      </c>
      <c r="E9" s="16" t="s">
        <v>2326</v>
      </c>
      <c r="F9" s="18">
        <v>11.89</v>
      </c>
      <c r="G9" s="18">
        <v>11.57</v>
      </c>
      <c r="H9" s="18">
        <v>0.63</v>
      </c>
      <c r="I9" s="16" t="s">
        <v>2327</v>
      </c>
      <c r="J9" s="18">
        <v>0.71</v>
      </c>
      <c r="K9" s="16" t="s">
        <v>2328</v>
      </c>
      <c r="L9" s="18">
        <v>0.0502</v>
      </c>
      <c r="M9" s="16" t="s">
        <v>2329</v>
      </c>
      <c r="N9" s="16" t="s">
        <v>2330</v>
      </c>
      <c r="O9" s="18">
        <v>23.06</v>
      </c>
      <c r="P9" s="18">
        <v>0.0</v>
      </c>
      <c r="Q9" s="18">
        <v>1.1552</v>
      </c>
      <c r="R9" s="21">
        <v>44986.0</v>
      </c>
      <c r="S9" s="18">
        <v>0.87</v>
      </c>
      <c r="T9" s="16" t="s">
        <v>2331</v>
      </c>
      <c r="U9" s="18">
        <v>1.005</v>
      </c>
      <c r="V9" s="16" t="s">
        <v>2332</v>
      </c>
      <c r="W9" s="16" t="s">
        <v>2333</v>
      </c>
      <c r="X9" s="16" t="s">
        <v>2333</v>
      </c>
      <c r="Y9" s="18">
        <v>0.0</v>
      </c>
      <c r="Z9" s="16" t="s">
        <v>2332</v>
      </c>
      <c r="AA9" s="18">
        <v>0.03</v>
      </c>
    </row>
    <row r="10">
      <c r="A10" s="16" t="s">
        <v>2348</v>
      </c>
      <c r="B10" s="16" t="s">
        <v>2349</v>
      </c>
      <c r="C10" s="16" t="s">
        <v>2350</v>
      </c>
      <c r="D10" s="16" t="s">
        <v>2347</v>
      </c>
      <c r="E10" s="16" t="s">
        <v>2326</v>
      </c>
      <c r="F10" s="18">
        <v>4.96</v>
      </c>
      <c r="G10" s="18">
        <v>4.02</v>
      </c>
      <c r="H10" s="18">
        <v>2.68</v>
      </c>
      <c r="I10" s="16" t="s">
        <v>2327</v>
      </c>
      <c r="J10" s="18">
        <v>0.2</v>
      </c>
      <c r="K10" s="16" t="s">
        <v>2328</v>
      </c>
      <c r="L10" s="18">
        <v>0.0309</v>
      </c>
      <c r="M10" s="16" t="s">
        <v>2329</v>
      </c>
      <c r="N10" s="16" t="s">
        <v>2330</v>
      </c>
      <c r="O10" s="18">
        <v>2.0</v>
      </c>
      <c r="P10" s="18">
        <v>0.32</v>
      </c>
      <c r="Q10" s="18">
        <v>0.0519</v>
      </c>
      <c r="R10" s="21">
        <v>44986.0</v>
      </c>
      <c r="S10" s="18">
        <v>0.87</v>
      </c>
      <c r="T10" s="16" t="s">
        <v>2331</v>
      </c>
      <c r="U10" s="18">
        <v>0.0451</v>
      </c>
      <c r="V10" s="16" t="s">
        <v>2332</v>
      </c>
      <c r="W10" s="16" t="s">
        <v>2333</v>
      </c>
      <c r="X10" s="16" t="s">
        <v>2333</v>
      </c>
      <c r="Y10" s="18">
        <v>0.0</v>
      </c>
      <c r="Z10" s="16" t="s">
        <v>2332</v>
      </c>
      <c r="AA10" s="18">
        <v>0.0</v>
      </c>
    </row>
    <row r="11">
      <c r="A11" s="16" t="s">
        <v>2340</v>
      </c>
      <c r="B11" s="16" t="s">
        <v>2341</v>
      </c>
      <c r="C11" s="16" t="s">
        <v>2342</v>
      </c>
      <c r="D11" s="16" t="s">
        <v>2347</v>
      </c>
      <c r="E11" s="16" t="s">
        <v>2326</v>
      </c>
      <c r="F11" s="18">
        <v>6.93</v>
      </c>
      <c r="G11" s="18">
        <v>5.63</v>
      </c>
      <c r="H11" s="18">
        <v>2.72</v>
      </c>
      <c r="I11" s="16" t="s">
        <v>2327</v>
      </c>
      <c r="J11" s="18">
        <v>0.4</v>
      </c>
      <c r="K11" s="16" t="s">
        <v>2328</v>
      </c>
      <c r="L11" s="18">
        <v>0.0614</v>
      </c>
      <c r="M11" s="16" t="s">
        <v>2329</v>
      </c>
      <c r="N11" s="16" t="s">
        <v>2330</v>
      </c>
      <c r="O11" s="18">
        <v>0.03</v>
      </c>
      <c r="P11" s="18">
        <v>0.0</v>
      </c>
      <c r="Q11" s="18">
        <v>0.002</v>
      </c>
      <c r="R11" s="21">
        <v>44986.0</v>
      </c>
      <c r="S11" s="18">
        <v>0.87</v>
      </c>
      <c r="T11" s="16" t="s">
        <v>2331</v>
      </c>
      <c r="U11" s="18">
        <v>0.0017</v>
      </c>
      <c r="V11" s="16" t="s">
        <v>2332</v>
      </c>
      <c r="W11" s="16" t="s">
        <v>2333</v>
      </c>
      <c r="X11" s="16" t="s">
        <v>2333</v>
      </c>
      <c r="Y11" s="18">
        <v>0.0</v>
      </c>
      <c r="Z11" s="16" t="s">
        <v>2332</v>
      </c>
      <c r="AA11" s="18">
        <v>0.0</v>
      </c>
    </row>
    <row r="12">
      <c r="A12" s="16" t="s">
        <v>2351</v>
      </c>
      <c r="B12" s="16" t="s">
        <v>2352</v>
      </c>
      <c r="C12" s="16" t="s">
        <v>141</v>
      </c>
      <c r="D12" s="16" t="s">
        <v>2353</v>
      </c>
      <c r="E12" s="16" t="s">
        <v>2326</v>
      </c>
      <c r="F12" s="18">
        <v>7.09</v>
      </c>
      <c r="G12" s="18">
        <v>7.01</v>
      </c>
      <c r="H12" s="18">
        <v>0.43</v>
      </c>
      <c r="I12" s="16" t="s">
        <v>2327</v>
      </c>
      <c r="J12" s="18">
        <v>0.15</v>
      </c>
      <c r="K12" s="16" t="s">
        <v>2328</v>
      </c>
      <c r="L12" s="18">
        <v>0.0124</v>
      </c>
      <c r="M12" s="16" t="s">
        <v>2329</v>
      </c>
      <c r="N12" s="16" t="s">
        <v>2330</v>
      </c>
      <c r="O12" s="18">
        <v>2.0</v>
      </c>
      <c r="P12" s="18">
        <v>0.0</v>
      </c>
      <c r="Q12" s="18">
        <v>0.0247</v>
      </c>
      <c r="R12" s="21">
        <v>44986.0</v>
      </c>
      <c r="S12" s="18">
        <v>0.87</v>
      </c>
      <c r="T12" s="16" t="s">
        <v>2331</v>
      </c>
      <c r="U12" s="18">
        <v>0.0215</v>
      </c>
      <c r="V12" s="16" t="s">
        <v>2332</v>
      </c>
      <c r="W12" s="16" t="s">
        <v>2333</v>
      </c>
      <c r="X12" s="16" t="s">
        <v>2333</v>
      </c>
      <c r="Y12" s="18">
        <v>0.0</v>
      </c>
      <c r="Z12" s="16" t="s">
        <v>2332</v>
      </c>
      <c r="AA12" s="18">
        <v>0.0</v>
      </c>
    </row>
    <row r="13">
      <c r="A13" s="16" t="s">
        <v>2324</v>
      </c>
      <c r="B13" s="16" t="s">
        <v>1889</v>
      </c>
      <c r="C13" s="16" t="s">
        <v>141</v>
      </c>
      <c r="D13" s="16" t="s">
        <v>2353</v>
      </c>
      <c r="E13" s="16" t="s">
        <v>2326</v>
      </c>
      <c r="F13" s="18">
        <v>11.89</v>
      </c>
      <c r="G13" s="18">
        <v>11.57</v>
      </c>
      <c r="H13" s="18">
        <v>0.63</v>
      </c>
      <c r="I13" s="16" t="s">
        <v>2327</v>
      </c>
      <c r="J13" s="18">
        <v>0.71</v>
      </c>
      <c r="K13" s="16" t="s">
        <v>2328</v>
      </c>
      <c r="L13" s="18">
        <v>0.0502</v>
      </c>
      <c r="M13" s="16" t="s">
        <v>2329</v>
      </c>
      <c r="N13" s="16" t="s">
        <v>2330</v>
      </c>
      <c r="O13" s="18">
        <v>0.48</v>
      </c>
      <c r="P13" s="18">
        <v>0.0</v>
      </c>
      <c r="Q13" s="18">
        <v>0.0227</v>
      </c>
      <c r="R13" s="21">
        <v>44986.0</v>
      </c>
      <c r="S13" s="18">
        <v>0.87</v>
      </c>
      <c r="T13" s="16" t="s">
        <v>2331</v>
      </c>
      <c r="U13" s="18">
        <v>0.0197</v>
      </c>
      <c r="V13" s="16" t="s">
        <v>2332</v>
      </c>
      <c r="W13" s="16" t="s">
        <v>2333</v>
      </c>
      <c r="X13" s="16" t="s">
        <v>2333</v>
      </c>
      <c r="Y13" s="18">
        <v>0.0</v>
      </c>
      <c r="Z13" s="16" t="s">
        <v>2332</v>
      </c>
      <c r="AA13" s="18">
        <v>0.03</v>
      </c>
    </row>
    <row r="14">
      <c r="A14" s="16" t="s">
        <v>2354</v>
      </c>
      <c r="B14" s="16" t="s">
        <v>2355</v>
      </c>
      <c r="C14" s="16" t="s">
        <v>141</v>
      </c>
      <c r="D14" s="16" t="s">
        <v>2353</v>
      </c>
      <c r="E14" s="16" t="s">
        <v>2326</v>
      </c>
      <c r="F14" s="18">
        <v>8.94</v>
      </c>
      <c r="G14" s="18">
        <v>8.7</v>
      </c>
      <c r="H14" s="18">
        <v>0.59</v>
      </c>
      <c r="I14" s="16" t="s">
        <v>2327</v>
      </c>
      <c r="J14" s="18">
        <v>0.29</v>
      </c>
      <c r="K14" s="16" t="s">
        <v>2328</v>
      </c>
      <c r="L14" s="18">
        <v>0.0266</v>
      </c>
      <c r="M14" s="16" t="s">
        <v>2329</v>
      </c>
      <c r="N14" s="16" t="s">
        <v>2330</v>
      </c>
      <c r="O14" s="18">
        <v>5.0</v>
      </c>
      <c r="P14" s="18">
        <v>0.0</v>
      </c>
      <c r="Q14" s="18">
        <v>0.1328</v>
      </c>
      <c r="R14" s="21">
        <v>44986.0</v>
      </c>
      <c r="S14" s="18">
        <v>0.87</v>
      </c>
      <c r="T14" s="16" t="s">
        <v>2331</v>
      </c>
      <c r="U14" s="18">
        <v>0.1155</v>
      </c>
      <c r="V14" s="16" t="s">
        <v>2332</v>
      </c>
      <c r="W14" s="16" t="s">
        <v>2333</v>
      </c>
      <c r="X14" s="16" t="s">
        <v>2333</v>
      </c>
      <c r="Y14" s="18">
        <v>0.0</v>
      </c>
      <c r="Z14" s="16" t="s">
        <v>2332</v>
      </c>
      <c r="AA14" s="18">
        <v>0.0</v>
      </c>
    </row>
    <row r="15">
      <c r="A15" s="16" t="s">
        <v>2356</v>
      </c>
      <c r="B15" s="16" t="s">
        <v>2357</v>
      </c>
      <c r="C15" s="16" t="s">
        <v>2358</v>
      </c>
      <c r="D15" s="16" t="s">
        <v>2353</v>
      </c>
      <c r="E15" s="16" t="s">
        <v>2326</v>
      </c>
      <c r="F15" s="18">
        <v>6.77</v>
      </c>
      <c r="G15" s="18">
        <v>5.87</v>
      </c>
      <c r="H15" s="18">
        <v>2.36</v>
      </c>
      <c r="I15" s="16" t="s">
        <v>2327</v>
      </c>
      <c r="J15" s="18">
        <v>0.26</v>
      </c>
      <c r="K15" s="16" t="s">
        <v>2328</v>
      </c>
      <c r="L15" s="18">
        <v>0.0543</v>
      </c>
      <c r="M15" s="16" t="s">
        <v>2329</v>
      </c>
      <c r="N15" s="16" t="s">
        <v>2330</v>
      </c>
      <c r="O15" s="18">
        <v>2.0</v>
      </c>
      <c r="P15" s="18">
        <v>0.32</v>
      </c>
      <c r="Q15" s="18">
        <v>0.091</v>
      </c>
      <c r="R15" s="21">
        <v>44986.0</v>
      </c>
      <c r="S15" s="18">
        <v>0.87</v>
      </c>
      <c r="T15" s="16" t="s">
        <v>2331</v>
      </c>
      <c r="U15" s="18">
        <v>0.0792</v>
      </c>
      <c r="V15" s="16" t="s">
        <v>2332</v>
      </c>
      <c r="W15" s="16" t="s">
        <v>2333</v>
      </c>
      <c r="X15" s="16" t="s">
        <v>2333</v>
      </c>
      <c r="Y15" s="18">
        <v>0.0</v>
      </c>
      <c r="Z15" s="16" t="s">
        <v>2332</v>
      </c>
      <c r="AA15" s="18">
        <v>0.0</v>
      </c>
    </row>
    <row r="16">
      <c r="A16" s="16" t="s">
        <v>2359</v>
      </c>
      <c r="B16" s="16" t="s">
        <v>2360</v>
      </c>
      <c r="C16" s="16" t="s">
        <v>2361</v>
      </c>
      <c r="D16" s="16" t="s">
        <v>2353</v>
      </c>
      <c r="E16" s="16" t="s">
        <v>2326</v>
      </c>
      <c r="F16" s="18">
        <v>5.04</v>
      </c>
      <c r="G16" s="18">
        <v>4.02</v>
      </c>
      <c r="H16" s="18">
        <v>1.61</v>
      </c>
      <c r="I16" s="16" t="s">
        <v>2327</v>
      </c>
      <c r="J16" s="18">
        <v>0.2</v>
      </c>
      <c r="K16" s="16" t="s">
        <v>2328</v>
      </c>
      <c r="L16" s="18">
        <v>0.0189</v>
      </c>
      <c r="M16" s="16" t="s">
        <v>2329</v>
      </c>
      <c r="N16" s="16" t="s">
        <v>2330</v>
      </c>
      <c r="O16" s="18">
        <v>4.0</v>
      </c>
      <c r="P16" s="18">
        <v>0.39</v>
      </c>
      <c r="Q16" s="18">
        <v>0.0682</v>
      </c>
      <c r="R16" s="21">
        <v>44986.0</v>
      </c>
      <c r="S16" s="18">
        <v>0.87</v>
      </c>
      <c r="T16" s="16" t="s">
        <v>2331</v>
      </c>
      <c r="U16" s="18">
        <v>0.0593</v>
      </c>
      <c r="V16" s="16" t="s">
        <v>2332</v>
      </c>
      <c r="W16" s="16" t="s">
        <v>2333</v>
      </c>
      <c r="X16" s="16" t="s">
        <v>2333</v>
      </c>
      <c r="Y16" s="18">
        <v>0.0</v>
      </c>
      <c r="Z16" s="16" t="s">
        <v>2332</v>
      </c>
      <c r="AA16" s="18">
        <v>0.0</v>
      </c>
    </row>
    <row r="17">
      <c r="A17" s="16" t="s">
        <v>2340</v>
      </c>
      <c r="B17" s="16" t="s">
        <v>2341</v>
      </c>
      <c r="C17" s="16" t="s">
        <v>2342</v>
      </c>
      <c r="D17" s="16" t="s">
        <v>2353</v>
      </c>
      <c r="E17" s="16" t="s">
        <v>2326</v>
      </c>
      <c r="F17" s="18">
        <v>6.93</v>
      </c>
      <c r="G17" s="18">
        <v>5.63</v>
      </c>
      <c r="H17" s="18">
        <v>2.72</v>
      </c>
      <c r="I17" s="16" t="s">
        <v>2327</v>
      </c>
      <c r="J17" s="18">
        <v>0.4</v>
      </c>
      <c r="K17" s="16" t="s">
        <v>2328</v>
      </c>
      <c r="L17" s="18">
        <v>0.0614</v>
      </c>
      <c r="M17" s="16" t="s">
        <v>2329</v>
      </c>
      <c r="N17" s="16" t="s">
        <v>2330</v>
      </c>
      <c r="O17" s="18">
        <v>32.45</v>
      </c>
      <c r="P17" s="18">
        <v>0.0</v>
      </c>
      <c r="Q17" s="18">
        <v>1.991</v>
      </c>
      <c r="R17" s="21">
        <v>44986.0</v>
      </c>
      <c r="S17" s="18">
        <v>0.87</v>
      </c>
      <c r="T17" s="16" t="s">
        <v>2331</v>
      </c>
      <c r="U17" s="18">
        <v>1.7305</v>
      </c>
      <c r="V17" s="16" t="s">
        <v>2332</v>
      </c>
      <c r="W17" s="16" t="s">
        <v>2333</v>
      </c>
      <c r="X17" s="16" t="s">
        <v>2333</v>
      </c>
      <c r="Y17" s="18">
        <v>0.0</v>
      </c>
      <c r="Z17" s="16" t="s">
        <v>2332</v>
      </c>
      <c r="AA17" s="18">
        <v>0.03</v>
      </c>
    </row>
    <row r="18">
      <c r="A18" s="16" t="s">
        <v>2362</v>
      </c>
      <c r="B18" s="16" t="s">
        <v>2363</v>
      </c>
      <c r="C18" s="16" t="s">
        <v>2364</v>
      </c>
      <c r="D18" s="16" t="s">
        <v>2365</v>
      </c>
      <c r="E18" s="16" t="s">
        <v>2326</v>
      </c>
      <c r="F18" s="18">
        <v>8.71</v>
      </c>
      <c r="G18" s="18">
        <v>6.38</v>
      </c>
      <c r="H18" s="18">
        <v>4.14</v>
      </c>
      <c r="I18" s="16" t="s">
        <v>2327</v>
      </c>
      <c r="J18" s="18">
        <v>1.6</v>
      </c>
      <c r="K18" s="16" t="s">
        <v>2328</v>
      </c>
      <c r="L18" s="18">
        <v>0.1331</v>
      </c>
      <c r="M18" s="16" t="s">
        <v>2329</v>
      </c>
      <c r="N18" s="16" t="s">
        <v>2330</v>
      </c>
      <c r="O18" s="18">
        <v>68.0</v>
      </c>
      <c r="P18" s="18">
        <v>0.0</v>
      </c>
      <c r="Q18" s="18">
        <v>9.0532</v>
      </c>
      <c r="R18" s="21">
        <v>44986.0</v>
      </c>
      <c r="S18" s="18">
        <v>0.87</v>
      </c>
      <c r="T18" s="16" t="s">
        <v>2331</v>
      </c>
      <c r="U18" s="18">
        <v>7.8743</v>
      </c>
      <c r="V18" s="16" t="s">
        <v>2332</v>
      </c>
      <c r="W18" s="16" t="s">
        <v>2333</v>
      </c>
      <c r="X18" s="16" t="s">
        <v>2333</v>
      </c>
      <c r="Y18" s="18">
        <v>0.0</v>
      </c>
      <c r="Z18" s="16" t="s">
        <v>2332</v>
      </c>
      <c r="AA18" s="18">
        <v>0.0</v>
      </c>
    </row>
    <row r="19">
      <c r="A19" s="16" t="s">
        <v>2366</v>
      </c>
      <c r="B19" s="16" t="s">
        <v>2367</v>
      </c>
      <c r="C19" s="16" t="s">
        <v>141</v>
      </c>
      <c r="D19" s="16" t="s">
        <v>2368</v>
      </c>
      <c r="E19" s="16" t="s">
        <v>2326</v>
      </c>
      <c r="F19" s="18">
        <v>12.01</v>
      </c>
      <c r="G19" s="18">
        <v>11.54</v>
      </c>
      <c r="H19" s="18">
        <v>0.47</v>
      </c>
      <c r="I19" s="16" t="s">
        <v>2327</v>
      </c>
      <c r="J19" s="18">
        <v>0.31</v>
      </c>
      <c r="K19" s="16" t="s">
        <v>2328</v>
      </c>
      <c r="L19" s="18">
        <v>0.0377</v>
      </c>
      <c r="M19" s="16" t="s">
        <v>2329</v>
      </c>
      <c r="N19" s="16" t="s">
        <v>2330</v>
      </c>
      <c r="O19" s="18">
        <v>1.0</v>
      </c>
      <c r="P19" s="18">
        <v>0.0</v>
      </c>
      <c r="Q19" s="18">
        <v>0.0377</v>
      </c>
      <c r="R19" s="21">
        <v>44986.0</v>
      </c>
      <c r="S19" s="18">
        <v>0.87</v>
      </c>
      <c r="T19" s="16" t="s">
        <v>2331</v>
      </c>
      <c r="U19" s="18">
        <v>0.0328</v>
      </c>
      <c r="V19" s="16" t="s">
        <v>2332</v>
      </c>
      <c r="W19" s="16" t="s">
        <v>2333</v>
      </c>
      <c r="X19" s="16" t="s">
        <v>2333</v>
      </c>
      <c r="Y19" s="18">
        <v>0.0</v>
      </c>
      <c r="Z19" s="16" t="s">
        <v>2332</v>
      </c>
      <c r="AA19" s="18">
        <v>0.0</v>
      </c>
    </row>
    <row r="20">
      <c r="A20" s="16" t="s">
        <v>2324</v>
      </c>
      <c r="B20" s="16" t="s">
        <v>1889</v>
      </c>
      <c r="C20" s="16" t="s">
        <v>141</v>
      </c>
      <c r="D20" s="16" t="s">
        <v>2368</v>
      </c>
      <c r="E20" s="16" t="s">
        <v>2326</v>
      </c>
      <c r="F20" s="18">
        <v>11.89</v>
      </c>
      <c r="G20" s="18">
        <v>11.57</v>
      </c>
      <c r="H20" s="18">
        <v>0.63</v>
      </c>
      <c r="I20" s="16" t="s">
        <v>2327</v>
      </c>
      <c r="J20" s="18">
        <v>0.71</v>
      </c>
      <c r="K20" s="16" t="s">
        <v>2328</v>
      </c>
      <c r="L20" s="18">
        <v>0.0502</v>
      </c>
      <c r="M20" s="16" t="s">
        <v>2329</v>
      </c>
      <c r="N20" s="16" t="s">
        <v>2330</v>
      </c>
      <c r="O20" s="18">
        <v>49.23</v>
      </c>
      <c r="P20" s="18">
        <v>0.0</v>
      </c>
      <c r="Q20" s="18">
        <v>2.4689</v>
      </c>
      <c r="R20" s="21">
        <v>44986.0</v>
      </c>
      <c r="S20" s="18">
        <v>0.87</v>
      </c>
      <c r="T20" s="16" t="s">
        <v>2331</v>
      </c>
      <c r="U20" s="18">
        <v>2.1435</v>
      </c>
      <c r="V20" s="16" t="s">
        <v>2332</v>
      </c>
      <c r="W20" s="16" t="s">
        <v>2333</v>
      </c>
      <c r="X20" s="16" t="s">
        <v>2333</v>
      </c>
      <c r="Y20" s="18">
        <v>0.0</v>
      </c>
      <c r="Z20" s="16" t="s">
        <v>2332</v>
      </c>
      <c r="AA20" s="18">
        <v>0.0</v>
      </c>
    </row>
    <row r="21">
      <c r="A21" s="16" t="s">
        <v>2369</v>
      </c>
      <c r="B21" s="16" t="s">
        <v>2370</v>
      </c>
      <c r="C21" s="16" t="s">
        <v>2371</v>
      </c>
      <c r="D21" s="16" t="s">
        <v>2368</v>
      </c>
      <c r="E21" s="16" t="s">
        <v>2326</v>
      </c>
      <c r="F21" s="18">
        <v>10.63</v>
      </c>
      <c r="G21" s="18">
        <v>9.8</v>
      </c>
      <c r="H21" s="18">
        <v>3.9</v>
      </c>
      <c r="I21" s="16" t="s">
        <v>2327</v>
      </c>
      <c r="J21" s="18">
        <v>1.01</v>
      </c>
      <c r="K21" s="16" t="s">
        <v>2328</v>
      </c>
      <c r="L21" s="18">
        <v>0.2351</v>
      </c>
      <c r="M21" s="16" t="s">
        <v>2329</v>
      </c>
      <c r="N21" s="16" t="s">
        <v>2330</v>
      </c>
      <c r="O21" s="18">
        <v>4.71</v>
      </c>
      <c r="P21" s="18">
        <v>0.0</v>
      </c>
      <c r="Q21" s="18">
        <v>1.0694</v>
      </c>
      <c r="R21" s="21">
        <v>44986.0</v>
      </c>
      <c r="S21" s="18">
        <v>0.87</v>
      </c>
      <c r="T21" s="16" t="s">
        <v>2331</v>
      </c>
      <c r="U21" s="18">
        <v>0.9304</v>
      </c>
      <c r="V21" s="16" t="s">
        <v>2332</v>
      </c>
      <c r="W21" s="16" t="s">
        <v>2333</v>
      </c>
      <c r="X21" s="16" t="s">
        <v>2333</v>
      </c>
      <c r="Y21" s="18">
        <v>0.0</v>
      </c>
      <c r="Z21" s="16" t="s">
        <v>2332</v>
      </c>
      <c r="AA21" s="18">
        <v>0.16</v>
      </c>
    </row>
    <row r="22">
      <c r="A22" s="16" t="s">
        <v>2372</v>
      </c>
      <c r="B22" s="16" t="s">
        <v>2373</v>
      </c>
      <c r="C22" s="16" t="s">
        <v>2374</v>
      </c>
      <c r="D22" s="16" t="s">
        <v>2375</v>
      </c>
      <c r="E22" s="16" t="s">
        <v>2326</v>
      </c>
      <c r="F22" s="18">
        <v>11.77</v>
      </c>
      <c r="G22" s="18">
        <v>11.46</v>
      </c>
      <c r="H22" s="18">
        <v>2.05</v>
      </c>
      <c r="I22" s="16" t="s">
        <v>2327</v>
      </c>
      <c r="J22" s="18">
        <v>1.01</v>
      </c>
      <c r="K22" s="16" t="s">
        <v>2328</v>
      </c>
      <c r="L22" s="18">
        <v>0.16</v>
      </c>
      <c r="M22" s="16" t="s">
        <v>2329</v>
      </c>
      <c r="N22" s="16" t="s">
        <v>2330</v>
      </c>
      <c r="O22" s="18">
        <v>39.74</v>
      </c>
      <c r="P22" s="18">
        <v>0.0</v>
      </c>
      <c r="Q22" s="18">
        <v>6.3595</v>
      </c>
      <c r="R22" s="21">
        <v>44986.0</v>
      </c>
      <c r="S22" s="18">
        <v>0.87</v>
      </c>
      <c r="T22" s="16" t="s">
        <v>2331</v>
      </c>
      <c r="U22" s="18">
        <v>5.5338</v>
      </c>
      <c r="V22" s="16" t="s">
        <v>2332</v>
      </c>
      <c r="W22" s="16" t="s">
        <v>2333</v>
      </c>
      <c r="X22" s="16" t="s">
        <v>2333</v>
      </c>
      <c r="Y22" s="18">
        <v>0.0</v>
      </c>
      <c r="Z22" s="16" t="s">
        <v>2332</v>
      </c>
      <c r="AA22" s="18">
        <v>0.0</v>
      </c>
    </row>
    <row r="23">
      <c r="A23" s="16" t="s">
        <v>2324</v>
      </c>
      <c r="B23" s="16" t="s">
        <v>1889</v>
      </c>
      <c r="C23" s="16" t="s">
        <v>141</v>
      </c>
      <c r="D23" s="16" t="s">
        <v>2375</v>
      </c>
      <c r="E23" s="16" t="s">
        <v>2326</v>
      </c>
      <c r="F23" s="18">
        <v>11.89</v>
      </c>
      <c r="G23" s="18">
        <v>11.57</v>
      </c>
      <c r="H23" s="18">
        <v>0.63</v>
      </c>
      <c r="I23" s="16" t="s">
        <v>2327</v>
      </c>
      <c r="J23" s="18">
        <v>0.71</v>
      </c>
      <c r="K23" s="16" t="s">
        <v>2328</v>
      </c>
      <c r="L23" s="18">
        <v>0.0502</v>
      </c>
      <c r="M23" s="16" t="s">
        <v>2329</v>
      </c>
      <c r="N23" s="16" t="s">
        <v>2330</v>
      </c>
      <c r="O23" s="18">
        <v>8.81</v>
      </c>
      <c r="P23" s="18">
        <v>0.0</v>
      </c>
      <c r="Q23" s="18">
        <v>0.4417</v>
      </c>
      <c r="R23" s="21">
        <v>44986.0</v>
      </c>
      <c r="S23" s="18">
        <v>0.87</v>
      </c>
      <c r="T23" s="16" t="s">
        <v>2331</v>
      </c>
      <c r="U23" s="18">
        <v>0.3843</v>
      </c>
      <c r="V23" s="16" t="s">
        <v>2332</v>
      </c>
      <c r="W23" s="16" t="s">
        <v>2333</v>
      </c>
      <c r="X23" s="16" t="s">
        <v>2333</v>
      </c>
      <c r="Y23" s="18">
        <v>0.0</v>
      </c>
      <c r="Z23" s="16" t="s">
        <v>2332</v>
      </c>
      <c r="AA23" s="18">
        <v>0.0</v>
      </c>
    </row>
    <row r="24">
      <c r="A24" s="16" t="s">
        <v>2354</v>
      </c>
      <c r="B24" s="16" t="s">
        <v>2355</v>
      </c>
      <c r="C24" s="16" t="s">
        <v>141</v>
      </c>
      <c r="D24" s="16" t="s">
        <v>2375</v>
      </c>
      <c r="E24" s="16" t="s">
        <v>2326</v>
      </c>
      <c r="F24" s="18">
        <v>8.94</v>
      </c>
      <c r="G24" s="18">
        <v>8.7</v>
      </c>
      <c r="H24" s="18">
        <v>0.59</v>
      </c>
      <c r="I24" s="16" t="s">
        <v>2327</v>
      </c>
      <c r="J24" s="18">
        <v>0.29</v>
      </c>
      <c r="K24" s="16" t="s">
        <v>2328</v>
      </c>
      <c r="L24" s="18">
        <v>0.0266</v>
      </c>
      <c r="M24" s="16" t="s">
        <v>2329</v>
      </c>
      <c r="N24" s="16" t="s">
        <v>2330</v>
      </c>
      <c r="O24" s="18">
        <v>2.0</v>
      </c>
      <c r="P24" s="18">
        <v>0.0</v>
      </c>
      <c r="Q24" s="18">
        <v>0.0531</v>
      </c>
      <c r="R24" s="21">
        <v>44986.0</v>
      </c>
      <c r="S24" s="18">
        <v>0.87</v>
      </c>
      <c r="T24" s="16" t="s">
        <v>2331</v>
      </c>
      <c r="U24" s="18">
        <v>0.0462</v>
      </c>
      <c r="V24" s="16" t="s">
        <v>2332</v>
      </c>
      <c r="W24" s="16" t="s">
        <v>2333</v>
      </c>
      <c r="X24" s="16" t="s">
        <v>2333</v>
      </c>
      <c r="Y24" s="18">
        <v>0.0</v>
      </c>
      <c r="Z24" s="16" t="s">
        <v>2332</v>
      </c>
      <c r="AA24" s="18">
        <v>0.0</v>
      </c>
    </row>
    <row r="25">
      <c r="A25" s="16" t="s">
        <v>2376</v>
      </c>
      <c r="B25" s="16" t="s">
        <v>2377</v>
      </c>
      <c r="C25" s="16" t="s">
        <v>2378</v>
      </c>
      <c r="D25" s="16" t="s">
        <v>2375</v>
      </c>
      <c r="E25" s="16" t="s">
        <v>2326</v>
      </c>
      <c r="F25" s="18">
        <v>4.06</v>
      </c>
      <c r="G25" s="18">
        <v>3.5</v>
      </c>
      <c r="H25" s="18">
        <v>0.79</v>
      </c>
      <c r="I25" s="16" t="s">
        <v>2327</v>
      </c>
      <c r="J25" s="18">
        <v>0.07</v>
      </c>
      <c r="K25" s="16" t="s">
        <v>2328</v>
      </c>
      <c r="L25" s="18">
        <v>0.0065</v>
      </c>
      <c r="M25" s="16" t="s">
        <v>2329</v>
      </c>
      <c r="N25" s="16" t="s">
        <v>2330</v>
      </c>
      <c r="O25" s="18">
        <v>1.0</v>
      </c>
      <c r="P25" s="18">
        <v>0.0</v>
      </c>
      <c r="Q25" s="18">
        <v>0.0065</v>
      </c>
      <c r="R25" s="21">
        <v>44986.0</v>
      </c>
      <c r="S25" s="18">
        <v>0.87</v>
      </c>
      <c r="T25" s="16" t="s">
        <v>2331</v>
      </c>
      <c r="U25" s="18">
        <v>0.0056</v>
      </c>
      <c r="V25" s="16" t="s">
        <v>2332</v>
      </c>
      <c r="W25" s="16" t="s">
        <v>2333</v>
      </c>
      <c r="X25" s="16" t="s">
        <v>2333</v>
      </c>
      <c r="Y25" s="18">
        <v>0.0</v>
      </c>
      <c r="Z25" s="16" t="s">
        <v>2332</v>
      </c>
      <c r="AA25" s="18">
        <v>0.0</v>
      </c>
    </row>
    <row r="26">
      <c r="A26" s="16" t="s">
        <v>2379</v>
      </c>
      <c r="B26" s="16" t="s">
        <v>2380</v>
      </c>
      <c r="C26" s="16" t="s">
        <v>2381</v>
      </c>
      <c r="D26" s="16" t="s">
        <v>2375</v>
      </c>
      <c r="E26" s="16" t="s">
        <v>2326</v>
      </c>
      <c r="F26" s="18">
        <v>6.06</v>
      </c>
      <c r="G26" s="18">
        <v>4.49</v>
      </c>
      <c r="H26" s="18">
        <v>4.37</v>
      </c>
      <c r="I26" s="16" t="s">
        <v>2327</v>
      </c>
      <c r="J26" s="18">
        <v>0.73</v>
      </c>
      <c r="K26" s="16" t="s">
        <v>2328</v>
      </c>
      <c r="L26" s="18">
        <v>0.0688</v>
      </c>
      <c r="M26" s="16" t="s">
        <v>2329</v>
      </c>
      <c r="N26" s="16" t="s">
        <v>2330</v>
      </c>
      <c r="O26" s="18">
        <v>2.0</v>
      </c>
      <c r="P26" s="18">
        <v>0.0</v>
      </c>
      <c r="Q26" s="18">
        <v>0.1376</v>
      </c>
      <c r="R26" s="21">
        <v>44986.0</v>
      </c>
      <c r="S26" s="18">
        <v>0.87</v>
      </c>
      <c r="T26" s="16" t="s">
        <v>2331</v>
      </c>
      <c r="U26" s="18">
        <v>0.1197</v>
      </c>
      <c r="V26" s="16" t="s">
        <v>2332</v>
      </c>
      <c r="W26" s="16" t="s">
        <v>2333</v>
      </c>
      <c r="X26" s="16" t="s">
        <v>2333</v>
      </c>
      <c r="Y26" s="18">
        <v>0.0</v>
      </c>
      <c r="Z26" s="16" t="s">
        <v>2332</v>
      </c>
      <c r="AA26" s="18">
        <v>0.0</v>
      </c>
    </row>
    <row r="27">
      <c r="A27" s="16" t="s">
        <v>2348</v>
      </c>
      <c r="B27" s="16" t="s">
        <v>2349</v>
      </c>
      <c r="C27" s="16" t="s">
        <v>2350</v>
      </c>
      <c r="D27" s="16" t="s">
        <v>2375</v>
      </c>
      <c r="E27" s="16" t="s">
        <v>2326</v>
      </c>
      <c r="F27" s="18">
        <v>4.96</v>
      </c>
      <c r="G27" s="18">
        <v>4.02</v>
      </c>
      <c r="H27" s="18">
        <v>2.68</v>
      </c>
      <c r="I27" s="16" t="s">
        <v>2327</v>
      </c>
      <c r="J27" s="18">
        <v>0.2</v>
      </c>
      <c r="K27" s="16" t="s">
        <v>2328</v>
      </c>
      <c r="L27" s="18">
        <v>0.0309</v>
      </c>
      <c r="M27" s="16" t="s">
        <v>2329</v>
      </c>
      <c r="N27" s="16" t="s">
        <v>2330</v>
      </c>
      <c r="O27" s="18">
        <v>1.0</v>
      </c>
      <c r="P27" s="18">
        <v>0.0</v>
      </c>
      <c r="Q27" s="18">
        <v>0.0309</v>
      </c>
      <c r="R27" s="21">
        <v>44986.0</v>
      </c>
      <c r="S27" s="18">
        <v>0.87</v>
      </c>
      <c r="T27" s="16" t="s">
        <v>2331</v>
      </c>
      <c r="U27" s="18">
        <v>0.0269</v>
      </c>
      <c r="V27" s="16" t="s">
        <v>2332</v>
      </c>
      <c r="W27" s="16" t="s">
        <v>2333</v>
      </c>
      <c r="X27" s="16" t="s">
        <v>2333</v>
      </c>
      <c r="Y27" s="18">
        <v>0.0</v>
      </c>
      <c r="Z27" s="16" t="s">
        <v>2332</v>
      </c>
      <c r="AA27" s="18">
        <v>0.0</v>
      </c>
    </row>
    <row r="28">
      <c r="A28" s="16" t="s">
        <v>2382</v>
      </c>
      <c r="B28" s="16" t="s">
        <v>2383</v>
      </c>
      <c r="C28" s="16" t="s">
        <v>1398</v>
      </c>
      <c r="D28" s="16" t="s">
        <v>2375</v>
      </c>
      <c r="E28" s="16" t="s">
        <v>2326</v>
      </c>
      <c r="F28" s="18">
        <v>6.1</v>
      </c>
      <c r="G28" s="18">
        <v>4.37</v>
      </c>
      <c r="H28" s="18">
        <v>4.37</v>
      </c>
      <c r="I28" s="16" t="s">
        <v>2327</v>
      </c>
      <c r="J28" s="18">
        <v>0.73</v>
      </c>
      <c r="K28" s="16" t="s">
        <v>2328</v>
      </c>
      <c r="L28" s="18">
        <v>0.0674</v>
      </c>
      <c r="M28" s="16" t="s">
        <v>2329</v>
      </c>
      <c r="N28" s="16" t="s">
        <v>2330</v>
      </c>
      <c r="O28" s="18">
        <v>3.0</v>
      </c>
      <c r="P28" s="18">
        <v>0.0</v>
      </c>
      <c r="Q28" s="18">
        <v>0.2022</v>
      </c>
      <c r="R28" s="21">
        <v>44986.0</v>
      </c>
      <c r="S28" s="18">
        <v>0.87</v>
      </c>
      <c r="T28" s="16" t="s">
        <v>2331</v>
      </c>
      <c r="U28" s="18">
        <v>0.176</v>
      </c>
      <c r="V28" s="16" t="s">
        <v>2332</v>
      </c>
      <c r="W28" s="16" t="s">
        <v>2333</v>
      </c>
      <c r="X28" s="16" t="s">
        <v>2333</v>
      </c>
      <c r="Y28" s="18">
        <v>0.0</v>
      </c>
      <c r="Z28" s="16" t="s">
        <v>2332</v>
      </c>
      <c r="AA28" s="18">
        <v>0.0</v>
      </c>
    </row>
    <row r="29">
      <c r="A29" s="16" t="s">
        <v>2384</v>
      </c>
      <c r="B29" s="16" t="s">
        <v>2385</v>
      </c>
      <c r="C29" s="16" t="s">
        <v>2386</v>
      </c>
      <c r="D29" s="16" t="s">
        <v>2375</v>
      </c>
      <c r="E29" s="16" t="s">
        <v>2326</v>
      </c>
      <c r="F29" s="18">
        <v>5.83</v>
      </c>
      <c r="G29" s="18">
        <v>3.39</v>
      </c>
      <c r="H29" s="18">
        <v>2.24</v>
      </c>
      <c r="I29" s="16" t="s">
        <v>2327</v>
      </c>
      <c r="J29" s="18">
        <v>0.15</v>
      </c>
      <c r="K29" s="16" t="s">
        <v>2328</v>
      </c>
      <c r="L29" s="18">
        <v>0.0256</v>
      </c>
      <c r="M29" s="16" t="s">
        <v>2329</v>
      </c>
      <c r="N29" s="16" t="s">
        <v>2330</v>
      </c>
      <c r="O29" s="18">
        <v>1.0</v>
      </c>
      <c r="P29" s="18">
        <v>0.0</v>
      </c>
      <c r="Q29" s="18">
        <v>0.0256</v>
      </c>
      <c r="R29" s="21">
        <v>44986.0</v>
      </c>
      <c r="S29" s="18">
        <v>0.87</v>
      </c>
      <c r="T29" s="16" t="s">
        <v>2331</v>
      </c>
      <c r="U29" s="18">
        <v>0.0223</v>
      </c>
      <c r="V29" s="16" t="s">
        <v>2332</v>
      </c>
      <c r="W29" s="16" t="s">
        <v>2333</v>
      </c>
      <c r="X29" s="16" t="s">
        <v>2333</v>
      </c>
      <c r="Y29" s="18">
        <v>0.0</v>
      </c>
      <c r="Z29" s="16" t="s">
        <v>2332</v>
      </c>
      <c r="AA29" s="18">
        <v>0.0</v>
      </c>
    </row>
    <row r="30">
      <c r="A30" s="16" t="s">
        <v>2387</v>
      </c>
      <c r="B30" s="16" t="s">
        <v>2388</v>
      </c>
      <c r="C30" s="16" t="s">
        <v>2389</v>
      </c>
      <c r="D30" s="16" t="s">
        <v>2375</v>
      </c>
      <c r="E30" s="16" t="s">
        <v>2326</v>
      </c>
      <c r="F30" s="18">
        <v>5.83</v>
      </c>
      <c r="G30" s="18">
        <v>4.41</v>
      </c>
      <c r="H30" s="18">
        <v>4.1</v>
      </c>
      <c r="I30" s="16" t="s">
        <v>2327</v>
      </c>
      <c r="J30" s="18">
        <v>0.56</v>
      </c>
      <c r="K30" s="16" t="s">
        <v>2328</v>
      </c>
      <c r="L30" s="18">
        <v>0.061</v>
      </c>
      <c r="M30" s="16" t="s">
        <v>2329</v>
      </c>
      <c r="N30" s="16" t="s">
        <v>2330</v>
      </c>
      <c r="O30" s="18">
        <v>10.84</v>
      </c>
      <c r="P30" s="18">
        <v>0.0</v>
      </c>
      <c r="Q30" s="18">
        <v>0.6612</v>
      </c>
      <c r="R30" s="21">
        <v>44986.0</v>
      </c>
      <c r="S30" s="18">
        <v>0.87</v>
      </c>
      <c r="T30" s="16" t="s">
        <v>2331</v>
      </c>
      <c r="U30" s="18">
        <v>0.5752</v>
      </c>
      <c r="V30" s="16" t="s">
        <v>2332</v>
      </c>
      <c r="W30" s="16" t="s">
        <v>2333</v>
      </c>
      <c r="X30" s="16" t="s">
        <v>2333</v>
      </c>
      <c r="Y30" s="18">
        <v>0.0</v>
      </c>
      <c r="Z30" s="16" t="s">
        <v>2332</v>
      </c>
      <c r="AA30" s="18">
        <v>0.0</v>
      </c>
    </row>
    <row r="31">
      <c r="A31" s="16" t="s">
        <v>2390</v>
      </c>
      <c r="B31" s="16" t="s">
        <v>2391</v>
      </c>
      <c r="C31" s="16" t="s">
        <v>1911</v>
      </c>
      <c r="D31" s="16" t="s">
        <v>2375</v>
      </c>
      <c r="E31" s="16" t="s">
        <v>2326</v>
      </c>
      <c r="F31" s="18">
        <v>4.0</v>
      </c>
      <c r="G31" s="18">
        <v>2.0</v>
      </c>
      <c r="H31" s="18">
        <v>0.6</v>
      </c>
      <c r="I31" s="16" t="s">
        <v>2327</v>
      </c>
      <c r="J31" s="18">
        <v>0.2</v>
      </c>
      <c r="K31" s="16" t="s">
        <v>2328</v>
      </c>
      <c r="L31" s="18">
        <v>0.0028</v>
      </c>
      <c r="M31" s="16" t="s">
        <v>2329</v>
      </c>
      <c r="N31" s="16" t="s">
        <v>2330</v>
      </c>
      <c r="O31" s="18">
        <v>1.0</v>
      </c>
      <c r="P31" s="18">
        <v>0.0</v>
      </c>
      <c r="Q31" s="18">
        <v>0.0028</v>
      </c>
      <c r="R31" s="21">
        <v>44986.0</v>
      </c>
      <c r="S31" s="18">
        <v>0.87</v>
      </c>
      <c r="T31" s="16" t="s">
        <v>2331</v>
      </c>
      <c r="U31" s="18">
        <v>0.0024</v>
      </c>
      <c r="V31" s="16" t="s">
        <v>2332</v>
      </c>
      <c r="W31" s="16" t="s">
        <v>2333</v>
      </c>
      <c r="X31" s="16" t="s">
        <v>2333</v>
      </c>
      <c r="Y31" s="18">
        <v>0.0</v>
      </c>
      <c r="Z31" s="16" t="s">
        <v>2332</v>
      </c>
      <c r="AA31" s="18">
        <v>0.0</v>
      </c>
    </row>
    <row r="32">
      <c r="A32" s="16" t="s">
        <v>2362</v>
      </c>
      <c r="B32" s="16" t="s">
        <v>2363</v>
      </c>
      <c r="C32" s="16" t="s">
        <v>2364</v>
      </c>
      <c r="D32" s="16" t="s">
        <v>2375</v>
      </c>
      <c r="E32" s="16" t="s">
        <v>2326</v>
      </c>
      <c r="F32" s="18">
        <v>8.71</v>
      </c>
      <c r="G32" s="18">
        <v>6.38</v>
      </c>
      <c r="H32" s="18">
        <v>4.14</v>
      </c>
      <c r="I32" s="16" t="s">
        <v>2327</v>
      </c>
      <c r="J32" s="18">
        <v>1.6</v>
      </c>
      <c r="K32" s="16" t="s">
        <v>2328</v>
      </c>
      <c r="L32" s="18">
        <v>0.1331</v>
      </c>
      <c r="M32" s="16" t="s">
        <v>2329</v>
      </c>
      <c r="N32" s="16" t="s">
        <v>2330</v>
      </c>
      <c r="O32" s="18">
        <v>29.06</v>
      </c>
      <c r="P32" s="18">
        <v>0.0</v>
      </c>
      <c r="Q32" s="18">
        <v>3.8652</v>
      </c>
      <c r="R32" s="21">
        <v>44986.0</v>
      </c>
      <c r="S32" s="18">
        <v>0.87</v>
      </c>
      <c r="T32" s="16" t="s">
        <v>2331</v>
      </c>
      <c r="U32" s="18">
        <v>3.3628</v>
      </c>
      <c r="V32" s="16" t="s">
        <v>2332</v>
      </c>
      <c r="W32" s="16" t="s">
        <v>2333</v>
      </c>
      <c r="X32" s="16" t="s">
        <v>2333</v>
      </c>
      <c r="Y32" s="18">
        <v>0.0</v>
      </c>
      <c r="Z32" s="16" t="s">
        <v>2332</v>
      </c>
      <c r="AA32" s="18">
        <v>0.03</v>
      </c>
    </row>
    <row r="33">
      <c r="A33" s="16" t="s">
        <v>2337</v>
      </c>
      <c r="B33" s="16" t="s">
        <v>2338</v>
      </c>
      <c r="C33" s="16" t="s">
        <v>2339</v>
      </c>
      <c r="D33" s="16" t="s">
        <v>2375</v>
      </c>
      <c r="E33" s="16" t="s">
        <v>2326</v>
      </c>
      <c r="F33" s="18">
        <v>5.08</v>
      </c>
      <c r="G33" s="18">
        <v>3.82</v>
      </c>
      <c r="H33" s="18">
        <v>1.97</v>
      </c>
      <c r="I33" s="16" t="s">
        <v>2327</v>
      </c>
      <c r="J33" s="18">
        <v>0.26</v>
      </c>
      <c r="K33" s="16" t="s">
        <v>2328</v>
      </c>
      <c r="L33" s="18">
        <v>0.0221</v>
      </c>
      <c r="M33" s="16" t="s">
        <v>2329</v>
      </c>
      <c r="N33" s="16" t="s">
        <v>2330</v>
      </c>
      <c r="O33" s="18">
        <v>2.0</v>
      </c>
      <c r="P33" s="18">
        <v>0.0</v>
      </c>
      <c r="Q33" s="18">
        <v>0.0442</v>
      </c>
      <c r="R33" s="21">
        <v>44986.0</v>
      </c>
      <c r="S33" s="18">
        <v>0.87</v>
      </c>
      <c r="T33" s="16" t="s">
        <v>2331</v>
      </c>
      <c r="U33" s="18">
        <v>0.0385</v>
      </c>
      <c r="V33" s="16" t="s">
        <v>2332</v>
      </c>
      <c r="W33" s="16" t="s">
        <v>2333</v>
      </c>
      <c r="X33" s="16" t="s">
        <v>2333</v>
      </c>
      <c r="Y33" s="18">
        <v>0.0</v>
      </c>
      <c r="Z33" s="16" t="s">
        <v>2332</v>
      </c>
      <c r="AA33" s="18">
        <v>0.0</v>
      </c>
    </row>
    <row r="34">
      <c r="A34" s="16" t="s">
        <v>2392</v>
      </c>
      <c r="B34" s="16" t="s">
        <v>2393</v>
      </c>
      <c r="C34" s="16" t="s">
        <v>431</v>
      </c>
      <c r="D34" s="16" t="s">
        <v>2375</v>
      </c>
      <c r="E34" s="16" t="s">
        <v>2326</v>
      </c>
      <c r="F34" s="18">
        <v>4.0</v>
      </c>
      <c r="G34" s="18">
        <v>3.2</v>
      </c>
      <c r="H34" s="18">
        <v>0.6</v>
      </c>
      <c r="I34" s="16" t="s">
        <v>2327</v>
      </c>
      <c r="J34" s="18">
        <v>0.45</v>
      </c>
      <c r="K34" s="16" t="s">
        <v>2328</v>
      </c>
      <c r="L34" s="18">
        <v>0.0044</v>
      </c>
      <c r="M34" s="16" t="s">
        <v>2329</v>
      </c>
      <c r="N34" s="16" t="s">
        <v>2330</v>
      </c>
      <c r="O34" s="18">
        <v>5.39</v>
      </c>
      <c r="P34" s="18">
        <v>0.0</v>
      </c>
      <c r="Q34" s="18">
        <v>0.0239</v>
      </c>
      <c r="R34" s="21">
        <v>44986.0</v>
      </c>
      <c r="S34" s="18">
        <v>0.87</v>
      </c>
      <c r="T34" s="16" t="s">
        <v>2331</v>
      </c>
      <c r="U34" s="18">
        <v>0.0208</v>
      </c>
      <c r="V34" s="16" t="s">
        <v>2332</v>
      </c>
      <c r="W34" s="16" t="s">
        <v>2333</v>
      </c>
      <c r="X34" s="16" t="s">
        <v>2333</v>
      </c>
      <c r="Y34" s="18">
        <v>0.0</v>
      </c>
      <c r="Z34" s="16" t="s">
        <v>2332</v>
      </c>
      <c r="AA34" s="18">
        <v>0.0</v>
      </c>
    </row>
    <row r="35">
      <c r="A35" s="16" t="s">
        <v>2369</v>
      </c>
      <c r="B35" s="16" t="s">
        <v>2370</v>
      </c>
      <c r="C35" s="16" t="s">
        <v>2371</v>
      </c>
      <c r="D35" s="16" t="s">
        <v>2375</v>
      </c>
      <c r="E35" s="16" t="s">
        <v>2326</v>
      </c>
      <c r="F35" s="18">
        <v>10.63</v>
      </c>
      <c r="G35" s="18">
        <v>9.8</v>
      </c>
      <c r="H35" s="18">
        <v>3.9</v>
      </c>
      <c r="I35" s="16" t="s">
        <v>2327</v>
      </c>
      <c r="J35" s="18">
        <v>1.01</v>
      </c>
      <c r="K35" s="16" t="s">
        <v>2328</v>
      </c>
      <c r="L35" s="18">
        <v>0.2351</v>
      </c>
      <c r="M35" s="16" t="s">
        <v>2329</v>
      </c>
      <c r="N35" s="16" t="s">
        <v>2330</v>
      </c>
      <c r="O35" s="18">
        <v>21.19</v>
      </c>
      <c r="P35" s="18">
        <v>0.0</v>
      </c>
      <c r="Q35" s="18">
        <v>4.945</v>
      </c>
      <c r="R35" s="21">
        <v>44986.0</v>
      </c>
      <c r="S35" s="18">
        <v>0.87</v>
      </c>
      <c r="T35" s="16" t="s">
        <v>2331</v>
      </c>
      <c r="U35" s="18">
        <v>4.3021</v>
      </c>
      <c r="V35" s="16" t="s">
        <v>2332</v>
      </c>
      <c r="W35" s="16" t="s">
        <v>2333</v>
      </c>
      <c r="X35" s="16" t="s">
        <v>2333</v>
      </c>
      <c r="Y35" s="18">
        <v>0.0</v>
      </c>
      <c r="Z35" s="16" t="s">
        <v>2332</v>
      </c>
      <c r="AA35" s="18">
        <v>0.16</v>
      </c>
    </row>
    <row r="36">
      <c r="A36" s="16" t="s">
        <v>2394</v>
      </c>
      <c r="B36" s="16" t="s">
        <v>2395</v>
      </c>
      <c r="C36" s="16" t="s">
        <v>2396</v>
      </c>
      <c r="D36" s="16" t="s">
        <v>2375</v>
      </c>
      <c r="E36" s="16" t="s">
        <v>2326</v>
      </c>
      <c r="F36" s="18">
        <v>17.24</v>
      </c>
      <c r="G36" s="18">
        <v>13.07</v>
      </c>
      <c r="H36" s="18">
        <v>3.15</v>
      </c>
      <c r="I36" s="16" t="s">
        <v>2327</v>
      </c>
      <c r="J36" s="18">
        <v>2.27</v>
      </c>
      <c r="K36" s="16" t="s">
        <v>2328</v>
      </c>
      <c r="L36" s="18">
        <v>0.4108</v>
      </c>
      <c r="M36" s="16" t="s">
        <v>2329</v>
      </c>
      <c r="N36" s="16" t="s">
        <v>2330</v>
      </c>
      <c r="O36" s="18">
        <v>0.87</v>
      </c>
      <c r="P36" s="18">
        <v>0.0</v>
      </c>
      <c r="Q36" s="18">
        <v>0.3578</v>
      </c>
      <c r="R36" s="21">
        <v>44986.0</v>
      </c>
      <c r="S36" s="18">
        <v>0.87</v>
      </c>
      <c r="T36" s="16" t="s">
        <v>2331</v>
      </c>
      <c r="U36" s="18">
        <v>0.3112</v>
      </c>
      <c r="V36" s="16" t="s">
        <v>2332</v>
      </c>
      <c r="W36" s="16" t="s">
        <v>2333</v>
      </c>
      <c r="X36" s="16" t="s">
        <v>2333</v>
      </c>
      <c r="Y36" s="18">
        <v>0.0</v>
      </c>
      <c r="Z36" s="16" t="s">
        <v>2332</v>
      </c>
      <c r="AA36" s="18">
        <v>0.0</v>
      </c>
    </row>
    <row r="37">
      <c r="A37" s="16" t="s">
        <v>2397</v>
      </c>
      <c r="B37" s="16" t="s">
        <v>2398</v>
      </c>
      <c r="C37" s="16" t="s">
        <v>2399</v>
      </c>
      <c r="D37" s="16" t="s">
        <v>2375</v>
      </c>
      <c r="E37" s="16" t="s">
        <v>2326</v>
      </c>
      <c r="F37" s="18">
        <v>10.91</v>
      </c>
      <c r="G37" s="18">
        <v>5.39</v>
      </c>
      <c r="H37" s="18">
        <v>2.91</v>
      </c>
      <c r="I37" s="16" t="s">
        <v>2327</v>
      </c>
      <c r="J37" s="18">
        <v>0.44</v>
      </c>
      <c r="K37" s="16" t="s">
        <v>2328</v>
      </c>
      <c r="L37" s="18">
        <v>0.099</v>
      </c>
      <c r="M37" s="16" t="s">
        <v>2329</v>
      </c>
      <c r="N37" s="16" t="s">
        <v>2330</v>
      </c>
      <c r="O37" s="18">
        <v>2.45</v>
      </c>
      <c r="P37" s="18">
        <v>0.0</v>
      </c>
      <c r="Q37" s="18">
        <v>0.2428</v>
      </c>
      <c r="R37" s="21">
        <v>44986.0</v>
      </c>
      <c r="S37" s="18">
        <v>0.87</v>
      </c>
      <c r="T37" s="16" t="s">
        <v>2331</v>
      </c>
      <c r="U37" s="18">
        <v>0.2112</v>
      </c>
      <c r="V37" s="16" t="s">
        <v>2332</v>
      </c>
      <c r="W37" s="16" t="s">
        <v>2333</v>
      </c>
      <c r="X37" s="16" t="s">
        <v>2333</v>
      </c>
      <c r="Y37" s="18">
        <v>0.0</v>
      </c>
      <c r="Z37" s="16" t="s">
        <v>2332</v>
      </c>
      <c r="AA37" s="18">
        <v>0.0</v>
      </c>
    </row>
    <row r="38">
      <c r="A38" s="16" t="s">
        <v>2324</v>
      </c>
      <c r="B38" s="16" t="s">
        <v>1889</v>
      </c>
      <c r="C38" s="16" t="s">
        <v>141</v>
      </c>
      <c r="D38" s="16" t="s">
        <v>2400</v>
      </c>
      <c r="E38" s="16" t="s">
        <v>2326</v>
      </c>
      <c r="F38" s="18">
        <v>11.89</v>
      </c>
      <c r="G38" s="18">
        <v>11.57</v>
      </c>
      <c r="H38" s="18">
        <v>0.63</v>
      </c>
      <c r="I38" s="16" t="s">
        <v>2327</v>
      </c>
      <c r="J38" s="18">
        <v>0.71</v>
      </c>
      <c r="K38" s="16" t="s">
        <v>2328</v>
      </c>
      <c r="L38" s="18">
        <v>0.0502</v>
      </c>
      <c r="M38" s="16" t="s">
        <v>2329</v>
      </c>
      <c r="N38" s="16" t="s">
        <v>2330</v>
      </c>
      <c r="O38" s="18">
        <v>50.0</v>
      </c>
      <c r="P38" s="18">
        <v>0.0</v>
      </c>
      <c r="Q38" s="18">
        <v>2.5077</v>
      </c>
      <c r="R38" s="21">
        <v>44986.0</v>
      </c>
      <c r="S38" s="18">
        <v>0.87</v>
      </c>
      <c r="T38" s="16" t="s">
        <v>2331</v>
      </c>
      <c r="U38" s="18">
        <v>2.18</v>
      </c>
      <c r="V38" s="16" t="s">
        <v>2332</v>
      </c>
      <c r="W38" s="16" t="s">
        <v>2333</v>
      </c>
      <c r="X38" s="16" t="s">
        <v>2333</v>
      </c>
      <c r="Y38" s="18">
        <v>0.0</v>
      </c>
      <c r="Z38" s="16" t="s">
        <v>2332</v>
      </c>
      <c r="AA38" s="18">
        <v>0.0</v>
      </c>
    </row>
    <row r="39">
      <c r="A39" s="16" t="s">
        <v>2351</v>
      </c>
      <c r="B39" s="16" t="s">
        <v>2352</v>
      </c>
      <c r="C39" s="16" t="s">
        <v>141</v>
      </c>
      <c r="D39" s="16" t="s">
        <v>2401</v>
      </c>
      <c r="E39" s="16" t="s">
        <v>2326</v>
      </c>
      <c r="F39" s="18">
        <v>7.09</v>
      </c>
      <c r="G39" s="18">
        <v>7.01</v>
      </c>
      <c r="H39" s="18">
        <v>0.43</v>
      </c>
      <c r="I39" s="16" t="s">
        <v>2327</v>
      </c>
      <c r="J39" s="18">
        <v>0.15</v>
      </c>
      <c r="K39" s="16" t="s">
        <v>2328</v>
      </c>
      <c r="L39" s="18">
        <v>0.0124</v>
      </c>
      <c r="M39" s="16" t="s">
        <v>2329</v>
      </c>
      <c r="N39" s="16" t="s">
        <v>2330</v>
      </c>
      <c r="O39" s="18">
        <v>1.0</v>
      </c>
      <c r="P39" s="18">
        <v>0.0</v>
      </c>
      <c r="Q39" s="18">
        <v>0.0124</v>
      </c>
      <c r="R39" s="21">
        <v>44986.0</v>
      </c>
      <c r="S39" s="18">
        <v>0.87</v>
      </c>
      <c r="T39" s="16" t="s">
        <v>2331</v>
      </c>
      <c r="U39" s="18">
        <v>0.0108</v>
      </c>
      <c r="V39" s="16" t="s">
        <v>2332</v>
      </c>
      <c r="W39" s="16" t="s">
        <v>2333</v>
      </c>
      <c r="X39" s="16" t="s">
        <v>2333</v>
      </c>
      <c r="Y39" s="18">
        <v>0.0</v>
      </c>
      <c r="Z39" s="16" t="s">
        <v>2332</v>
      </c>
      <c r="AA39" s="18">
        <v>0.0</v>
      </c>
    </row>
    <row r="40">
      <c r="A40" s="16" t="s">
        <v>2324</v>
      </c>
      <c r="B40" s="16" t="s">
        <v>1889</v>
      </c>
      <c r="C40" s="16" t="s">
        <v>141</v>
      </c>
      <c r="D40" s="16" t="s">
        <v>2401</v>
      </c>
      <c r="E40" s="16" t="s">
        <v>2326</v>
      </c>
      <c r="F40" s="18">
        <v>11.89</v>
      </c>
      <c r="G40" s="18">
        <v>11.57</v>
      </c>
      <c r="H40" s="18">
        <v>0.63</v>
      </c>
      <c r="I40" s="16" t="s">
        <v>2327</v>
      </c>
      <c r="J40" s="18">
        <v>0.71</v>
      </c>
      <c r="K40" s="16" t="s">
        <v>2328</v>
      </c>
      <c r="L40" s="18">
        <v>0.0502</v>
      </c>
      <c r="M40" s="16" t="s">
        <v>2329</v>
      </c>
      <c r="N40" s="16" t="s">
        <v>2330</v>
      </c>
      <c r="O40" s="18">
        <v>47.45</v>
      </c>
      <c r="P40" s="18">
        <v>0.0</v>
      </c>
      <c r="Q40" s="18">
        <v>2.3214</v>
      </c>
      <c r="R40" s="21">
        <v>44986.0</v>
      </c>
      <c r="S40" s="18">
        <v>0.87</v>
      </c>
      <c r="T40" s="16" t="s">
        <v>2331</v>
      </c>
      <c r="U40" s="18">
        <v>2.0196</v>
      </c>
      <c r="V40" s="16" t="s">
        <v>2332</v>
      </c>
      <c r="W40" s="16" t="s">
        <v>2333</v>
      </c>
      <c r="X40" s="16" t="s">
        <v>2333</v>
      </c>
      <c r="Y40" s="18">
        <v>0.043889</v>
      </c>
      <c r="Z40" s="16" t="s">
        <v>2402</v>
      </c>
      <c r="AA40" s="18">
        <v>0.16</v>
      </c>
    </row>
    <row r="41">
      <c r="A41" s="16" t="s">
        <v>2348</v>
      </c>
      <c r="B41" s="16" t="s">
        <v>2349</v>
      </c>
      <c r="C41" s="16" t="s">
        <v>2350</v>
      </c>
      <c r="D41" s="16" t="s">
        <v>2401</v>
      </c>
      <c r="E41" s="16" t="s">
        <v>2326</v>
      </c>
      <c r="F41" s="18">
        <v>4.96</v>
      </c>
      <c r="G41" s="18">
        <v>4.02</v>
      </c>
      <c r="H41" s="18">
        <v>2.68</v>
      </c>
      <c r="I41" s="16" t="s">
        <v>2327</v>
      </c>
      <c r="J41" s="18">
        <v>0.2</v>
      </c>
      <c r="K41" s="16" t="s">
        <v>2328</v>
      </c>
      <c r="L41" s="18">
        <v>0.0309</v>
      </c>
      <c r="M41" s="16" t="s">
        <v>2329</v>
      </c>
      <c r="N41" s="16" t="s">
        <v>2330</v>
      </c>
      <c r="O41" s="18">
        <v>2.0</v>
      </c>
      <c r="P41" s="18">
        <v>0.32</v>
      </c>
      <c r="Q41" s="18">
        <v>0.0519</v>
      </c>
      <c r="R41" s="21">
        <v>44986.0</v>
      </c>
      <c r="S41" s="18">
        <v>0.87</v>
      </c>
      <c r="T41" s="16" t="s">
        <v>2331</v>
      </c>
      <c r="U41" s="18">
        <v>0.0451</v>
      </c>
      <c r="V41" s="16" t="s">
        <v>2332</v>
      </c>
      <c r="W41" s="16" t="s">
        <v>2333</v>
      </c>
      <c r="X41" s="16" t="s">
        <v>2333</v>
      </c>
      <c r="Y41" s="18">
        <v>0.0</v>
      </c>
      <c r="Z41" s="16" t="s">
        <v>2332</v>
      </c>
      <c r="AA41" s="18">
        <v>0.0</v>
      </c>
    </row>
    <row r="42">
      <c r="A42" s="16" t="s">
        <v>2356</v>
      </c>
      <c r="B42" s="16" t="s">
        <v>2357</v>
      </c>
      <c r="C42" s="16" t="s">
        <v>2358</v>
      </c>
      <c r="D42" s="16" t="s">
        <v>2401</v>
      </c>
      <c r="E42" s="16" t="s">
        <v>2326</v>
      </c>
      <c r="F42" s="18">
        <v>6.77</v>
      </c>
      <c r="G42" s="18">
        <v>5.87</v>
      </c>
      <c r="H42" s="18">
        <v>2.36</v>
      </c>
      <c r="I42" s="16" t="s">
        <v>2327</v>
      </c>
      <c r="J42" s="18">
        <v>0.26</v>
      </c>
      <c r="K42" s="16" t="s">
        <v>2328</v>
      </c>
      <c r="L42" s="18">
        <v>0.0543</v>
      </c>
      <c r="M42" s="16" t="s">
        <v>2329</v>
      </c>
      <c r="N42" s="16" t="s">
        <v>2330</v>
      </c>
      <c r="O42" s="18">
        <v>2.0</v>
      </c>
      <c r="P42" s="18">
        <v>0.32</v>
      </c>
      <c r="Q42" s="18">
        <v>0.091</v>
      </c>
      <c r="R42" s="21">
        <v>44986.0</v>
      </c>
      <c r="S42" s="18">
        <v>0.87</v>
      </c>
      <c r="T42" s="16" t="s">
        <v>2331</v>
      </c>
      <c r="U42" s="18">
        <v>0.0792</v>
      </c>
      <c r="V42" s="16" t="s">
        <v>2332</v>
      </c>
      <c r="W42" s="16" t="s">
        <v>2333</v>
      </c>
      <c r="X42" s="16" t="s">
        <v>2333</v>
      </c>
      <c r="Y42" s="18">
        <v>0.0</v>
      </c>
      <c r="Z42" s="16" t="s">
        <v>2332</v>
      </c>
      <c r="AA42" s="18">
        <v>0.0</v>
      </c>
    </row>
    <row r="43">
      <c r="A43" s="16" t="s">
        <v>2390</v>
      </c>
      <c r="B43" s="16" t="s">
        <v>2391</v>
      </c>
      <c r="C43" s="16" t="s">
        <v>1911</v>
      </c>
      <c r="D43" s="16" t="s">
        <v>2401</v>
      </c>
      <c r="E43" s="16" t="s">
        <v>2326</v>
      </c>
      <c r="F43" s="18">
        <v>4.0</v>
      </c>
      <c r="G43" s="18">
        <v>2.0</v>
      </c>
      <c r="H43" s="18">
        <v>0.6</v>
      </c>
      <c r="I43" s="16" t="s">
        <v>2327</v>
      </c>
      <c r="J43" s="18">
        <v>0.2</v>
      </c>
      <c r="K43" s="16" t="s">
        <v>2328</v>
      </c>
      <c r="L43" s="18">
        <v>0.0028</v>
      </c>
      <c r="M43" s="16" t="s">
        <v>2329</v>
      </c>
      <c r="N43" s="16" t="s">
        <v>2330</v>
      </c>
      <c r="O43" s="18">
        <v>1.0</v>
      </c>
      <c r="P43" s="18">
        <v>0.0</v>
      </c>
      <c r="Q43" s="18">
        <v>0.0028</v>
      </c>
      <c r="R43" s="21">
        <v>44986.0</v>
      </c>
      <c r="S43" s="18">
        <v>0.87</v>
      </c>
      <c r="T43" s="16" t="s">
        <v>2331</v>
      </c>
      <c r="U43" s="18">
        <v>0.0024</v>
      </c>
      <c r="V43" s="16" t="s">
        <v>2332</v>
      </c>
      <c r="W43" s="16" t="s">
        <v>2333</v>
      </c>
      <c r="X43" s="16" t="s">
        <v>2333</v>
      </c>
      <c r="Y43" s="18">
        <v>0.0</v>
      </c>
      <c r="Z43" s="16" t="s">
        <v>2332</v>
      </c>
      <c r="AA43" s="18">
        <v>0.0</v>
      </c>
    </row>
    <row r="44">
      <c r="A44" s="16" t="s">
        <v>2362</v>
      </c>
      <c r="B44" s="16" t="s">
        <v>2363</v>
      </c>
      <c r="C44" s="16" t="s">
        <v>2364</v>
      </c>
      <c r="D44" s="16" t="s">
        <v>2401</v>
      </c>
      <c r="E44" s="16" t="s">
        <v>2326</v>
      </c>
      <c r="F44" s="18">
        <v>8.71</v>
      </c>
      <c r="G44" s="18">
        <v>6.38</v>
      </c>
      <c r="H44" s="18">
        <v>4.14</v>
      </c>
      <c r="I44" s="16" t="s">
        <v>2327</v>
      </c>
      <c r="J44" s="18">
        <v>1.6</v>
      </c>
      <c r="K44" s="16" t="s">
        <v>2328</v>
      </c>
      <c r="L44" s="18">
        <v>0.1331</v>
      </c>
      <c r="M44" s="16" t="s">
        <v>2329</v>
      </c>
      <c r="N44" s="16" t="s">
        <v>2330</v>
      </c>
      <c r="O44" s="18">
        <v>34.35</v>
      </c>
      <c r="P44" s="18">
        <v>3.29</v>
      </c>
      <c r="Q44" s="18">
        <v>4.1358</v>
      </c>
      <c r="R44" s="21">
        <v>44986.0</v>
      </c>
      <c r="S44" s="18">
        <v>0.87</v>
      </c>
      <c r="T44" s="16" t="s">
        <v>2331</v>
      </c>
      <c r="U44" s="18">
        <v>3.5947</v>
      </c>
      <c r="V44" s="16" t="s">
        <v>2332</v>
      </c>
      <c r="W44" s="16" t="s">
        <v>2333</v>
      </c>
      <c r="X44" s="16" t="s">
        <v>2333</v>
      </c>
      <c r="Y44" s="18">
        <v>0.0</v>
      </c>
      <c r="Z44" s="16" t="s">
        <v>2332</v>
      </c>
      <c r="AA44" s="18">
        <v>0.0</v>
      </c>
    </row>
    <row r="45">
      <c r="A45" s="16" t="s">
        <v>2334</v>
      </c>
      <c r="B45" s="16" t="s">
        <v>2335</v>
      </c>
      <c r="C45" s="16" t="s">
        <v>2336</v>
      </c>
      <c r="D45" s="16" t="s">
        <v>2401</v>
      </c>
      <c r="E45" s="16" t="s">
        <v>2326</v>
      </c>
      <c r="F45" s="18">
        <v>3.66</v>
      </c>
      <c r="G45" s="18">
        <v>2.91</v>
      </c>
      <c r="H45" s="18">
        <v>1.5</v>
      </c>
      <c r="I45" s="16" t="s">
        <v>2327</v>
      </c>
      <c r="J45" s="18">
        <v>0.13</v>
      </c>
      <c r="K45" s="16" t="s">
        <v>2328</v>
      </c>
      <c r="L45" s="18">
        <v>0.0092</v>
      </c>
      <c r="M45" s="16" t="s">
        <v>2329</v>
      </c>
      <c r="N45" s="16" t="s">
        <v>2330</v>
      </c>
      <c r="O45" s="18">
        <v>1.0</v>
      </c>
      <c r="P45" s="18">
        <v>0.1</v>
      </c>
      <c r="Q45" s="18">
        <v>0.0084</v>
      </c>
      <c r="R45" s="21">
        <v>44986.0</v>
      </c>
      <c r="S45" s="18">
        <v>0.87</v>
      </c>
      <c r="T45" s="16" t="s">
        <v>2331</v>
      </c>
      <c r="U45" s="18">
        <v>0.0073</v>
      </c>
      <c r="V45" s="16" t="s">
        <v>2332</v>
      </c>
      <c r="W45" s="16" t="s">
        <v>2333</v>
      </c>
      <c r="X45" s="16" t="s">
        <v>2333</v>
      </c>
      <c r="Y45" s="18">
        <v>0.0</v>
      </c>
      <c r="Z45" s="16" t="s">
        <v>2332</v>
      </c>
      <c r="AA45" s="18">
        <v>0.0</v>
      </c>
    </row>
    <row r="46">
      <c r="A46" s="16" t="s">
        <v>2337</v>
      </c>
      <c r="B46" s="16" t="s">
        <v>2338</v>
      </c>
      <c r="C46" s="16" t="s">
        <v>2339</v>
      </c>
      <c r="D46" s="16" t="s">
        <v>2401</v>
      </c>
      <c r="E46" s="16" t="s">
        <v>2326</v>
      </c>
      <c r="F46" s="18">
        <v>5.08</v>
      </c>
      <c r="G46" s="18">
        <v>3.82</v>
      </c>
      <c r="H46" s="18">
        <v>1.97</v>
      </c>
      <c r="I46" s="16" t="s">
        <v>2327</v>
      </c>
      <c r="J46" s="18">
        <v>0.26</v>
      </c>
      <c r="K46" s="16" t="s">
        <v>2328</v>
      </c>
      <c r="L46" s="18">
        <v>0.0221</v>
      </c>
      <c r="M46" s="16" t="s">
        <v>2329</v>
      </c>
      <c r="N46" s="16" t="s">
        <v>2330</v>
      </c>
      <c r="O46" s="18">
        <v>1.0</v>
      </c>
      <c r="P46" s="18">
        <v>0.1</v>
      </c>
      <c r="Q46" s="18">
        <v>0.02</v>
      </c>
      <c r="R46" s="21">
        <v>44986.0</v>
      </c>
      <c r="S46" s="18">
        <v>0.87</v>
      </c>
      <c r="T46" s="16" t="s">
        <v>2331</v>
      </c>
      <c r="U46" s="18">
        <v>0.0174</v>
      </c>
      <c r="V46" s="16" t="s">
        <v>2332</v>
      </c>
      <c r="W46" s="16" t="s">
        <v>2333</v>
      </c>
      <c r="X46" s="16" t="s">
        <v>2333</v>
      </c>
      <c r="Y46" s="18">
        <v>0.0</v>
      </c>
      <c r="Z46" s="16" t="s">
        <v>2332</v>
      </c>
      <c r="AA46" s="18">
        <v>0.0</v>
      </c>
    </row>
    <row r="47">
      <c r="A47" s="16" t="s">
        <v>2369</v>
      </c>
      <c r="B47" s="16" t="s">
        <v>2370</v>
      </c>
      <c r="C47" s="16" t="s">
        <v>2371</v>
      </c>
      <c r="D47" s="16" t="s">
        <v>2401</v>
      </c>
      <c r="E47" s="16" t="s">
        <v>2326</v>
      </c>
      <c r="F47" s="18">
        <v>10.63</v>
      </c>
      <c r="G47" s="18">
        <v>9.8</v>
      </c>
      <c r="H47" s="18">
        <v>3.9</v>
      </c>
      <c r="I47" s="16" t="s">
        <v>2327</v>
      </c>
      <c r="J47" s="18">
        <v>1.01</v>
      </c>
      <c r="K47" s="16" t="s">
        <v>2328</v>
      </c>
      <c r="L47" s="18">
        <v>0.2351</v>
      </c>
      <c r="M47" s="16" t="s">
        <v>2329</v>
      </c>
      <c r="N47" s="16" t="s">
        <v>2330</v>
      </c>
      <c r="O47" s="18">
        <v>0.1</v>
      </c>
      <c r="P47" s="18">
        <v>0.0</v>
      </c>
      <c r="Q47" s="18">
        <v>0.0076</v>
      </c>
      <c r="R47" s="21">
        <v>44986.0</v>
      </c>
      <c r="S47" s="18">
        <v>0.87</v>
      </c>
      <c r="T47" s="16" t="s">
        <v>2331</v>
      </c>
      <c r="U47" s="18">
        <v>0.0066</v>
      </c>
      <c r="V47" s="16" t="s">
        <v>2332</v>
      </c>
      <c r="W47" s="16" t="s">
        <v>2333</v>
      </c>
      <c r="X47" s="16" t="s">
        <v>2333</v>
      </c>
      <c r="Y47" s="18">
        <v>0.0</v>
      </c>
      <c r="Z47" s="16" t="s">
        <v>2332</v>
      </c>
      <c r="AA47" s="18">
        <v>0.06</v>
      </c>
    </row>
    <row r="48">
      <c r="A48" s="16" t="s">
        <v>2324</v>
      </c>
      <c r="B48" s="16" t="s">
        <v>1889</v>
      </c>
      <c r="C48" s="16" t="s">
        <v>141</v>
      </c>
      <c r="D48" s="16" t="s">
        <v>2403</v>
      </c>
      <c r="E48" s="16" t="s">
        <v>2326</v>
      </c>
      <c r="F48" s="18">
        <v>11.89</v>
      </c>
      <c r="G48" s="18">
        <v>11.57</v>
      </c>
      <c r="H48" s="18">
        <v>0.63</v>
      </c>
      <c r="I48" s="16" t="s">
        <v>2327</v>
      </c>
      <c r="J48" s="18">
        <v>0.71</v>
      </c>
      <c r="K48" s="16" t="s">
        <v>2328</v>
      </c>
      <c r="L48" s="18">
        <v>0.0502</v>
      </c>
      <c r="M48" s="16" t="s">
        <v>2329</v>
      </c>
      <c r="N48" s="16" t="s">
        <v>2330</v>
      </c>
      <c r="O48" s="18">
        <v>0.03</v>
      </c>
      <c r="P48" s="18">
        <v>0.0</v>
      </c>
      <c r="Q48" s="18">
        <v>0.0016</v>
      </c>
      <c r="R48" s="21">
        <v>44986.0</v>
      </c>
      <c r="S48" s="18">
        <v>0.87</v>
      </c>
      <c r="T48" s="16" t="s">
        <v>2331</v>
      </c>
      <c r="U48" s="18">
        <v>0.0014</v>
      </c>
      <c r="V48" s="16" t="s">
        <v>2332</v>
      </c>
      <c r="W48" s="16" t="s">
        <v>2333</v>
      </c>
      <c r="X48" s="16" t="s">
        <v>2333</v>
      </c>
      <c r="Y48" s="18">
        <v>0.0</v>
      </c>
      <c r="Z48" s="16" t="s">
        <v>2332</v>
      </c>
      <c r="AA48" s="18">
        <v>0.0</v>
      </c>
    </row>
    <row r="49">
      <c r="A49" s="16" t="s">
        <v>2376</v>
      </c>
      <c r="B49" s="16" t="s">
        <v>2377</v>
      </c>
      <c r="C49" s="16" t="s">
        <v>2378</v>
      </c>
      <c r="D49" s="16" t="s">
        <v>2403</v>
      </c>
      <c r="E49" s="16" t="s">
        <v>2326</v>
      </c>
      <c r="F49" s="18">
        <v>4.06</v>
      </c>
      <c r="G49" s="18">
        <v>3.5</v>
      </c>
      <c r="H49" s="18">
        <v>0.79</v>
      </c>
      <c r="I49" s="16" t="s">
        <v>2327</v>
      </c>
      <c r="J49" s="18">
        <v>0.07</v>
      </c>
      <c r="K49" s="16" t="s">
        <v>2328</v>
      </c>
      <c r="L49" s="18">
        <v>0.0065</v>
      </c>
      <c r="M49" s="16" t="s">
        <v>2329</v>
      </c>
      <c r="N49" s="16" t="s">
        <v>2330</v>
      </c>
      <c r="O49" s="18">
        <v>1.97</v>
      </c>
      <c r="P49" s="18">
        <v>0.1</v>
      </c>
      <c r="Q49" s="18">
        <v>0.0121</v>
      </c>
      <c r="R49" s="21">
        <v>44986.0</v>
      </c>
      <c r="S49" s="18">
        <v>0.87</v>
      </c>
      <c r="T49" s="16" t="s">
        <v>2331</v>
      </c>
      <c r="U49" s="18">
        <v>0.0105</v>
      </c>
      <c r="V49" s="16" t="s">
        <v>2332</v>
      </c>
      <c r="W49" s="16" t="s">
        <v>2333</v>
      </c>
      <c r="X49" s="16" t="s">
        <v>2333</v>
      </c>
      <c r="Y49" s="18">
        <v>0.0</v>
      </c>
      <c r="Z49" s="16" t="s">
        <v>2332</v>
      </c>
      <c r="AA49" s="18">
        <v>0.0</v>
      </c>
    </row>
    <row r="50">
      <c r="A50" s="16" t="s">
        <v>2379</v>
      </c>
      <c r="B50" s="16" t="s">
        <v>2380</v>
      </c>
      <c r="C50" s="16" t="s">
        <v>2381</v>
      </c>
      <c r="D50" s="16" t="s">
        <v>2403</v>
      </c>
      <c r="E50" s="16" t="s">
        <v>2326</v>
      </c>
      <c r="F50" s="18">
        <v>6.06</v>
      </c>
      <c r="G50" s="18">
        <v>4.49</v>
      </c>
      <c r="H50" s="18">
        <v>4.37</v>
      </c>
      <c r="I50" s="16" t="s">
        <v>2327</v>
      </c>
      <c r="J50" s="18">
        <v>0.73</v>
      </c>
      <c r="K50" s="16" t="s">
        <v>2328</v>
      </c>
      <c r="L50" s="18">
        <v>0.0688</v>
      </c>
      <c r="M50" s="16" t="s">
        <v>2329</v>
      </c>
      <c r="N50" s="16" t="s">
        <v>2330</v>
      </c>
      <c r="O50" s="18">
        <v>2.0</v>
      </c>
      <c r="P50" s="18">
        <v>0.19</v>
      </c>
      <c r="Q50" s="18">
        <v>0.1243</v>
      </c>
      <c r="R50" s="21">
        <v>44986.0</v>
      </c>
      <c r="S50" s="18">
        <v>0.87</v>
      </c>
      <c r="T50" s="16" t="s">
        <v>2331</v>
      </c>
      <c r="U50" s="18">
        <v>0.1081</v>
      </c>
      <c r="V50" s="16" t="s">
        <v>2332</v>
      </c>
      <c r="W50" s="16" t="s">
        <v>2333</v>
      </c>
      <c r="X50" s="16" t="s">
        <v>2333</v>
      </c>
      <c r="Y50" s="18">
        <v>0.0</v>
      </c>
      <c r="Z50" s="16" t="s">
        <v>2332</v>
      </c>
      <c r="AA50" s="18">
        <v>0.0</v>
      </c>
    </row>
    <row r="51">
      <c r="A51" s="16" t="s">
        <v>2348</v>
      </c>
      <c r="B51" s="16" t="s">
        <v>2349</v>
      </c>
      <c r="C51" s="16" t="s">
        <v>2350</v>
      </c>
      <c r="D51" s="16" t="s">
        <v>2403</v>
      </c>
      <c r="E51" s="16" t="s">
        <v>2326</v>
      </c>
      <c r="F51" s="18">
        <v>4.96</v>
      </c>
      <c r="G51" s="18">
        <v>4.02</v>
      </c>
      <c r="H51" s="18">
        <v>2.68</v>
      </c>
      <c r="I51" s="16" t="s">
        <v>2327</v>
      </c>
      <c r="J51" s="18">
        <v>0.2</v>
      </c>
      <c r="K51" s="16" t="s">
        <v>2328</v>
      </c>
      <c r="L51" s="18">
        <v>0.0309</v>
      </c>
      <c r="M51" s="16" t="s">
        <v>2329</v>
      </c>
      <c r="N51" s="16" t="s">
        <v>2330</v>
      </c>
      <c r="O51" s="18">
        <v>2.0</v>
      </c>
      <c r="P51" s="18">
        <v>0.32</v>
      </c>
      <c r="Q51" s="18">
        <v>0.0519</v>
      </c>
      <c r="R51" s="21">
        <v>44986.0</v>
      </c>
      <c r="S51" s="18">
        <v>0.87</v>
      </c>
      <c r="T51" s="16" t="s">
        <v>2331</v>
      </c>
      <c r="U51" s="18">
        <v>0.0451</v>
      </c>
      <c r="V51" s="16" t="s">
        <v>2332</v>
      </c>
      <c r="W51" s="16" t="s">
        <v>2333</v>
      </c>
      <c r="X51" s="16" t="s">
        <v>2333</v>
      </c>
      <c r="Y51" s="18">
        <v>0.0</v>
      </c>
      <c r="Z51" s="16" t="s">
        <v>2332</v>
      </c>
      <c r="AA51" s="18">
        <v>0.0</v>
      </c>
    </row>
    <row r="52">
      <c r="A52" s="16" t="s">
        <v>2356</v>
      </c>
      <c r="B52" s="16" t="s">
        <v>2357</v>
      </c>
      <c r="C52" s="16" t="s">
        <v>2358</v>
      </c>
      <c r="D52" s="16" t="s">
        <v>2403</v>
      </c>
      <c r="E52" s="16" t="s">
        <v>2326</v>
      </c>
      <c r="F52" s="18">
        <v>6.77</v>
      </c>
      <c r="G52" s="18">
        <v>5.87</v>
      </c>
      <c r="H52" s="18">
        <v>2.36</v>
      </c>
      <c r="I52" s="16" t="s">
        <v>2327</v>
      </c>
      <c r="J52" s="18">
        <v>0.26</v>
      </c>
      <c r="K52" s="16" t="s">
        <v>2328</v>
      </c>
      <c r="L52" s="18">
        <v>0.0543</v>
      </c>
      <c r="M52" s="16" t="s">
        <v>2329</v>
      </c>
      <c r="N52" s="16" t="s">
        <v>2330</v>
      </c>
      <c r="O52" s="18">
        <v>2.0</v>
      </c>
      <c r="P52" s="18">
        <v>0.32</v>
      </c>
      <c r="Q52" s="18">
        <v>0.091</v>
      </c>
      <c r="R52" s="21">
        <v>44986.0</v>
      </c>
      <c r="S52" s="18">
        <v>0.87</v>
      </c>
      <c r="T52" s="16" t="s">
        <v>2331</v>
      </c>
      <c r="U52" s="18">
        <v>0.0792</v>
      </c>
      <c r="V52" s="16" t="s">
        <v>2332</v>
      </c>
      <c r="W52" s="16" t="s">
        <v>2333</v>
      </c>
      <c r="X52" s="16" t="s">
        <v>2333</v>
      </c>
      <c r="Y52" s="18">
        <v>0.0</v>
      </c>
      <c r="Z52" s="16" t="s">
        <v>2332</v>
      </c>
      <c r="AA52" s="18">
        <v>0.0</v>
      </c>
    </row>
    <row r="53">
      <c r="A53" s="16" t="s">
        <v>2382</v>
      </c>
      <c r="B53" s="16" t="s">
        <v>2383</v>
      </c>
      <c r="C53" s="16" t="s">
        <v>1398</v>
      </c>
      <c r="D53" s="16" t="s">
        <v>2403</v>
      </c>
      <c r="E53" s="16" t="s">
        <v>2326</v>
      </c>
      <c r="F53" s="18">
        <v>6.1</v>
      </c>
      <c r="G53" s="18">
        <v>4.37</v>
      </c>
      <c r="H53" s="18">
        <v>4.37</v>
      </c>
      <c r="I53" s="16" t="s">
        <v>2327</v>
      </c>
      <c r="J53" s="18">
        <v>0.73</v>
      </c>
      <c r="K53" s="16" t="s">
        <v>2328</v>
      </c>
      <c r="L53" s="18">
        <v>0.0674</v>
      </c>
      <c r="M53" s="16" t="s">
        <v>2329</v>
      </c>
      <c r="N53" s="16" t="s">
        <v>2330</v>
      </c>
      <c r="O53" s="18">
        <v>0.1</v>
      </c>
      <c r="P53" s="18">
        <v>0.0</v>
      </c>
      <c r="Q53" s="18">
        <v>0.0065</v>
      </c>
      <c r="R53" s="21">
        <v>44986.0</v>
      </c>
      <c r="S53" s="18">
        <v>0.87</v>
      </c>
      <c r="T53" s="16" t="s">
        <v>2331</v>
      </c>
      <c r="U53" s="18">
        <v>0.0057</v>
      </c>
      <c r="V53" s="16" t="s">
        <v>2332</v>
      </c>
      <c r="W53" s="16" t="s">
        <v>2333</v>
      </c>
      <c r="X53" s="16" t="s">
        <v>2333</v>
      </c>
      <c r="Y53" s="18">
        <v>0.0</v>
      </c>
      <c r="Z53" s="16" t="s">
        <v>2332</v>
      </c>
      <c r="AA53" s="18">
        <v>0.0</v>
      </c>
    </row>
    <row r="54">
      <c r="A54" s="16" t="s">
        <v>2384</v>
      </c>
      <c r="B54" s="16" t="s">
        <v>2385</v>
      </c>
      <c r="C54" s="16" t="s">
        <v>2386</v>
      </c>
      <c r="D54" s="16" t="s">
        <v>2403</v>
      </c>
      <c r="E54" s="16" t="s">
        <v>2326</v>
      </c>
      <c r="F54" s="18">
        <v>5.83</v>
      </c>
      <c r="G54" s="18">
        <v>3.39</v>
      </c>
      <c r="H54" s="18">
        <v>2.24</v>
      </c>
      <c r="I54" s="16" t="s">
        <v>2327</v>
      </c>
      <c r="J54" s="18">
        <v>0.15</v>
      </c>
      <c r="K54" s="16" t="s">
        <v>2328</v>
      </c>
      <c r="L54" s="18">
        <v>0.0256</v>
      </c>
      <c r="M54" s="16" t="s">
        <v>2329</v>
      </c>
      <c r="N54" s="16" t="s">
        <v>2330</v>
      </c>
      <c r="O54" s="18">
        <v>1.0</v>
      </c>
      <c r="P54" s="18">
        <v>0.1</v>
      </c>
      <c r="Q54" s="18">
        <v>0.0231</v>
      </c>
      <c r="R54" s="21">
        <v>44986.0</v>
      </c>
      <c r="S54" s="18">
        <v>0.87</v>
      </c>
      <c r="T54" s="16" t="s">
        <v>2331</v>
      </c>
      <c r="U54" s="18">
        <v>0.0201</v>
      </c>
      <c r="V54" s="16" t="s">
        <v>2332</v>
      </c>
      <c r="W54" s="16" t="s">
        <v>2333</v>
      </c>
      <c r="X54" s="16" t="s">
        <v>2333</v>
      </c>
      <c r="Y54" s="18">
        <v>0.0</v>
      </c>
      <c r="Z54" s="16" t="s">
        <v>2332</v>
      </c>
      <c r="AA54" s="18">
        <v>0.0</v>
      </c>
    </row>
    <row r="55">
      <c r="A55" s="16" t="s">
        <v>2387</v>
      </c>
      <c r="B55" s="16" t="s">
        <v>2388</v>
      </c>
      <c r="C55" s="16" t="s">
        <v>2389</v>
      </c>
      <c r="D55" s="16" t="s">
        <v>2403</v>
      </c>
      <c r="E55" s="16" t="s">
        <v>2326</v>
      </c>
      <c r="F55" s="18">
        <v>5.83</v>
      </c>
      <c r="G55" s="18">
        <v>4.41</v>
      </c>
      <c r="H55" s="18">
        <v>4.1</v>
      </c>
      <c r="I55" s="16" t="s">
        <v>2327</v>
      </c>
      <c r="J55" s="18">
        <v>0.56</v>
      </c>
      <c r="K55" s="16" t="s">
        <v>2328</v>
      </c>
      <c r="L55" s="18">
        <v>0.061</v>
      </c>
      <c r="M55" s="16" t="s">
        <v>2329</v>
      </c>
      <c r="N55" s="16" t="s">
        <v>2330</v>
      </c>
      <c r="O55" s="18">
        <v>0.16</v>
      </c>
      <c r="P55" s="18">
        <v>0.0</v>
      </c>
      <c r="Q55" s="18">
        <v>0.0079</v>
      </c>
      <c r="R55" s="21">
        <v>44986.0</v>
      </c>
      <c r="S55" s="18">
        <v>0.87</v>
      </c>
      <c r="T55" s="16" t="s">
        <v>2331</v>
      </c>
      <c r="U55" s="18">
        <v>0.0068</v>
      </c>
      <c r="V55" s="16" t="s">
        <v>2332</v>
      </c>
      <c r="W55" s="16" t="s">
        <v>2333</v>
      </c>
      <c r="X55" s="16" t="s">
        <v>2333</v>
      </c>
      <c r="Y55" s="18">
        <v>0.0</v>
      </c>
      <c r="Z55" s="16" t="s">
        <v>2332</v>
      </c>
      <c r="AA55" s="18">
        <v>0.03</v>
      </c>
    </row>
    <row r="56">
      <c r="A56" s="16" t="s">
        <v>2390</v>
      </c>
      <c r="B56" s="16" t="s">
        <v>2391</v>
      </c>
      <c r="C56" s="16" t="s">
        <v>1911</v>
      </c>
      <c r="D56" s="16" t="s">
        <v>2403</v>
      </c>
      <c r="E56" s="16" t="s">
        <v>2326</v>
      </c>
      <c r="F56" s="18">
        <v>4.0</v>
      </c>
      <c r="G56" s="18">
        <v>2.0</v>
      </c>
      <c r="H56" s="18">
        <v>0.6</v>
      </c>
      <c r="I56" s="16" t="s">
        <v>2327</v>
      </c>
      <c r="J56" s="18">
        <v>0.2</v>
      </c>
      <c r="K56" s="16" t="s">
        <v>2328</v>
      </c>
      <c r="L56" s="18">
        <v>0.0028</v>
      </c>
      <c r="M56" s="16" t="s">
        <v>2329</v>
      </c>
      <c r="N56" s="16" t="s">
        <v>2330</v>
      </c>
      <c r="O56" s="18">
        <v>1.0</v>
      </c>
      <c r="P56" s="18">
        <v>0.0</v>
      </c>
      <c r="Q56" s="18">
        <v>0.0028</v>
      </c>
      <c r="R56" s="21">
        <v>44986.0</v>
      </c>
      <c r="S56" s="18">
        <v>0.87</v>
      </c>
      <c r="T56" s="16" t="s">
        <v>2331</v>
      </c>
      <c r="U56" s="18">
        <v>0.0024</v>
      </c>
      <c r="V56" s="16" t="s">
        <v>2332</v>
      </c>
      <c r="W56" s="16" t="s">
        <v>2333</v>
      </c>
      <c r="X56" s="16" t="s">
        <v>2333</v>
      </c>
      <c r="Y56" s="18">
        <v>0.0</v>
      </c>
      <c r="Z56" s="16" t="s">
        <v>2332</v>
      </c>
      <c r="AA56" s="18">
        <v>0.0</v>
      </c>
    </row>
    <row r="57">
      <c r="A57" s="16" t="s">
        <v>2340</v>
      </c>
      <c r="B57" s="16" t="s">
        <v>2341</v>
      </c>
      <c r="C57" s="16" t="s">
        <v>2342</v>
      </c>
      <c r="D57" s="16" t="s">
        <v>2403</v>
      </c>
      <c r="E57" s="16" t="s">
        <v>2326</v>
      </c>
      <c r="F57" s="18">
        <v>6.93</v>
      </c>
      <c r="G57" s="18">
        <v>5.63</v>
      </c>
      <c r="H57" s="18">
        <v>2.72</v>
      </c>
      <c r="I57" s="16" t="s">
        <v>2327</v>
      </c>
      <c r="J57" s="18">
        <v>0.4</v>
      </c>
      <c r="K57" s="16" t="s">
        <v>2328</v>
      </c>
      <c r="L57" s="18">
        <v>0.0614</v>
      </c>
      <c r="M57" s="16" t="s">
        <v>2329</v>
      </c>
      <c r="N57" s="16" t="s">
        <v>2330</v>
      </c>
      <c r="O57" s="18">
        <v>8.42</v>
      </c>
      <c r="P57" s="18">
        <v>0.0</v>
      </c>
      <c r="Q57" s="18">
        <v>0.5171</v>
      </c>
      <c r="R57" s="21">
        <v>44986.0</v>
      </c>
      <c r="S57" s="18">
        <v>0.87</v>
      </c>
      <c r="T57" s="16" t="s">
        <v>2331</v>
      </c>
      <c r="U57" s="18">
        <v>0.4496</v>
      </c>
      <c r="V57" s="16" t="s">
        <v>2332</v>
      </c>
      <c r="W57" s="16" t="s">
        <v>2333</v>
      </c>
      <c r="X57" s="16" t="s">
        <v>2333</v>
      </c>
      <c r="Y57" s="18">
        <v>0.0</v>
      </c>
      <c r="Z57" s="16" t="s">
        <v>2332</v>
      </c>
      <c r="AA57" s="18">
        <v>0.0</v>
      </c>
    </row>
    <row r="58">
      <c r="A58" s="16" t="s">
        <v>2397</v>
      </c>
      <c r="B58" s="16" t="s">
        <v>2398</v>
      </c>
      <c r="C58" s="16" t="s">
        <v>2399</v>
      </c>
      <c r="D58" s="16" t="s">
        <v>2403</v>
      </c>
      <c r="E58" s="16" t="s">
        <v>2326</v>
      </c>
      <c r="F58" s="18">
        <v>10.91</v>
      </c>
      <c r="G58" s="18">
        <v>5.39</v>
      </c>
      <c r="H58" s="18">
        <v>2.91</v>
      </c>
      <c r="I58" s="16" t="s">
        <v>2327</v>
      </c>
      <c r="J58" s="18">
        <v>0.44</v>
      </c>
      <c r="K58" s="16" t="s">
        <v>2328</v>
      </c>
      <c r="L58" s="18">
        <v>0.099</v>
      </c>
      <c r="M58" s="16" t="s">
        <v>2329</v>
      </c>
      <c r="N58" s="16" t="s">
        <v>2330</v>
      </c>
      <c r="O58" s="18">
        <v>0.1</v>
      </c>
      <c r="P58" s="18">
        <v>0.0</v>
      </c>
      <c r="Q58" s="18">
        <v>0.0096</v>
      </c>
      <c r="R58" s="21">
        <v>44986.0</v>
      </c>
      <c r="S58" s="18">
        <v>0.87</v>
      </c>
      <c r="T58" s="16" t="s">
        <v>2331</v>
      </c>
      <c r="U58" s="18">
        <v>0.0083</v>
      </c>
      <c r="V58" s="16" t="s">
        <v>2332</v>
      </c>
      <c r="W58" s="16" t="s">
        <v>2333</v>
      </c>
      <c r="X58" s="16" t="s">
        <v>2333</v>
      </c>
      <c r="Y58" s="18">
        <v>0.0</v>
      </c>
      <c r="Z58" s="16" t="s">
        <v>2332</v>
      </c>
      <c r="AA58" s="18">
        <v>0.0</v>
      </c>
    </row>
    <row r="59">
      <c r="A59" s="16" t="s">
        <v>2344</v>
      </c>
      <c r="B59" s="16" t="s">
        <v>2345</v>
      </c>
      <c r="C59" s="16" t="s">
        <v>2346</v>
      </c>
      <c r="D59" s="16" t="s">
        <v>2404</v>
      </c>
      <c r="E59" s="16" t="s">
        <v>2326</v>
      </c>
      <c r="F59" s="18">
        <v>13.66</v>
      </c>
      <c r="G59" s="18">
        <v>10.47</v>
      </c>
      <c r="H59" s="18">
        <v>1.3</v>
      </c>
      <c r="I59" s="16" t="s">
        <v>2327</v>
      </c>
      <c r="J59" s="18">
        <v>0.95</v>
      </c>
      <c r="K59" s="16" t="s">
        <v>2328</v>
      </c>
      <c r="L59" s="18">
        <v>0.1076</v>
      </c>
      <c r="M59" s="16" t="s">
        <v>2329</v>
      </c>
      <c r="N59" s="16" t="s">
        <v>2330</v>
      </c>
      <c r="O59" s="18">
        <v>1.0</v>
      </c>
      <c r="P59" s="18">
        <v>0.0</v>
      </c>
      <c r="Q59" s="18">
        <v>0.1076</v>
      </c>
      <c r="R59" s="21">
        <v>44986.0</v>
      </c>
      <c r="S59" s="18">
        <v>0.87</v>
      </c>
      <c r="T59" s="16" t="s">
        <v>2331</v>
      </c>
      <c r="U59" s="18">
        <v>0.0936</v>
      </c>
      <c r="V59" s="16" t="s">
        <v>2332</v>
      </c>
      <c r="W59" s="16" t="s">
        <v>2333</v>
      </c>
      <c r="X59" s="16" t="s">
        <v>2333</v>
      </c>
      <c r="Y59" s="18">
        <v>0.0</v>
      </c>
      <c r="Z59" s="16" t="s">
        <v>2332</v>
      </c>
      <c r="AA59" s="18">
        <v>0.0</v>
      </c>
    </row>
    <row r="60">
      <c r="A60" s="16" t="s">
        <v>2372</v>
      </c>
      <c r="B60" s="16" t="s">
        <v>2373</v>
      </c>
      <c r="C60" s="16" t="s">
        <v>2374</v>
      </c>
      <c r="D60" s="16" t="s">
        <v>2404</v>
      </c>
      <c r="E60" s="16" t="s">
        <v>2326</v>
      </c>
      <c r="F60" s="18">
        <v>11.77</v>
      </c>
      <c r="G60" s="18">
        <v>11.46</v>
      </c>
      <c r="H60" s="18">
        <v>2.05</v>
      </c>
      <c r="I60" s="16" t="s">
        <v>2327</v>
      </c>
      <c r="J60" s="18">
        <v>1.01</v>
      </c>
      <c r="K60" s="16" t="s">
        <v>2328</v>
      </c>
      <c r="L60" s="18">
        <v>0.16</v>
      </c>
      <c r="M60" s="16" t="s">
        <v>2329</v>
      </c>
      <c r="N60" s="16" t="s">
        <v>2330</v>
      </c>
      <c r="O60" s="18">
        <v>7.0</v>
      </c>
      <c r="P60" s="18">
        <v>0.0</v>
      </c>
      <c r="Q60" s="18">
        <v>1.1201</v>
      </c>
      <c r="R60" s="21">
        <v>44986.0</v>
      </c>
      <c r="S60" s="18">
        <v>0.87</v>
      </c>
      <c r="T60" s="16" t="s">
        <v>2331</v>
      </c>
      <c r="U60" s="18">
        <v>0.9745</v>
      </c>
      <c r="V60" s="16" t="s">
        <v>2332</v>
      </c>
      <c r="W60" s="16" t="s">
        <v>2333</v>
      </c>
      <c r="X60" s="16" t="s">
        <v>2333</v>
      </c>
      <c r="Y60" s="18">
        <v>0.0</v>
      </c>
      <c r="Z60" s="16" t="s">
        <v>2332</v>
      </c>
      <c r="AA60" s="18">
        <v>0.0</v>
      </c>
    </row>
    <row r="61">
      <c r="A61" s="16" t="s">
        <v>2324</v>
      </c>
      <c r="B61" s="16" t="s">
        <v>1889</v>
      </c>
      <c r="C61" s="16" t="s">
        <v>141</v>
      </c>
      <c r="D61" s="16" t="s">
        <v>2404</v>
      </c>
      <c r="E61" s="16" t="s">
        <v>2326</v>
      </c>
      <c r="F61" s="18">
        <v>11.89</v>
      </c>
      <c r="G61" s="18">
        <v>11.57</v>
      </c>
      <c r="H61" s="18">
        <v>0.63</v>
      </c>
      <c r="I61" s="16" t="s">
        <v>2327</v>
      </c>
      <c r="J61" s="18">
        <v>0.71</v>
      </c>
      <c r="K61" s="16" t="s">
        <v>2328</v>
      </c>
      <c r="L61" s="18">
        <v>0.0502</v>
      </c>
      <c r="M61" s="16" t="s">
        <v>2329</v>
      </c>
      <c r="N61" s="16" t="s">
        <v>2330</v>
      </c>
      <c r="O61" s="18">
        <v>3.0</v>
      </c>
      <c r="P61" s="18">
        <v>0.0</v>
      </c>
      <c r="Q61" s="18">
        <v>0.1505</v>
      </c>
      <c r="R61" s="21">
        <v>44986.0</v>
      </c>
      <c r="S61" s="18">
        <v>0.87</v>
      </c>
      <c r="T61" s="16" t="s">
        <v>2331</v>
      </c>
      <c r="U61" s="18">
        <v>0.1309</v>
      </c>
      <c r="V61" s="16" t="s">
        <v>2332</v>
      </c>
      <c r="W61" s="16" t="s">
        <v>2333</v>
      </c>
      <c r="X61" s="16" t="s">
        <v>2333</v>
      </c>
      <c r="Y61" s="18">
        <v>0.0</v>
      </c>
      <c r="Z61" s="16" t="s">
        <v>2332</v>
      </c>
      <c r="AA61" s="18">
        <v>0.0</v>
      </c>
    </row>
    <row r="62">
      <c r="A62" s="16" t="s">
        <v>2362</v>
      </c>
      <c r="B62" s="16" t="s">
        <v>2363</v>
      </c>
      <c r="C62" s="16" t="s">
        <v>2364</v>
      </c>
      <c r="D62" s="16" t="s">
        <v>2404</v>
      </c>
      <c r="E62" s="16" t="s">
        <v>2326</v>
      </c>
      <c r="F62" s="18">
        <v>8.71</v>
      </c>
      <c r="G62" s="18">
        <v>6.38</v>
      </c>
      <c r="H62" s="18">
        <v>4.14</v>
      </c>
      <c r="I62" s="16" t="s">
        <v>2327</v>
      </c>
      <c r="J62" s="18">
        <v>1.6</v>
      </c>
      <c r="K62" s="16" t="s">
        <v>2328</v>
      </c>
      <c r="L62" s="18">
        <v>0.1331</v>
      </c>
      <c r="M62" s="16" t="s">
        <v>2329</v>
      </c>
      <c r="N62" s="16" t="s">
        <v>2330</v>
      </c>
      <c r="O62" s="18">
        <v>46.0</v>
      </c>
      <c r="P62" s="18">
        <v>4.45</v>
      </c>
      <c r="Q62" s="18">
        <v>5.5316</v>
      </c>
      <c r="R62" s="21">
        <v>44986.0</v>
      </c>
      <c r="S62" s="18">
        <v>0.87</v>
      </c>
      <c r="T62" s="16" t="s">
        <v>2331</v>
      </c>
      <c r="U62" s="18">
        <v>4.8155</v>
      </c>
      <c r="V62" s="16" t="s">
        <v>2332</v>
      </c>
      <c r="W62" s="16" t="s">
        <v>2333</v>
      </c>
      <c r="X62" s="16" t="s">
        <v>2333</v>
      </c>
      <c r="Y62" s="18">
        <v>0.0</v>
      </c>
      <c r="Z62" s="16" t="s">
        <v>2332</v>
      </c>
      <c r="AA62" s="18">
        <v>0.0</v>
      </c>
    </row>
    <row r="63">
      <c r="A63" s="16" t="s">
        <v>2369</v>
      </c>
      <c r="B63" s="16" t="s">
        <v>2370</v>
      </c>
      <c r="C63" s="16" t="s">
        <v>2371</v>
      </c>
      <c r="D63" s="16" t="s">
        <v>2404</v>
      </c>
      <c r="E63" s="16" t="s">
        <v>2326</v>
      </c>
      <c r="F63" s="18">
        <v>10.63</v>
      </c>
      <c r="G63" s="18">
        <v>9.8</v>
      </c>
      <c r="H63" s="18">
        <v>3.9</v>
      </c>
      <c r="I63" s="16" t="s">
        <v>2327</v>
      </c>
      <c r="J63" s="18">
        <v>1.01</v>
      </c>
      <c r="K63" s="16" t="s">
        <v>2328</v>
      </c>
      <c r="L63" s="18">
        <v>0.2351</v>
      </c>
      <c r="M63" s="16" t="s">
        <v>2329</v>
      </c>
      <c r="N63" s="16" t="s">
        <v>2330</v>
      </c>
      <c r="O63" s="18">
        <v>10.1</v>
      </c>
      <c r="P63" s="18">
        <v>0.0</v>
      </c>
      <c r="Q63" s="18">
        <v>2.3587</v>
      </c>
      <c r="R63" s="21">
        <v>44986.0</v>
      </c>
      <c r="S63" s="18">
        <v>0.87</v>
      </c>
      <c r="T63" s="16" t="s">
        <v>2331</v>
      </c>
      <c r="U63" s="18">
        <v>2.0521</v>
      </c>
      <c r="V63" s="16" t="s">
        <v>2332</v>
      </c>
      <c r="W63" s="16" t="s">
        <v>2333</v>
      </c>
      <c r="X63" s="16" t="s">
        <v>2333</v>
      </c>
      <c r="Y63" s="18">
        <v>0.0</v>
      </c>
      <c r="Z63" s="16" t="s">
        <v>2332</v>
      </c>
      <c r="AA63" s="18">
        <v>0.06</v>
      </c>
    </row>
    <row r="64">
      <c r="A64" s="16" t="s">
        <v>2372</v>
      </c>
      <c r="B64" s="16" t="s">
        <v>2373</v>
      </c>
      <c r="C64" s="16" t="s">
        <v>2374</v>
      </c>
      <c r="D64" s="16" t="s">
        <v>2405</v>
      </c>
      <c r="E64" s="16" t="s">
        <v>2326</v>
      </c>
      <c r="F64" s="18">
        <v>11.77</v>
      </c>
      <c r="G64" s="18">
        <v>11.46</v>
      </c>
      <c r="H64" s="18">
        <v>2.05</v>
      </c>
      <c r="I64" s="16" t="s">
        <v>2327</v>
      </c>
      <c r="J64" s="18">
        <v>1.01</v>
      </c>
      <c r="K64" s="16" t="s">
        <v>2328</v>
      </c>
      <c r="L64" s="18">
        <v>0.16</v>
      </c>
      <c r="M64" s="16" t="s">
        <v>2329</v>
      </c>
      <c r="N64" s="16" t="s">
        <v>2330</v>
      </c>
      <c r="O64" s="18">
        <v>1.55</v>
      </c>
      <c r="P64" s="18">
        <v>0.0</v>
      </c>
      <c r="Q64" s="18">
        <v>0.2478</v>
      </c>
      <c r="R64" s="21">
        <v>44986.0</v>
      </c>
      <c r="S64" s="18">
        <v>0.87</v>
      </c>
      <c r="T64" s="16" t="s">
        <v>2331</v>
      </c>
      <c r="U64" s="18">
        <v>0.2156</v>
      </c>
      <c r="V64" s="16" t="s">
        <v>2332</v>
      </c>
      <c r="W64" s="16" t="s">
        <v>2333</v>
      </c>
      <c r="X64" s="16" t="s">
        <v>2333</v>
      </c>
      <c r="Y64" s="18">
        <v>0.0</v>
      </c>
      <c r="Z64" s="16" t="s">
        <v>2332</v>
      </c>
      <c r="AA64" s="18">
        <v>0.0</v>
      </c>
    </row>
    <row r="65">
      <c r="A65" s="16" t="s">
        <v>2324</v>
      </c>
      <c r="B65" s="16" t="s">
        <v>1889</v>
      </c>
      <c r="C65" s="16" t="s">
        <v>141</v>
      </c>
      <c r="D65" s="16" t="s">
        <v>2405</v>
      </c>
      <c r="E65" s="16" t="s">
        <v>2326</v>
      </c>
      <c r="F65" s="18">
        <v>11.89</v>
      </c>
      <c r="G65" s="18">
        <v>11.57</v>
      </c>
      <c r="H65" s="18">
        <v>0.63</v>
      </c>
      <c r="I65" s="16" t="s">
        <v>2327</v>
      </c>
      <c r="J65" s="18">
        <v>0.71</v>
      </c>
      <c r="K65" s="16" t="s">
        <v>2328</v>
      </c>
      <c r="L65" s="18">
        <v>0.0502</v>
      </c>
      <c r="M65" s="16" t="s">
        <v>2329</v>
      </c>
      <c r="N65" s="16" t="s">
        <v>2330</v>
      </c>
      <c r="O65" s="18">
        <v>0.16</v>
      </c>
      <c r="P65" s="18">
        <v>0.0</v>
      </c>
      <c r="Q65" s="18">
        <v>0.0081</v>
      </c>
      <c r="R65" s="21">
        <v>44986.0</v>
      </c>
      <c r="S65" s="18">
        <v>0.87</v>
      </c>
      <c r="T65" s="16" t="s">
        <v>2331</v>
      </c>
      <c r="U65" s="18">
        <v>0.007</v>
      </c>
      <c r="V65" s="16" t="s">
        <v>2332</v>
      </c>
      <c r="W65" s="16" t="s">
        <v>2333</v>
      </c>
      <c r="X65" s="16" t="s">
        <v>2333</v>
      </c>
      <c r="Y65" s="18">
        <v>0.0</v>
      </c>
      <c r="Z65" s="16" t="s">
        <v>2332</v>
      </c>
      <c r="AA65" s="18">
        <v>0.0</v>
      </c>
    </row>
    <row r="66">
      <c r="A66" s="16" t="s">
        <v>2348</v>
      </c>
      <c r="B66" s="16" t="s">
        <v>2349</v>
      </c>
      <c r="C66" s="16" t="s">
        <v>2350</v>
      </c>
      <c r="D66" s="16" t="s">
        <v>2405</v>
      </c>
      <c r="E66" s="16" t="s">
        <v>2326</v>
      </c>
      <c r="F66" s="18">
        <v>4.96</v>
      </c>
      <c r="G66" s="18">
        <v>4.02</v>
      </c>
      <c r="H66" s="18">
        <v>2.68</v>
      </c>
      <c r="I66" s="16" t="s">
        <v>2327</v>
      </c>
      <c r="J66" s="18">
        <v>0.2</v>
      </c>
      <c r="K66" s="16" t="s">
        <v>2328</v>
      </c>
      <c r="L66" s="18">
        <v>0.0309</v>
      </c>
      <c r="M66" s="16" t="s">
        <v>2329</v>
      </c>
      <c r="N66" s="16" t="s">
        <v>2330</v>
      </c>
      <c r="O66" s="18">
        <v>1.0</v>
      </c>
      <c r="P66" s="18">
        <v>0.16</v>
      </c>
      <c r="Q66" s="18">
        <v>0.0259</v>
      </c>
      <c r="R66" s="21">
        <v>44986.0</v>
      </c>
      <c r="S66" s="18">
        <v>0.87</v>
      </c>
      <c r="T66" s="16" t="s">
        <v>2331</v>
      </c>
      <c r="U66" s="18">
        <v>0.0226</v>
      </c>
      <c r="V66" s="16" t="s">
        <v>2332</v>
      </c>
      <c r="W66" s="16" t="s">
        <v>2333</v>
      </c>
      <c r="X66" s="16" t="s">
        <v>2333</v>
      </c>
      <c r="Y66" s="18">
        <v>0.0</v>
      </c>
      <c r="Z66" s="16" t="s">
        <v>2332</v>
      </c>
      <c r="AA66" s="18">
        <v>0.0</v>
      </c>
    </row>
    <row r="67">
      <c r="A67" s="16" t="s">
        <v>2356</v>
      </c>
      <c r="B67" s="16" t="s">
        <v>2357</v>
      </c>
      <c r="C67" s="16" t="s">
        <v>2358</v>
      </c>
      <c r="D67" s="16" t="s">
        <v>2405</v>
      </c>
      <c r="E67" s="16" t="s">
        <v>2326</v>
      </c>
      <c r="F67" s="18">
        <v>6.77</v>
      </c>
      <c r="G67" s="18">
        <v>5.87</v>
      </c>
      <c r="H67" s="18">
        <v>2.36</v>
      </c>
      <c r="I67" s="16" t="s">
        <v>2327</v>
      </c>
      <c r="J67" s="18">
        <v>0.26</v>
      </c>
      <c r="K67" s="16" t="s">
        <v>2328</v>
      </c>
      <c r="L67" s="18">
        <v>0.0543</v>
      </c>
      <c r="M67" s="16" t="s">
        <v>2329</v>
      </c>
      <c r="N67" s="16" t="s">
        <v>2330</v>
      </c>
      <c r="O67" s="18">
        <v>1.0</v>
      </c>
      <c r="P67" s="18">
        <v>0.16</v>
      </c>
      <c r="Q67" s="18">
        <v>0.0455</v>
      </c>
      <c r="R67" s="21">
        <v>44986.0</v>
      </c>
      <c r="S67" s="18">
        <v>0.87</v>
      </c>
      <c r="T67" s="16" t="s">
        <v>2331</v>
      </c>
      <c r="U67" s="18">
        <v>0.0396</v>
      </c>
      <c r="V67" s="16" t="s">
        <v>2332</v>
      </c>
      <c r="W67" s="16" t="s">
        <v>2333</v>
      </c>
      <c r="X67" s="16" t="s">
        <v>2333</v>
      </c>
      <c r="Y67" s="18">
        <v>0.0</v>
      </c>
      <c r="Z67" s="16" t="s">
        <v>2332</v>
      </c>
      <c r="AA67" s="18">
        <v>0.0</v>
      </c>
    </row>
    <row r="68">
      <c r="A68" s="16" t="s">
        <v>2372</v>
      </c>
      <c r="B68" s="16" t="s">
        <v>2373</v>
      </c>
      <c r="C68" s="16" t="s">
        <v>2374</v>
      </c>
      <c r="D68" s="16" t="s">
        <v>2406</v>
      </c>
      <c r="E68" s="16" t="s">
        <v>2326</v>
      </c>
      <c r="F68" s="18">
        <v>11.77</v>
      </c>
      <c r="G68" s="18">
        <v>11.46</v>
      </c>
      <c r="H68" s="18">
        <v>2.05</v>
      </c>
      <c r="I68" s="16" t="s">
        <v>2327</v>
      </c>
      <c r="J68" s="18">
        <v>1.01</v>
      </c>
      <c r="K68" s="16" t="s">
        <v>2328</v>
      </c>
      <c r="L68" s="18">
        <v>0.16</v>
      </c>
      <c r="M68" s="16" t="s">
        <v>2329</v>
      </c>
      <c r="N68" s="16" t="s">
        <v>2330</v>
      </c>
      <c r="O68" s="18">
        <v>0.03</v>
      </c>
      <c r="P68" s="18">
        <v>0.0</v>
      </c>
      <c r="Q68" s="18">
        <v>0.0052</v>
      </c>
      <c r="R68" s="21">
        <v>44986.0</v>
      </c>
      <c r="S68" s="18">
        <v>0.87</v>
      </c>
      <c r="T68" s="16" t="s">
        <v>2331</v>
      </c>
      <c r="U68" s="18">
        <v>0.0045</v>
      </c>
      <c r="V68" s="16" t="s">
        <v>2332</v>
      </c>
      <c r="W68" s="16" t="s">
        <v>2333</v>
      </c>
      <c r="X68" s="16" t="s">
        <v>2333</v>
      </c>
      <c r="Y68" s="18">
        <v>0.0</v>
      </c>
      <c r="Z68" s="16" t="s">
        <v>2332</v>
      </c>
      <c r="AA68" s="18">
        <v>0.0</v>
      </c>
    </row>
    <row r="69">
      <c r="A69" s="16" t="s">
        <v>2324</v>
      </c>
      <c r="B69" s="16" t="s">
        <v>1889</v>
      </c>
      <c r="C69" s="16" t="s">
        <v>141</v>
      </c>
      <c r="D69" s="16" t="s">
        <v>2406</v>
      </c>
      <c r="E69" s="16" t="s">
        <v>2326</v>
      </c>
      <c r="F69" s="18">
        <v>11.89</v>
      </c>
      <c r="G69" s="18">
        <v>11.57</v>
      </c>
      <c r="H69" s="18">
        <v>0.63</v>
      </c>
      <c r="I69" s="16" t="s">
        <v>2327</v>
      </c>
      <c r="J69" s="18">
        <v>0.71</v>
      </c>
      <c r="K69" s="16" t="s">
        <v>2328</v>
      </c>
      <c r="L69" s="18">
        <v>0.0502</v>
      </c>
      <c r="M69" s="16" t="s">
        <v>2329</v>
      </c>
      <c r="N69" s="16" t="s">
        <v>2330</v>
      </c>
      <c r="O69" s="18">
        <v>0.19</v>
      </c>
      <c r="P69" s="18">
        <v>0.0</v>
      </c>
      <c r="Q69" s="18">
        <v>0.0097</v>
      </c>
      <c r="R69" s="21">
        <v>44986.0</v>
      </c>
      <c r="S69" s="18">
        <v>0.87</v>
      </c>
      <c r="T69" s="16" t="s">
        <v>2331</v>
      </c>
      <c r="U69" s="18">
        <v>0.0084</v>
      </c>
      <c r="V69" s="16" t="s">
        <v>2332</v>
      </c>
      <c r="W69" s="16" t="s">
        <v>2333</v>
      </c>
      <c r="X69" s="16" t="s">
        <v>2333</v>
      </c>
      <c r="Y69" s="18">
        <v>0.0</v>
      </c>
      <c r="Z69" s="16" t="s">
        <v>2332</v>
      </c>
      <c r="AA69" s="18">
        <v>0.0</v>
      </c>
    </row>
    <row r="70">
      <c r="A70" s="16" t="s">
        <v>2369</v>
      </c>
      <c r="B70" s="16" t="s">
        <v>2370</v>
      </c>
      <c r="C70" s="16" t="s">
        <v>2371</v>
      </c>
      <c r="D70" s="16" t="s">
        <v>2406</v>
      </c>
      <c r="E70" s="16" t="s">
        <v>2326</v>
      </c>
      <c r="F70" s="18">
        <v>10.63</v>
      </c>
      <c r="G70" s="18">
        <v>9.8</v>
      </c>
      <c r="H70" s="18">
        <v>3.9</v>
      </c>
      <c r="I70" s="16" t="s">
        <v>2327</v>
      </c>
      <c r="J70" s="18">
        <v>1.01</v>
      </c>
      <c r="K70" s="16" t="s">
        <v>2328</v>
      </c>
      <c r="L70" s="18">
        <v>0.2351</v>
      </c>
      <c r="M70" s="16" t="s">
        <v>2329</v>
      </c>
      <c r="N70" s="16" t="s">
        <v>2330</v>
      </c>
      <c r="O70" s="18">
        <v>0.03</v>
      </c>
      <c r="P70" s="18">
        <v>0.0</v>
      </c>
      <c r="Q70" s="18">
        <v>0.0076</v>
      </c>
      <c r="R70" s="21">
        <v>44986.0</v>
      </c>
      <c r="S70" s="18">
        <v>0.87</v>
      </c>
      <c r="T70" s="16" t="s">
        <v>2331</v>
      </c>
      <c r="U70" s="18">
        <v>0.0066</v>
      </c>
      <c r="V70" s="16" t="s">
        <v>2332</v>
      </c>
      <c r="W70" s="16" t="s">
        <v>2333</v>
      </c>
      <c r="X70" s="16" t="s">
        <v>2333</v>
      </c>
      <c r="Y70" s="18">
        <v>0.0</v>
      </c>
      <c r="Z70" s="16" t="s">
        <v>2332</v>
      </c>
      <c r="AA70" s="18">
        <v>0.0</v>
      </c>
    </row>
    <row r="71">
      <c r="A71" s="16" t="s">
        <v>2369</v>
      </c>
      <c r="B71" s="16" t="s">
        <v>2370</v>
      </c>
      <c r="C71" s="16" t="s">
        <v>2371</v>
      </c>
      <c r="D71" s="16" t="s">
        <v>2407</v>
      </c>
      <c r="E71" s="16" t="s">
        <v>2326</v>
      </c>
      <c r="F71" s="18">
        <v>10.63</v>
      </c>
      <c r="G71" s="18">
        <v>9.8</v>
      </c>
      <c r="H71" s="18">
        <v>3.9</v>
      </c>
      <c r="I71" s="16" t="s">
        <v>2327</v>
      </c>
      <c r="J71" s="18">
        <v>1.01</v>
      </c>
      <c r="K71" s="16" t="s">
        <v>2328</v>
      </c>
      <c r="L71" s="18">
        <v>0.2351</v>
      </c>
      <c r="M71" s="16" t="s">
        <v>2329</v>
      </c>
      <c r="N71" s="16" t="s">
        <v>2330</v>
      </c>
      <c r="O71" s="18">
        <v>12.29</v>
      </c>
      <c r="P71" s="18">
        <v>0.0</v>
      </c>
      <c r="Q71" s="18">
        <v>2.8593</v>
      </c>
      <c r="R71" s="21">
        <v>44986.0</v>
      </c>
      <c r="S71" s="18">
        <v>0.87</v>
      </c>
      <c r="T71" s="16" t="s">
        <v>2331</v>
      </c>
      <c r="U71" s="18">
        <v>2.4846</v>
      </c>
      <c r="V71" s="16" t="s">
        <v>2332</v>
      </c>
      <c r="W71" s="16" t="s">
        <v>2333</v>
      </c>
      <c r="X71" s="16" t="s">
        <v>2333</v>
      </c>
      <c r="Y71" s="18">
        <v>0.0</v>
      </c>
      <c r="Z71" s="16" t="s">
        <v>2332</v>
      </c>
      <c r="AA71" s="18">
        <v>0.13</v>
      </c>
    </row>
    <row r="72">
      <c r="A72" s="16" t="s">
        <v>2397</v>
      </c>
      <c r="B72" s="16" t="s">
        <v>2398</v>
      </c>
      <c r="C72" s="16" t="s">
        <v>2399</v>
      </c>
      <c r="D72" s="16" t="s">
        <v>2407</v>
      </c>
      <c r="E72" s="16" t="s">
        <v>2326</v>
      </c>
      <c r="F72" s="18">
        <v>10.91</v>
      </c>
      <c r="G72" s="18">
        <v>5.39</v>
      </c>
      <c r="H72" s="18">
        <v>2.91</v>
      </c>
      <c r="I72" s="16" t="s">
        <v>2327</v>
      </c>
      <c r="J72" s="18">
        <v>0.44</v>
      </c>
      <c r="K72" s="16" t="s">
        <v>2328</v>
      </c>
      <c r="L72" s="18">
        <v>0.099</v>
      </c>
      <c r="M72" s="16" t="s">
        <v>2329</v>
      </c>
      <c r="N72" s="16" t="s">
        <v>2330</v>
      </c>
      <c r="O72" s="18">
        <v>2.84</v>
      </c>
      <c r="P72" s="18">
        <v>0.0</v>
      </c>
      <c r="Q72" s="18">
        <v>0.2779</v>
      </c>
      <c r="R72" s="21">
        <v>44986.0</v>
      </c>
      <c r="S72" s="18">
        <v>0.87</v>
      </c>
      <c r="T72" s="16" t="s">
        <v>2331</v>
      </c>
      <c r="U72" s="18">
        <v>0.2418</v>
      </c>
      <c r="V72" s="16" t="s">
        <v>2332</v>
      </c>
      <c r="W72" s="16" t="s">
        <v>2333</v>
      </c>
      <c r="X72" s="16" t="s">
        <v>2333</v>
      </c>
      <c r="Y72" s="18">
        <v>0.0</v>
      </c>
      <c r="Z72" s="16" t="s">
        <v>2332</v>
      </c>
      <c r="AA72" s="18">
        <v>0.03</v>
      </c>
    </row>
    <row r="73">
      <c r="A73" s="16" t="s">
        <v>2324</v>
      </c>
      <c r="B73" s="16" t="s">
        <v>1889</v>
      </c>
      <c r="C73" s="16" t="s">
        <v>141</v>
      </c>
      <c r="D73" s="16" t="s">
        <v>2408</v>
      </c>
      <c r="E73" s="16" t="s">
        <v>2326</v>
      </c>
      <c r="F73" s="18">
        <v>11.89</v>
      </c>
      <c r="G73" s="18">
        <v>11.57</v>
      </c>
      <c r="H73" s="18">
        <v>0.63</v>
      </c>
      <c r="I73" s="16" t="s">
        <v>2327</v>
      </c>
      <c r="J73" s="18">
        <v>0.71</v>
      </c>
      <c r="K73" s="16" t="s">
        <v>2328</v>
      </c>
      <c r="L73" s="18">
        <v>0.0502</v>
      </c>
      <c r="M73" s="16" t="s">
        <v>2329</v>
      </c>
      <c r="N73" s="16" t="s">
        <v>2330</v>
      </c>
      <c r="O73" s="18">
        <v>483.87</v>
      </c>
      <c r="P73" s="18">
        <v>0.0</v>
      </c>
      <c r="Q73" s="18">
        <v>24.2684</v>
      </c>
      <c r="R73" s="21">
        <v>44986.0</v>
      </c>
      <c r="S73" s="18">
        <v>0.87</v>
      </c>
      <c r="T73" s="16" t="s">
        <v>2331</v>
      </c>
      <c r="U73" s="18">
        <v>21.1145</v>
      </c>
      <c r="V73" s="16" t="s">
        <v>2332</v>
      </c>
      <c r="W73" s="16" t="s">
        <v>2333</v>
      </c>
      <c r="X73" s="16" t="s">
        <v>2333</v>
      </c>
      <c r="Y73" s="18">
        <v>0.0</v>
      </c>
      <c r="Z73" s="16" t="s">
        <v>2332</v>
      </c>
      <c r="AA73" s="18">
        <v>0.0</v>
      </c>
    </row>
    <row r="74">
      <c r="A74" s="16" t="s">
        <v>2372</v>
      </c>
      <c r="B74" s="16" t="s">
        <v>2373</v>
      </c>
      <c r="C74" s="16" t="s">
        <v>2374</v>
      </c>
      <c r="D74" s="16" t="s">
        <v>2409</v>
      </c>
      <c r="E74" s="16" t="s">
        <v>2326</v>
      </c>
      <c r="F74" s="18">
        <v>11.77</v>
      </c>
      <c r="G74" s="18">
        <v>11.46</v>
      </c>
      <c r="H74" s="18">
        <v>2.05</v>
      </c>
      <c r="I74" s="16" t="s">
        <v>2327</v>
      </c>
      <c r="J74" s="18">
        <v>1.01</v>
      </c>
      <c r="K74" s="16" t="s">
        <v>2328</v>
      </c>
      <c r="L74" s="18">
        <v>0.16</v>
      </c>
      <c r="M74" s="16" t="s">
        <v>2329</v>
      </c>
      <c r="N74" s="16" t="s">
        <v>2330</v>
      </c>
      <c r="O74" s="18">
        <v>27.84</v>
      </c>
      <c r="P74" s="18">
        <v>0.0</v>
      </c>
      <c r="Q74" s="18">
        <v>4.4547</v>
      </c>
      <c r="R74" s="21">
        <v>44986.0</v>
      </c>
      <c r="S74" s="18">
        <v>0.87</v>
      </c>
      <c r="T74" s="16" t="s">
        <v>2331</v>
      </c>
      <c r="U74" s="18">
        <v>3.8786</v>
      </c>
      <c r="V74" s="16" t="s">
        <v>2332</v>
      </c>
      <c r="W74" s="16" t="s">
        <v>2333</v>
      </c>
      <c r="X74" s="16" t="s">
        <v>2333</v>
      </c>
      <c r="Y74" s="18">
        <v>0.0</v>
      </c>
      <c r="Z74" s="16" t="s">
        <v>2332</v>
      </c>
      <c r="AA74" s="18">
        <v>0.0</v>
      </c>
    </row>
    <row r="75">
      <c r="A75" s="16" t="s">
        <v>2324</v>
      </c>
      <c r="B75" s="16" t="s">
        <v>1889</v>
      </c>
      <c r="C75" s="16" t="s">
        <v>141</v>
      </c>
      <c r="D75" s="16" t="s">
        <v>2409</v>
      </c>
      <c r="E75" s="16" t="s">
        <v>2326</v>
      </c>
      <c r="F75" s="18">
        <v>11.89</v>
      </c>
      <c r="G75" s="18">
        <v>11.57</v>
      </c>
      <c r="H75" s="18">
        <v>0.63</v>
      </c>
      <c r="I75" s="16" t="s">
        <v>2327</v>
      </c>
      <c r="J75" s="18">
        <v>0.71</v>
      </c>
      <c r="K75" s="16" t="s">
        <v>2328</v>
      </c>
      <c r="L75" s="18">
        <v>0.0502</v>
      </c>
      <c r="M75" s="16" t="s">
        <v>2329</v>
      </c>
      <c r="N75" s="16" t="s">
        <v>2330</v>
      </c>
      <c r="O75" s="18">
        <v>45.97</v>
      </c>
      <c r="P75" s="18">
        <v>0.0</v>
      </c>
      <c r="Q75" s="18">
        <v>2.299</v>
      </c>
      <c r="R75" s="21">
        <v>44986.0</v>
      </c>
      <c r="S75" s="18">
        <v>0.87</v>
      </c>
      <c r="T75" s="16" t="s">
        <v>2331</v>
      </c>
      <c r="U75" s="18">
        <v>2.0002</v>
      </c>
      <c r="V75" s="16" t="s">
        <v>2332</v>
      </c>
      <c r="W75" s="16" t="s">
        <v>2333</v>
      </c>
      <c r="X75" s="16" t="s">
        <v>2333</v>
      </c>
      <c r="Y75" s="18">
        <v>0.0</v>
      </c>
      <c r="Z75" s="16" t="s">
        <v>2332</v>
      </c>
      <c r="AA75" s="18">
        <v>0.13</v>
      </c>
    </row>
    <row r="76">
      <c r="A76" s="16" t="s">
        <v>2359</v>
      </c>
      <c r="B76" s="16" t="s">
        <v>2360</v>
      </c>
      <c r="C76" s="16" t="s">
        <v>2361</v>
      </c>
      <c r="D76" s="16" t="s">
        <v>2409</v>
      </c>
      <c r="E76" s="16" t="s">
        <v>2326</v>
      </c>
      <c r="F76" s="18">
        <v>5.04</v>
      </c>
      <c r="G76" s="18">
        <v>4.02</v>
      </c>
      <c r="H76" s="18">
        <v>1.61</v>
      </c>
      <c r="I76" s="16" t="s">
        <v>2327</v>
      </c>
      <c r="J76" s="18">
        <v>0.2</v>
      </c>
      <c r="K76" s="16" t="s">
        <v>2328</v>
      </c>
      <c r="L76" s="18">
        <v>0.0189</v>
      </c>
      <c r="M76" s="16" t="s">
        <v>2329</v>
      </c>
      <c r="N76" s="16" t="s">
        <v>2330</v>
      </c>
      <c r="O76" s="18">
        <v>19.0</v>
      </c>
      <c r="P76" s="18">
        <v>1.84</v>
      </c>
      <c r="Q76" s="18">
        <v>0.324</v>
      </c>
      <c r="R76" s="21">
        <v>44986.0</v>
      </c>
      <c r="S76" s="18">
        <v>0.87</v>
      </c>
      <c r="T76" s="16" t="s">
        <v>2331</v>
      </c>
      <c r="U76" s="18">
        <v>0.2818</v>
      </c>
      <c r="V76" s="16" t="s">
        <v>2332</v>
      </c>
      <c r="W76" s="16" t="s">
        <v>2333</v>
      </c>
      <c r="X76" s="16" t="s">
        <v>2333</v>
      </c>
      <c r="Y76" s="18">
        <v>0.0</v>
      </c>
      <c r="Z76" s="16" t="s">
        <v>2332</v>
      </c>
      <c r="AA76" s="18">
        <v>0.0</v>
      </c>
    </row>
    <row r="77">
      <c r="A77" s="16" t="s">
        <v>2337</v>
      </c>
      <c r="B77" s="16" t="s">
        <v>2338</v>
      </c>
      <c r="C77" s="16" t="s">
        <v>2339</v>
      </c>
      <c r="D77" s="16" t="s">
        <v>2409</v>
      </c>
      <c r="E77" s="16" t="s">
        <v>2326</v>
      </c>
      <c r="F77" s="18">
        <v>5.08</v>
      </c>
      <c r="G77" s="18">
        <v>3.82</v>
      </c>
      <c r="H77" s="18">
        <v>1.97</v>
      </c>
      <c r="I77" s="16" t="s">
        <v>2327</v>
      </c>
      <c r="J77" s="18">
        <v>0.26</v>
      </c>
      <c r="K77" s="16" t="s">
        <v>2328</v>
      </c>
      <c r="L77" s="18">
        <v>0.0221</v>
      </c>
      <c r="M77" s="16" t="s">
        <v>2329</v>
      </c>
      <c r="N77" s="16" t="s">
        <v>2330</v>
      </c>
      <c r="O77" s="18">
        <v>3.0</v>
      </c>
      <c r="P77" s="18">
        <v>0.29</v>
      </c>
      <c r="Q77" s="18">
        <v>0.0599</v>
      </c>
      <c r="R77" s="21">
        <v>44986.0</v>
      </c>
      <c r="S77" s="18">
        <v>0.87</v>
      </c>
      <c r="T77" s="16" t="s">
        <v>2331</v>
      </c>
      <c r="U77" s="18">
        <v>0.0522</v>
      </c>
      <c r="V77" s="16" t="s">
        <v>2332</v>
      </c>
      <c r="W77" s="16" t="s">
        <v>2333</v>
      </c>
      <c r="X77" s="16" t="s">
        <v>2333</v>
      </c>
      <c r="Y77" s="18">
        <v>0.0</v>
      </c>
      <c r="Z77" s="16" t="s">
        <v>2332</v>
      </c>
      <c r="AA77" s="18">
        <v>0.0</v>
      </c>
    </row>
    <row r="78">
      <c r="A78" s="16" t="s">
        <v>2340</v>
      </c>
      <c r="B78" s="16" t="s">
        <v>2341</v>
      </c>
      <c r="C78" s="16" t="s">
        <v>2342</v>
      </c>
      <c r="D78" s="16" t="s">
        <v>2409</v>
      </c>
      <c r="E78" s="16" t="s">
        <v>2326</v>
      </c>
      <c r="F78" s="18">
        <v>6.93</v>
      </c>
      <c r="G78" s="18">
        <v>5.63</v>
      </c>
      <c r="H78" s="18">
        <v>2.72</v>
      </c>
      <c r="I78" s="16" t="s">
        <v>2327</v>
      </c>
      <c r="J78" s="18">
        <v>0.4</v>
      </c>
      <c r="K78" s="16" t="s">
        <v>2328</v>
      </c>
      <c r="L78" s="18">
        <v>0.0614</v>
      </c>
      <c r="M78" s="16" t="s">
        <v>2329</v>
      </c>
      <c r="N78" s="16" t="s">
        <v>2330</v>
      </c>
      <c r="O78" s="18">
        <v>0.58</v>
      </c>
      <c r="P78" s="18">
        <v>0.0</v>
      </c>
      <c r="Q78" s="18">
        <v>0.0158</v>
      </c>
      <c r="R78" s="21">
        <v>44986.0</v>
      </c>
      <c r="S78" s="18">
        <v>0.87</v>
      </c>
      <c r="T78" s="16" t="s">
        <v>2331</v>
      </c>
      <c r="U78" s="18">
        <v>0.0138</v>
      </c>
      <c r="V78" s="16" t="s">
        <v>2332</v>
      </c>
      <c r="W78" s="16" t="s">
        <v>2333</v>
      </c>
      <c r="X78" s="16" t="s">
        <v>2333</v>
      </c>
      <c r="Y78" s="18">
        <v>0.0</v>
      </c>
      <c r="Z78" s="16" t="s">
        <v>2332</v>
      </c>
      <c r="AA78" s="18">
        <v>0.32</v>
      </c>
    </row>
    <row r="79">
      <c r="A79" s="16" t="s">
        <v>2397</v>
      </c>
      <c r="B79" s="16" t="s">
        <v>2398</v>
      </c>
      <c r="C79" s="16" t="s">
        <v>2399</v>
      </c>
      <c r="D79" s="16" t="s">
        <v>2409</v>
      </c>
      <c r="E79" s="16" t="s">
        <v>2326</v>
      </c>
      <c r="F79" s="18">
        <v>10.91</v>
      </c>
      <c r="G79" s="18">
        <v>5.39</v>
      </c>
      <c r="H79" s="18">
        <v>2.91</v>
      </c>
      <c r="I79" s="16" t="s">
        <v>2327</v>
      </c>
      <c r="J79" s="18">
        <v>0.44</v>
      </c>
      <c r="K79" s="16" t="s">
        <v>2328</v>
      </c>
      <c r="L79" s="18">
        <v>0.099</v>
      </c>
      <c r="M79" s="16" t="s">
        <v>2329</v>
      </c>
      <c r="N79" s="16" t="s">
        <v>2330</v>
      </c>
      <c r="O79" s="18">
        <v>0.06</v>
      </c>
      <c r="P79" s="18">
        <v>0.0</v>
      </c>
      <c r="Q79" s="18">
        <v>0.0032</v>
      </c>
      <c r="R79" s="21">
        <v>44986.0</v>
      </c>
      <c r="S79" s="18">
        <v>0.87</v>
      </c>
      <c r="T79" s="16" t="s">
        <v>2331</v>
      </c>
      <c r="U79" s="18">
        <v>0.0028</v>
      </c>
      <c r="V79" s="16" t="s">
        <v>2332</v>
      </c>
      <c r="W79" s="16" t="s">
        <v>2333</v>
      </c>
      <c r="X79" s="16" t="s">
        <v>2333</v>
      </c>
      <c r="Y79" s="18">
        <v>0.0</v>
      </c>
      <c r="Z79" s="16" t="s">
        <v>2332</v>
      </c>
      <c r="AA79" s="18">
        <v>0.03</v>
      </c>
    </row>
    <row r="80">
      <c r="A80" s="16" t="s">
        <v>2324</v>
      </c>
      <c r="B80" s="16" t="s">
        <v>1889</v>
      </c>
      <c r="C80" s="16" t="s">
        <v>141</v>
      </c>
      <c r="D80" s="16" t="s">
        <v>2410</v>
      </c>
      <c r="E80" s="16" t="s">
        <v>2326</v>
      </c>
      <c r="F80" s="18">
        <v>11.89</v>
      </c>
      <c r="G80" s="18">
        <v>11.57</v>
      </c>
      <c r="H80" s="18">
        <v>0.63</v>
      </c>
      <c r="I80" s="16" t="s">
        <v>2327</v>
      </c>
      <c r="J80" s="18">
        <v>0.71</v>
      </c>
      <c r="K80" s="16" t="s">
        <v>2328</v>
      </c>
      <c r="L80" s="18">
        <v>0.0502</v>
      </c>
      <c r="M80" s="16" t="s">
        <v>2329</v>
      </c>
      <c r="N80" s="16" t="s">
        <v>2330</v>
      </c>
      <c r="O80" s="18">
        <v>12.13</v>
      </c>
      <c r="P80" s="18">
        <v>0.0</v>
      </c>
      <c r="Q80" s="18">
        <v>0.6035</v>
      </c>
      <c r="R80" s="21">
        <v>44986.0</v>
      </c>
      <c r="S80" s="18">
        <v>0.87</v>
      </c>
      <c r="T80" s="16" t="s">
        <v>2331</v>
      </c>
      <c r="U80" s="18">
        <v>0.5279</v>
      </c>
      <c r="V80" s="16" t="s">
        <v>2332</v>
      </c>
      <c r="W80" s="16" t="s">
        <v>2333</v>
      </c>
      <c r="X80" s="16" t="s">
        <v>2333</v>
      </c>
      <c r="Y80" s="18">
        <v>0.0</v>
      </c>
      <c r="Z80" s="16" t="s">
        <v>2332</v>
      </c>
      <c r="AA80" s="18">
        <v>0.1</v>
      </c>
    </row>
    <row r="81">
      <c r="A81" s="16" t="s">
        <v>2334</v>
      </c>
      <c r="B81" s="16" t="s">
        <v>2335</v>
      </c>
      <c r="C81" s="16" t="s">
        <v>2336</v>
      </c>
      <c r="D81" s="16" t="s">
        <v>2410</v>
      </c>
      <c r="E81" s="16" t="s">
        <v>2326</v>
      </c>
      <c r="F81" s="18">
        <v>3.66</v>
      </c>
      <c r="G81" s="18">
        <v>2.91</v>
      </c>
      <c r="H81" s="18">
        <v>1.5</v>
      </c>
      <c r="I81" s="16" t="s">
        <v>2327</v>
      </c>
      <c r="J81" s="18">
        <v>0.13</v>
      </c>
      <c r="K81" s="16" t="s">
        <v>2328</v>
      </c>
      <c r="L81" s="18">
        <v>0.0092</v>
      </c>
      <c r="M81" s="16" t="s">
        <v>2329</v>
      </c>
      <c r="N81" s="16" t="s">
        <v>2330</v>
      </c>
      <c r="O81" s="18">
        <v>2.0</v>
      </c>
      <c r="P81" s="18">
        <v>0.19</v>
      </c>
      <c r="Q81" s="18">
        <v>0.0167</v>
      </c>
      <c r="R81" s="21">
        <v>44986.0</v>
      </c>
      <c r="S81" s="18">
        <v>0.87</v>
      </c>
      <c r="T81" s="16" t="s">
        <v>2331</v>
      </c>
      <c r="U81" s="18">
        <v>0.0145</v>
      </c>
      <c r="V81" s="16" t="s">
        <v>2332</v>
      </c>
      <c r="W81" s="16" t="s">
        <v>2333</v>
      </c>
      <c r="X81" s="16" t="s">
        <v>2333</v>
      </c>
      <c r="Y81" s="18">
        <v>0.0</v>
      </c>
      <c r="Z81" s="16" t="s">
        <v>2332</v>
      </c>
      <c r="AA81" s="18">
        <v>0.0</v>
      </c>
    </row>
    <row r="82">
      <c r="A82" s="16" t="s">
        <v>2337</v>
      </c>
      <c r="B82" s="16" t="s">
        <v>2338</v>
      </c>
      <c r="C82" s="16" t="s">
        <v>2339</v>
      </c>
      <c r="D82" s="16" t="s">
        <v>2410</v>
      </c>
      <c r="E82" s="16" t="s">
        <v>2326</v>
      </c>
      <c r="F82" s="18">
        <v>5.08</v>
      </c>
      <c r="G82" s="18">
        <v>3.82</v>
      </c>
      <c r="H82" s="18">
        <v>1.97</v>
      </c>
      <c r="I82" s="16" t="s">
        <v>2327</v>
      </c>
      <c r="J82" s="18">
        <v>0.26</v>
      </c>
      <c r="K82" s="16" t="s">
        <v>2328</v>
      </c>
      <c r="L82" s="18">
        <v>0.0221</v>
      </c>
      <c r="M82" s="16" t="s">
        <v>2329</v>
      </c>
      <c r="N82" s="16" t="s">
        <v>2330</v>
      </c>
      <c r="O82" s="18">
        <v>2.0</v>
      </c>
      <c r="P82" s="18">
        <v>0.19</v>
      </c>
      <c r="Q82" s="18">
        <v>0.04</v>
      </c>
      <c r="R82" s="21">
        <v>44986.0</v>
      </c>
      <c r="S82" s="18">
        <v>0.87</v>
      </c>
      <c r="T82" s="16" t="s">
        <v>2331</v>
      </c>
      <c r="U82" s="18">
        <v>0.0348</v>
      </c>
      <c r="V82" s="16" t="s">
        <v>2332</v>
      </c>
      <c r="W82" s="16" t="s">
        <v>2333</v>
      </c>
      <c r="X82" s="16" t="s">
        <v>2333</v>
      </c>
      <c r="Y82" s="18">
        <v>0.0</v>
      </c>
      <c r="Z82" s="16" t="s">
        <v>2332</v>
      </c>
      <c r="AA82" s="18">
        <v>0.0</v>
      </c>
    </row>
    <row r="83">
      <c r="A83" s="16" t="s">
        <v>2340</v>
      </c>
      <c r="B83" s="16" t="s">
        <v>2341</v>
      </c>
      <c r="C83" s="16" t="s">
        <v>2342</v>
      </c>
      <c r="D83" s="16" t="s">
        <v>2410</v>
      </c>
      <c r="E83" s="16" t="s">
        <v>2326</v>
      </c>
      <c r="F83" s="18">
        <v>6.93</v>
      </c>
      <c r="G83" s="18">
        <v>5.63</v>
      </c>
      <c r="H83" s="18">
        <v>2.72</v>
      </c>
      <c r="I83" s="16" t="s">
        <v>2327</v>
      </c>
      <c r="J83" s="18">
        <v>0.4</v>
      </c>
      <c r="K83" s="16" t="s">
        <v>2328</v>
      </c>
      <c r="L83" s="18">
        <v>0.0614</v>
      </c>
      <c r="M83" s="16" t="s">
        <v>2329</v>
      </c>
      <c r="N83" s="16" t="s">
        <v>2330</v>
      </c>
      <c r="O83" s="18">
        <v>0.29</v>
      </c>
      <c r="P83" s="18">
        <v>0.0</v>
      </c>
      <c r="Q83" s="18">
        <v>0.0178</v>
      </c>
      <c r="R83" s="21">
        <v>44986.0</v>
      </c>
      <c r="S83" s="18">
        <v>0.87</v>
      </c>
      <c r="T83" s="16" t="s">
        <v>2331</v>
      </c>
      <c r="U83" s="18">
        <v>0.0155</v>
      </c>
      <c r="V83" s="16" t="s">
        <v>2332</v>
      </c>
      <c r="W83" s="16" t="s">
        <v>2333</v>
      </c>
      <c r="X83" s="16" t="s">
        <v>2333</v>
      </c>
      <c r="Y83" s="18">
        <v>0.0</v>
      </c>
      <c r="Z83" s="16" t="s">
        <v>2332</v>
      </c>
      <c r="AA83" s="18">
        <v>0.0</v>
      </c>
    </row>
    <row r="84">
      <c r="A84" s="16" t="s">
        <v>2324</v>
      </c>
      <c r="B84" s="16" t="s">
        <v>1889</v>
      </c>
      <c r="C84" s="16" t="s">
        <v>141</v>
      </c>
      <c r="D84" s="16" t="s">
        <v>2411</v>
      </c>
      <c r="E84" s="16" t="s">
        <v>2326</v>
      </c>
      <c r="F84" s="18">
        <v>11.89</v>
      </c>
      <c r="G84" s="18">
        <v>11.57</v>
      </c>
      <c r="H84" s="18">
        <v>0.63</v>
      </c>
      <c r="I84" s="16" t="s">
        <v>2327</v>
      </c>
      <c r="J84" s="18">
        <v>0.71</v>
      </c>
      <c r="K84" s="16" t="s">
        <v>2328</v>
      </c>
      <c r="L84" s="18">
        <v>0.0502</v>
      </c>
      <c r="M84" s="16" t="s">
        <v>2329</v>
      </c>
      <c r="N84" s="16" t="s">
        <v>2330</v>
      </c>
      <c r="O84" s="18">
        <v>0.48</v>
      </c>
      <c r="P84" s="18">
        <v>0.0</v>
      </c>
      <c r="Q84" s="18">
        <v>0.0178</v>
      </c>
      <c r="R84" s="21">
        <v>44986.0</v>
      </c>
      <c r="S84" s="18">
        <v>0.87</v>
      </c>
      <c r="T84" s="16" t="s">
        <v>2331</v>
      </c>
      <c r="U84" s="18">
        <v>0.0155</v>
      </c>
      <c r="V84" s="16" t="s">
        <v>2332</v>
      </c>
      <c r="W84" s="16" t="s">
        <v>2333</v>
      </c>
      <c r="X84" s="16" t="s">
        <v>2333</v>
      </c>
      <c r="Y84" s="18">
        <v>0.0</v>
      </c>
      <c r="Z84" s="16" t="s">
        <v>2332</v>
      </c>
      <c r="AA84" s="18">
        <v>0.13</v>
      </c>
    </row>
    <row r="85">
      <c r="A85" s="16" t="s">
        <v>2379</v>
      </c>
      <c r="B85" s="16" t="s">
        <v>2380</v>
      </c>
      <c r="C85" s="16" t="s">
        <v>2381</v>
      </c>
      <c r="D85" s="16" t="s">
        <v>2411</v>
      </c>
      <c r="E85" s="16" t="s">
        <v>2326</v>
      </c>
      <c r="F85" s="18">
        <v>6.06</v>
      </c>
      <c r="G85" s="18">
        <v>4.49</v>
      </c>
      <c r="H85" s="18">
        <v>4.37</v>
      </c>
      <c r="I85" s="16" t="s">
        <v>2327</v>
      </c>
      <c r="J85" s="18">
        <v>0.73</v>
      </c>
      <c r="K85" s="16" t="s">
        <v>2328</v>
      </c>
      <c r="L85" s="18">
        <v>0.0688</v>
      </c>
      <c r="M85" s="16" t="s">
        <v>2329</v>
      </c>
      <c r="N85" s="16" t="s">
        <v>2330</v>
      </c>
      <c r="O85" s="18">
        <v>2.0</v>
      </c>
      <c r="P85" s="18">
        <v>0.19</v>
      </c>
      <c r="Q85" s="18">
        <v>0.1243</v>
      </c>
      <c r="R85" s="21">
        <v>44986.0</v>
      </c>
      <c r="S85" s="18">
        <v>0.87</v>
      </c>
      <c r="T85" s="16" t="s">
        <v>2331</v>
      </c>
      <c r="U85" s="18">
        <v>0.1081</v>
      </c>
      <c r="V85" s="16" t="s">
        <v>2332</v>
      </c>
      <c r="W85" s="16" t="s">
        <v>2333</v>
      </c>
      <c r="X85" s="16" t="s">
        <v>2333</v>
      </c>
      <c r="Y85" s="18">
        <v>0.0</v>
      </c>
      <c r="Z85" s="16" t="s">
        <v>2332</v>
      </c>
      <c r="AA85" s="18">
        <v>0.0</v>
      </c>
    </row>
    <row r="86">
      <c r="A86" s="16" t="s">
        <v>2348</v>
      </c>
      <c r="B86" s="16" t="s">
        <v>2349</v>
      </c>
      <c r="C86" s="16" t="s">
        <v>2350</v>
      </c>
      <c r="D86" s="16" t="s">
        <v>2411</v>
      </c>
      <c r="E86" s="16" t="s">
        <v>2326</v>
      </c>
      <c r="F86" s="18">
        <v>4.96</v>
      </c>
      <c r="G86" s="18">
        <v>4.02</v>
      </c>
      <c r="H86" s="18">
        <v>2.68</v>
      </c>
      <c r="I86" s="16" t="s">
        <v>2327</v>
      </c>
      <c r="J86" s="18">
        <v>0.2</v>
      </c>
      <c r="K86" s="16" t="s">
        <v>2328</v>
      </c>
      <c r="L86" s="18">
        <v>0.0309</v>
      </c>
      <c r="M86" s="16" t="s">
        <v>2329</v>
      </c>
      <c r="N86" s="16" t="s">
        <v>2330</v>
      </c>
      <c r="O86" s="18">
        <v>2.0</v>
      </c>
      <c r="P86" s="18">
        <v>0.32</v>
      </c>
      <c r="Q86" s="18">
        <v>0.0519</v>
      </c>
      <c r="R86" s="21">
        <v>44986.0</v>
      </c>
      <c r="S86" s="18">
        <v>0.87</v>
      </c>
      <c r="T86" s="16" t="s">
        <v>2331</v>
      </c>
      <c r="U86" s="18">
        <v>0.0451</v>
      </c>
      <c r="V86" s="16" t="s">
        <v>2332</v>
      </c>
      <c r="W86" s="16" t="s">
        <v>2333</v>
      </c>
      <c r="X86" s="16" t="s">
        <v>2333</v>
      </c>
      <c r="Y86" s="18">
        <v>0.0</v>
      </c>
      <c r="Z86" s="16" t="s">
        <v>2332</v>
      </c>
      <c r="AA86" s="18">
        <v>0.0</v>
      </c>
    </row>
    <row r="87">
      <c r="A87" s="16" t="s">
        <v>2356</v>
      </c>
      <c r="B87" s="16" t="s">
        <v>2357</v>
      </c>
      <c r="C87" s="16" t="s">
        <v>2358</v>
      </c>
      <c r="D87" s="16" t="s">
        <v>2411</v>
      </c>
      <c r="E87" s="16" t="s">
        <v>2326</v>
      </c>
      <c r="F87" s="18">
        <v>6.77</v>
      </c>
      <c r="G87" s="18">
        <v>5.87</v>
      </c>
      <c r="H87" s="18">
        <v>2.36</v>
      </c>
      <c r="I87" s="16" t="s">
        <v>2327</v>
      </c>
      <c r="J87" s="18">
        <v>0.26</v>
      </c>
      <c r="K87" s="16" t="s">
        <v>2328</v>
      </c>
      <c r="L87" s="18">
        <v>0.0543</v>
      </c>
      <c r="M87" s="16" t="s">
        <v>2329</v>
      </c>
      <c r="N87" s="16" t="s">
        <v>2330</v>
      </c>
      <c r="O87" s="18">
        <v>2.0</v>
      </c>
      <c r="P87" s="18">
        <v>0.32</v>
      </c>
      <c r="Q87" s="18">
        <v>0.091</v>
      </c>
      <c r="R87" s="21">
        <v>44986.0</v>
      </c>
      <c r="S87" s="18">
        <v>0.87</v>
      </c>
      <c r="T87" s="16" t="s">
        <v>2331</v>
      </c>
      <c r="U87" s="18">
        <v>0.0792</v>
      </c>
      <c r="V87" s="16" t="s">
        <v>2332</v>
      </c>
      <c r="W87" s="16" t="s">
        <v>2333</v>
      </c>
      <c r="X87" s="16" t="s">
        <v>2333</v>
      </c>
      <c r="Y87" s="18">
        <v>0.0</v>
      </c>
      <c r="Z87" s="16" t="s">
        <v>2332</v>
      </c>
      <c r="AA87" s="18">
        <v>0.0</v>
      </c>
    </row>
    <row r="88">
      <c r="A88" s="16" t="s">
        <v>2384</v>
      </c>
      <c r="B88" s="16" t="s">
        <v>2385</v>
      </c>
      <c r="C88" s="16" t="s">
        <v>2386</v>
      </c>
      <c r="D88" s="16" t="s">
        <v>2411</v>
      </c>
      <c r="E88" s="16" t="s">
        <v>2326</v>
      </c>
      <c r="F88" s="18">
        <v>5.83</v>
      </c>
      <c r="G88" s="18">
        <v>3.39</v>
      </c>
      <c r="H88" s="18">
        <v>2.24</v>
      </c>
      <c r="I88" s="16" t="s">
        <v>2327</v>
      </c>
      <c r="J88" s="18">
        <v>0.15</v>
      </c>
      <c r="K88" s="16" t="s">
        <v>2328</v>
      </c>
      <c r="L88" s="18">
        <v>0.0256</v>
      </c>
      <c r="M88" s="16" t="s">
        <v>2329</v>
      </c>
      <c r="N88" s="16" t="s">
        <v>2330</v>
      </c>
      <c r="O88" s="18">
        <v>1.0</v>
      </c>
      <c r="P88" s="18">
        <v>0.1</v>
      </c>
      <c r="Q88" s="18">
        <v>0.0231</v>
      </c>
      <c r="R88" s="21">
        <v>44986.0</v>
      </c>
      <c r="S88" s="18">
        <v>0.87</v>
      </c>
      <c r="T88" s="16" t="s">
        <v>2331</v>
      </c>
      <c r="U88" s="18">
        <v>0.0201</v>
      </c>
      <c r="V88" s="16" t="s">
        <v>2332</v>
      </c>
      <c r="W88" s="16" t="s">
        <v>2333</v>
      </c>
      <c r="X88" s="16" t="s">
        <v>2333</v>
      </c>
      <c r="Y88" s="18">
        <v>0.0</v>
      </c>
      <c r="Z88" s="16" t="s">
        <v>2332</v>
      </c>
      <c r="AA88" s="18">
        <v>0.0</v>
      </c>
    </row>
    <row r="89">
      <c r="A89" s="16" t="s">
        <v>2390</v>
      </c>
      <c r="B89" s="16" t="s">
        <v>2391</v>
      </c>
      <c r="C89" s="16" t="s">
        <v>1911</v>
      </c>
      <c r="D89" s="16" t="s">
        <v>2411</v>
      </c>
      <c r="E89" s="16" t="s">
        <v>2326</v>
      </c>
      <c r="F89" s="18">
        <v>4.0</v>
      </c>
      <c r="G89" s="18">
        <v>2.0</v>
      </c>
      <c r="H89" s="18">
        <v>0.6</v>
      </c>
      <c r="I89" s="16" t="s">
        <v>2327</v>
      </c>
      <c r="J89" s="18">
        <v>0.2</v>
      </c>
      <c r="K89" s="16" t="s">
        <v>2328</v>
      </c>
      <c r="L89" s="18">
        <v>0.0028</v>
      </c>
      <c r="M89" s="16" t="s">
        <v>2329</v>
      </c>
      <c r="N89" s="16" t="s">
        <v>2330</v>
      </c>
      <c r="O89" s="18">
        <v>1.0</v>
      </c>
      <c r="P89" s="18">
        <v>0.0</v>
      </c>
      <c r="Q89" s="18">
        <v>0.0025</v>
      </c>
      <c r="R89" s="21">
        <v>44986.0</v>
      </c>
      <c r="S89" s="18">
        <v>0.87</v>
      </c>
      <c r="T89" s="16" t="s">
        <v>2331</v>
      </c>
      <c r="U89" s="18">
        <v>0.0022</v>
      </c>
      <c r="V89" s="16" t="s">
        <v>2332</v>
      </c>
      <c r="W89" s="16" t="s">
        <v>2333</v>
      </c>
      <c r="X89" s="16" t="s">
        <v>2333</v>
      </c>
      <c r="Y89" s="18">
        <v>0.0</v>
      </c>
      <c r="Z89" s="16" t="s">
        <v>2332</v>
      </c>
      <c r="AA89" s="18">
        <v>0.1</v>
      </c>
    </row>
    <row r="90">
      <c r="A90" s="16" t="s">
        <v>2362</v>
      </c>
      <c r="B90" s="16" t="s">
        <v>2363</v>
      </c>
      <c r="C90" s="16" t="s">
        <v>2364</v>
      </c>
      <c r="D90" s="16" t="s">
        <v>2411</v>
      </c>
      <c r="E90" s="16" t="s">
        <v>2326</v>
      </c>
      <c r="F90" s="18">
        <v>8.71</v>
      </c>
      <c r="G90" s="18">
        <v>6.38</v>
      </c>
      <c r="H90" s="18">
        <v>4.14</v>
      </c>
      <c r="I90" s="16" t="s">
        <v>2327</v>
      </c>
      <c r="J90" s="18">
        <v>1.6</v>
      </c>
      <c r="K90" s="16" t="s">
        <v>2328</v>
      </c>
      <c r="L90" s="18">
        <v>0.1331</v>
      </c>
      <c r="M90" s="16" t="s">
        <v>2329</v>
      </c>
      <c r="N90" s="16" t="s">
        <v>2330</v>
      </c>
      <c r="O90" s="18">
        <v>28.0</v>
      </c>
      <c r="P90" s="18">
        <v>2.71</v>
      </c>
      <c r="Q90" s="18">
        <v>3.3671</v>
      </c>
      <c r="R90" s="21">
        <v>44986.0</v>
      </c>
      <c r="S90" s="18">
        <v>0.87</v>
      </c>
      <c r="T90" s="16" t="s">
        <v>2331</v>
      </c>
      <c r="U90" s="18">
        <v>2.9249</v>
      </c>
      <c r="V90" s="16" t="s">
        <v>2332</v>
      </c>
      <c r="W90" s="16" t="s">
        <v>2333</v>
      </c>
      <c r="X90" s="16" t="s">
        <v>2333</v>
      </c>
      <c r="Y90" s="18">
        <v>0.0</v>
      </c>
      <c r="Z90" s="16" t="s">
        <v>2332</v>
      </c>
      <c r="AA90" s="18">
        <v>0.0</v>
      </c>
    </row>
    <row r="91">
      <c r="A91" s="16" t="s">
        <v>2372</v>
      </c>
      <c r="B91" s="16" t="s">
        <v>2373</v>
      </c>
      <c r="C91" s="16" t="s">
        <v>2374</v>
      </c>
      <c r="D91" s="16" t="s">
        <v>2412</v>
      </c>
      <c r="E91" s="16" t="s">
        <v>2326</v>
      </c>
      <c r="F91" s="18">
        <v>11.77</v>
      </c>
      <c r="G91" s="18">
        <v>11.46</v>
      </c>
      <c r="H91" s="18">
        <v>2.05</v>
      </c>
      <c r="I91" s="16" t="s">
        <v>2327</v>
      </c>
      <c r="J91" s="18">
        <v>1.01</v>
      </c>
      <c r="K91" s="16" t="s">
        <v>2328</v>
      </c>
      <c r="L91" s="18">
        <v>0.16</v>
      </c>
      <c r="M91" s="16" t="s">
        <v>2329</v>
      </c>
      <c r="N91" s="16" t="s">
        <v>2330</v>
      </c>
      <c r="O91" s="18">
        <v>0.06</v>
      </c>
      <c r="P91" s="18">
        <v>0.0</v>
      </c>
      <c r="Q91" s="18">
        <v>0.0103</v>
      </c>
      <c r="R91" s="21">
        <v>44986.0</v>
      </c>
      <c r="S91" s="18">
        <v>0.87</v>
      </c>
      <c r="T91" s="16" t="s">
        <v>2331</v>
      </c>
      <c r="U91" s="18">
        <v>0.009</v>
      </c>
      <c r="V91" s="16" t="s">
        <v>2332</v>
      </c>
      <c r="W91" s="16" t="s">
        <v>2333</v>
      </c>
      <c r="X91" s="16" t="s">
        <v>2333</v>
      </c>
      <c r="Y91" s="18">
        <v>0.0</v>
      </c>
      <c r="Z91" s="16" t="s">
        <v>2332</v>
      </c>
      <c r="AA91" s="18">
        <v>0.0</v>
      </c>
    </row>
    <row r="92">
      <c r="A92" s="16" t="s">
        <v>2324</v>
      </c>
      <c r="B92" s="16" t="s">
        <v>1889</v>
      </c>
      <c r="C92" s="16" t="s">
        <v>141</v>
      </c>
      <c r="D92" s="16" t="s">
        <v>2412</v>
      </c>
      <c r="E92" s="16" t="s">
        <v>2326</v>
      </c>
      <c r="F92" s="18">
        <v>11.89</v>
      </c>
      <c r="G92" s="18">
        <v>11.57</v>
      </c>
      <c r="H92" s="18">
        <v>0.63</v>
      </c>
      <c r="I92" s="16" t="s">
        <v>2327</v>
      </c>
      <c r="J92" s="18">
        <v>0.71</v>
      </c>
      <c r="K92" s="16" t="s">
        <v>2328</v>
      </c>
      <c r="L92" s="18">
        <v>0.0502</v>
      </c>
      <c r="M92" s="16" t="s">
        <v>2329</v>
      </c>
      <c r="N92" s="16" t="s">
        <v>2330</v>
      </c>
      <c r="O92" s="18">
        <v>0.16</v>
      </c>
      <c r="P92" s="18">
        <v>0.0</v>
      </c>
      <c r="Q92" s="18">
        <v>0.0032</v>
      </c>
      <c r="R92" s="21">
        <v>44986.0</v>
      </c>
      <c r="S92" s="18">
        <v>0.87</v>
      </c>
      <c r="T92" s="16" t="s">
        <v>2331</v>
      </c>
      <c r="U92" s="18">
        <v>0.0028</v>
      </c>
      <c r="V92" s="16" t="s">
        <v>2332</v>
      </c>
      <c r="W92" s="16" t="s">
        <v>2333</v>
      </c>
      <c r="X92" s="16" t="s">
        <v>2333</v>
      </c>
      <c r="Y92" s="18">
        <v>0.0</v>
      </c>
      <c r="Z92" s="16" t="s">
        <v>2332</v>
      </c>
      <c r="AA92" s="18">
        <v>0.1</v>
      </c>
    </row>
    <row r="93">
      <c r="A93" s="16" t="s">
        <v>2324</v>
      </c>
      <c r="B93" s="16" t="s">
        <v>1889</v>
      </c>
      <c r="C93" s="16" t="s">
        <v>141</v>
      </c>
      <c r="D93" s="16" t="s">
        <v>2412</v>
      </c>
      <c r="E93" s="16" t="s">
        <v>2326</v>
      </c>
      <c r="F93" s="18">
        <v>11.89</v>
      </c>
      <c r="G93" s="18">
        <v>11.57</v>
      </c>
      <c r="H93" s="18">
        <v>0.63</v>
      </c>
      <c r="I93" s="16" t="s">
        <v>2327</v>
      </c>
      <c r="J93" s="18">
        <v>0.71</v>
      </c>
      <c r="K93" s="16" t="s">
        <v>2328</v>
      </c>
      <c r="L93" s="18">
        <v>0.0502</v>
      </c>
      <c r="M93" s="16" t="s">
        <v>2329</v>
      </c>
      <c r="N93" s="16" t="s">
        <v>2330</v>
      </c>
      <c r="O93" s="18">
        <v>0.26</v>
      </c>
      <c r="P93" s="18">
        <v>0.16</v>
      </c>
      <c r="Q93" s="18">
        <v>0.0049</v>
      </c>
      <c r="R93" s="21">
        <v>44986.0</v>
      </c>
      <c r="S93" s="18">
        <v>0.87</v>
      </c>
      <c r="T93" s="16" t="s">
        <v>2331</v>
      </c>
      <c r="U93" s="18">
        <v>0.0042</v>
      </c>
      <c r="V93" s="16" t="s">
        <v>2332</v>
      </c>
      <c r="W93" s="16" t="s">
        <v>2333</v>
      </c>
      <c r="X93" s="16" t="s">
        <v>2333</v>
      </c>
      <c r="Y93" s="18">
        <v>0.0</v>
      </c>
      <c r="Z93" s="16" t="s">
        <v>2332</v>
      </c>
      <c r="AA93" s="18">
        <v>0.0</v>
      </c>
    </row>
    <row r="94">
      <c r="A94" s="16" t="s">
        <v>2348</v>
      </c>
      <c r="B94" s="16" t="s">
        <v>2349</v>
      </c>
      <c r="C94" s="16" t="s">
        <v>2350</v>
      </c>
      <c r="D94" s="16" t="s">
        <v>2412</v>
      </c>
      <c r="E94" s="16" t="s">
        <v>2326</v>
      </c>
      <c r="F94" s="18">
        <v>4.96</v>
      </c>
      <c r="G94" s="18">
        <v>4.02</v>
      </c>
      <c r="H94" s="18">
        <v>2.68</v>
      </c>
      <c r="I94" s="16" t="s">
        <v>2327</v>
      </c>
      <c r="J94" s="18">
        <v>0.2</v>
      </c>
      <c r="K94" s="16" t="s">
        <v>2328</v>
      </c>
      <c r="L94" s="18">
        <v>0.0309</v>
      </c>
      <c r="M94" s="16" t="s">
        <v>2329</v>
      </c>
      <c r="N94" s="16" t="s">
        <v>2330</v>
      </c>
      <c r="O94" s="18">
        <v>1.0</v>
      </c>
      <c r="P94" s="18">
        <v>0.16</v>
      </c>
      <c r="Q94" s="18">
        <v>0.0259</v>
      </c>
      <c r="R94" s="21">
        <v>44986.0</v>
      </c>
      <c r="S94" s="18">
        <v>0.87</v>
      </c>
      <c r="T94" s="16" t="s">
        <v>2331</v>
      </c>
      <c r="U94" s="18">
        <v>0.0226</v>
      </c>
      <c r="V94" s="16" t="s">
        <v>2332</v>
      </c>
      <c r="W94" s="16" t="s">
        <v>2333</v>
      </c>
      <c r="X94" s="16" t="s">
        <v>2333</v>
      </c>
      <c r="Y94" s="18">
        <v>0.0</v>
      </c>
      <c r="Z94" s="16" t="s">
        <v>2332</v>
      </c>
      <c r="AA94" s="18">
        <v>0.0</v>
      </c>
    </row>
    <row r="95">
      <c r="A95" s="16" t="s">
        <v>2356</v>
      </c>
      <c r="B95" s="16" t="s">
        <v>2357</v>
      </c>
      <c r="C95" s="16" t="s">
        <v>2358</v>
      </c>
      <c r="D95" s="16" t="s">
        <v>2412</v>
      </c>
      <c r="E95" s="16" t="s">
        <v>2326</v>
      </c>
      <c r="F95" s="18">
        <v>6.77</v>
      </c>
      <c r="G95" s="18">
        <v>5.87</v>
      </c>
      <c r="H95" s="18">
        <v>2.36</v>
      </c>
      <c r="I95" s="16" t="s">
        <v>2327</v>
      </c>
      <c r="J95" s="18">
        <v>0.26</v>
      </c>
      <c r="K95" s="16" t="s">
        <v>2328</v>
      </c>
      <c r="L95" s="18">
        <v>0.0543</v>
      </c>
      <c r="M95" s="16" t="s">
        <v>2329</v>
      </c>
      <c r="N95" s="16" t="s">
        <v>2330</v>
      </c>
      <c r="O95" s="18">
        <v>2.0</v>
      </c>
      <c r="P95" s="18">
        <v>0.32</v>
      </c>
      <c r="Q95" s="18">
        <v>0.091</v>
      </c>
      <c r="R95" s="21">
        <v>44986.0</v>
      </c>
      <c r="S95" s="18">
        <v>0.87</v>
      </c>
      <c r="T95" s="16" t="s">
        <v>2331</v>
      </c>
      <c r="U95" s="18">
        <v>0.0792</v>
      </c>
      <c r="V95" s="16" t="s">
        <v>2332</v>
      </c>
      <c r="W95" s="16" t="s">
        <v>2333</v>
      </c>
      <c r="X95" s="16" t="s">
        <v>2333</v>
      </c>
      <c r="Y95" s="18">
        <v>0.0</v>
      </c>
      <c r="Z95" s="16" t="s">
        <v>2332</v>
      </c>
      <c r="AA95" s="18">
        <v>0.0</v>
      </c>
    </row>
    <row r="96">
      <c r="A96" s="16" t="s">
        <v>2384</v>
      </c>
      <c r="B96" s="16" t="s">
        <v>2385</v>
      </c>
      <c r="C96" s="16" t="s">
        <v>2386</v>
      </c>
      <c r="D96" s="16" t="s">
        <v>2412</v>
      </c>
      <c r="E96" s="16" t="s">
        <v>2326</v>
      </c>
      <c r="F96" s="18">
        <v>5.83</v>
      </c>
      <c r="G96" s="18">
        <v>3.39</v>
      </c>
      <c r="H96" s="18">
        <v>2.24</v>
      </c>
      <c r="I96" s="16" t="s">
        <v>2327</v>
      </c>
      <c r="J96" s="18">
        <v>0.15</v>
      </c>
      <c r="K96" s="16" t="s">
        <v>2328</v>
      </c>
      <c r="L96" s="18">
        <v>0.0256</v>
      </c>
      <c r="M96" s="16" t="s">
        <v>2329</v>
      </c>
      <c r="N96" s="16" t="s">
        <v>2330</v>
      </c>
      <c r="O96" s="18">
        <v>1.0</v>
      </c>
      <c r="P96" s="18">
        <v>0.1</v>
      </c>
      <c r="Q96" s="18">
        <v>0.0231</v>
      </c>
      <c r="R96" s="21">
        <v>44986.0</v>
      </c>
      <c r="S96" s="18">
        <v>0.87</v>
      </c>
      <c r="T96" s="16" t="s">
        <v>2331</v>
      </c>
      <c r="U96" s="18">
        <v>0.0201</v>
      </c>
      <c r="V96" s="16" t="s">
        <v>2332</v>
      </c>
      <c r="W96" s="16" t="s">
        <v>2333</v>
      </c>
      <c r="X96" s="16" t="s">
        <v>2333</v>
      </c>
      <c r="Y96" s="18">
        <v>0.0</v>
      </c>
      <c r="Z96" s="16" t="s">
        <v>2332</v>
      </c>
      <c r="AA96" s="18">
        <v>0.0</v>
      </c>
    </row>
    <row r="97">
      <c r="A97" s="16" t="s">
        <v>2394</v>
      </c>
      <c r="B97" s="16" t="s">
        <v>2395</v>
      </c>
      <c r="C97" s="16" t="s">
        <v>2396</v>
      </c>
      <c r="D97" s="16" t="s">
        <v>2412</v>
      </c>
      <c r="E97" s="16" t="s">
        <v>2326</v>
      </c>
      <c r="F97" s="18">
        <v>17.24</v>
      </c>
      <c r="G97" s="18">
        <v>13.07</v>
      </c>
      <c r="H97" s="18">
        <v>3.15</v>
      </c>
      <c r="I97" s="16" t="s">
        <v>2327</v>
      </c>
      <c r="J97" s="18">
        <v>2.27</v>
      </c>
      <c r="K97" s="16" t="s">
        <v>2328</v>
      </c>
      <c r="L97" s="18">
        <v>0.4108</v>
      </c>
      <c r="M97" s="16" t="s">
        <v>2329</v>
      </c>
      <c r="N97" s="16" t="s">
        <v>2330</v>
      </c>
      <c r="O97" s="18">
        <v>0.03</v>
      </c>
      <c r="P97" s="18">
        <v>0.0</v>
      </c>
      <c r="Q97" s="18">
        <v>0.0133</v>
      </c>
      <c r="R97" s="21">
        <v>44986.0</v>
      </c>
      <c r="S97" s="18">
        <v>0.87</v>
      </c>
      <c r="T97" s="16" t="s">
        <v>2331</v>
      </c>
      <c r="U97" s="18">
        <v>0.0115</v>
      </c>
      <c r="V97" s="16" t="s">
        <v>2332</v>
      </c>
      <c r="W97" s="16" t="s">
        <v>2333</v>
      </c>
      <c r="X97" s="16" t="s">
        <v>2333</v>
      </c>
      <c r="Y97" s="18">
        <v>0.0</v>
      </c>
      <c r="Z97" s="16" t="s">
        <v>2332</v>
      </c>
      <c r="AA97" s="18">
        <v>0.0</v>
      </c>
    </row>
    <row r="98">
      <c r="A98" s="16" t="s">
        <v>2397</v>
      </c>
      <c r="B98" s="16" t="s">
        <v>2398</v>
      </c>
      <c r="C98" s="16" t="s">
        <v>2399</v>
      </c>
      <c r="D98" s="16" t="s">
        <v>2412</v>
      </c>
      <c r="E98" s="16" t="s">
        <v>2326</v>
      </c>
      <c r="F98" s="18">
        <v>10.91</v>
      </c>
      <c r="G98" s="18">
        <v>5.39</v>
      </c>
      <c r="H98" s="18">
        <v>2.91</v>
      </c>
      <c r="I98" s="16" t="s">
        <v>2327</v>
      </c>
      <c r="J98" s="18">
        <v>0.44</v>
      </c>
      <c r="K98" s="16" t="s">
        <v>2328</v>
      </c>
      <c r="L98" s="18">
        <v>0.099</v>
      </c>
      <c r="M98" s="16" t="s">
        <v>2329</v>
      </c>
      <c r="N98" s="16" t="s">
        <v>2330</v>
      </c>
      <c r="O98" s="18">
        <v>0.1</v>
      </c>
      <c r="P98" s="18">
        <v>0.0</v>
      </c>
      <c r="Q98" s="18">
        <v>0.0096</v>
      </c>
      <c r="R98" s="21">
        <v>44986.0</v>
      </c>
      <c r="S98" s="18">
        <v>0.87</v>
      </c>
      <c r="T98" s="16" t="s">
        <v>2331</v>
      </c>
      <c r="U98" s="18">
        <v>0.0083</v>
      </c>
      <c r="V98" s="16" t="s">
        <v>2332</v>
      </c>
      <c r="W98" s="16" t="s">
        <v>2333</v>
      </c>
      <c r="X98" s="16" t="s">
        <v>2333</v>
      </c>
      <c r="Y98" s="18">
        <v>0.0</v>
      </c>
      <c r="Z98" s="16" t="s">
        <v>2332</v>
      </c>
      <c r="AA98" s="18">
        <v>0.0</v>
      </c>
    </row>
    <row r="99">
      <c r="A99" s="16" t="s">
        <v>2372</v>
      </c>
      <c r="B99" s="16" t="s">
        <v>2373</v>
      </c>
      <c r="C99" s="16" t="s">
        <v>2374</v>
      </c>
      <c r="D99" s="16" t="s">
        <v>2413</v>
      </c>
      <c r="E99" s="16" t="s">
        <v>2326</v>
      </c>
      <c r="F99" s="18">
        <v>11.77</v>
      </c>
      <c r="G99" s="18">
        <v>11.46</v>
      </c>
      <c r="H99" s="18">
        <v>2.05</v>
      </c>
      <c r="I99" s="16" t="s">
        <v>2327</v>
      </c>
      <c r="J99" s="18">
        <v>1.01</v>
      </c>
      <c r="K99" s="16" t="s">
        <v>2328</v>
      </c>
      <c r="L99" s="18">
        <v>0.16</v>
      </c>
      <c r="M99" s="16" t="s">
        <v>2329</v>
      </c>
      <c r="N99" s="16" t="s">
        <v>2330</v>
      </c>
      <c r="O99" s="18">
        <v>1.0</v>
      </c>
      <c r="P99" s="18">
        <v>0.0</v>
      </c>
      <c r="Q99" s="18">
        <v>0.16</v>
      </c>
      <c r="R99" s="21">
        <v>44986.0</v>
      </c>
      <c r="S99" s="18">
        <v>0.87</v>
      </c>
      <c r="T99" s="16" t="s">
        <v>2331</v>
      </c>
      <c r="U99" s="18">
        <v>0.1392</v>
      </c>
      <c r="V99" s="16" t="s">
        <v>2332</v>
      </c>
      <c r="W99" s="16" t="s">
        <v>2333</v>
      </c>
      <c r="X99" s="16" t="s">
        <v>2333</v>
      </c>
      <c r="Y99" s="18">
        <v>0.0</v>
      </c>
      <c r="Z99" s="16" t="s">
        <v>2332</v>
      </c>
      <c r="AA99" s="18">
        <v>0.0</v>
      </c>
    </row>
    <row r="100">
      <c r="A100" s="16" t="s">
        <v>2372</v>
      </c>
      <c r="B100" s="16" t="s">
        <v>2373</v>
      </c>
      <c r="C100" s="16" t="s">
        <v>2374</v>
      </c>
      <c r="D100" s="16" t="s">
        <v>2413</v>
      </c>
      <c r="E100" s="16" t="s">
        <v>2326</v>
      </c>
      <c r="F100" s="18">
        <v>11.77</v>
      </c>
      <c r="G100" s="18">
        <v>11.46</v>
      </c>
      <c r="H100" s="18">
        <v>2.05</v>
      </c>
      <c r="I100" s="16" t="s">
        <v>2327</v>
      </c>
      <c r="J100" s="18">
        <v>1.01</v>
      </c>
      <c r="K100" s="16" t="s">
        <v>2328</v>
      </c>
      <c r="L100" s="18">
        <v>0.16</v>
      </c>
      <c r="M100" s="16" t="s">
        <v>2329</v>
      </c>
      <c r="N100" s="16" t="s">
        <v>2330</v>
      </c>
      <c r="O100" s="18">
        <v>0.23</v>
      </c>
      <c r="P100" s="18">
        <v>0.06</v>
      </c>
      <c r="Q100" s="18">
        <v>0.0258</v>
      </c>
      <c r="R100" s="21">
        <v>44986.0</v>
      </c>
      <c r="S100" s="18">
        <v>0.87</v>
      </c>
      <c r="T100" s="16" t="s">
        <v>2331</v>
      </c>
      <c r="U100" s="18">
        <v>0.0225</v>
      </c>
      <c r="V100" s="16" t="s">
        <v>2332</v>
      </c>
      <c r="W100" s="16" t="s">
        <v>2333</v>
      </c>
      <c r="X100" s="16" t="s">
        <v>2333</v>
      </c>
      <c r="Y100" s="18">
        <v>0.0</v>
      </c>
      <c r="Z100" s="16" t="s">
        <v>2332</v>
      </c>
      <c r="AA100" s="18">
        <v>0.0</v>
      </c>
    </row>
    <row r="101">
      <c r="A101" s="16" t="s">
        <v>2324</v>
      </c>
      <c r="B101" s="16" t="s">
        <v>1889</v>
      </c>
      <c r="C101" s="16" t="s">
        <v>141</v>
      </c>
      <c r="D101" s="16" t="s">
        <v>2413</v>
      </c>
      <c r="E101" s="16" t="s">
        <v>2326</v>
      </c>
      <c r="F101" s="18">
        <v>11.89</v>
      </c>
      <c r="G101" s="18">
        <v>11.57</v>
      </c>
      <c r="H101" s="18">
        <v>0.63</v>
      </c>
      <c r="I101" s="16" t="s">
        <v>2327</v>
      </c>
      <c r="J101" s="18">
        <v>0.71</v>
      </c>
      <c r="K101" s="16" t="s">
        <v>2328</v>
      </c>
      <c r="L101" s="18">
        <v>0.0502</v>
      </c>
      <c r="M101" s="16" t="s">
        <v>2329</v>
      </c>
      <c r="N101" s="16" t="s">
        <v>2330</v>
      </c>
      <c r="O101" s="18">
        <v>0.55</v>
      </c>
      <c r="P101" s="18">
        <v>0.13</v>
      </c>
      <c r="Q101" s="18">
        <v>0.0163</v>
      </c>
      <c r="R101" s="21">
        <v>44986.0</v>
      </c>
      <c r="S101" s="18">
        <v>0.87</v>
      </c>
      <c r="T101" s="16" t="s">
        <v>2331</v>
      </c>
      <c r="U101" s="18">
        <v>0.0142</v>
      </c>
      <c r="V101" s="16" t="s">
        <v>2332</v>
      </c>
      <c r="W101" s="16" t="s">
        <v>2333</v>
      </c>
      <c r="X101" s="16" t="s">
        <v>2333</v>
      </c>
      <c r="Y101" s="18">
        <v>0.004095</v>
      </c>
      <c r="Z101" s="16" t="s">
        <v>2414</v>
      </c>
      <c r="AA101" s="18">
        <v>0.0</v>
      </c>
    </row>
    <row r="102">
      <c r="A102" s="16" t="s">
        <v>2324</v>
      </c>
      <c r="B102" s="16" t="s">
        <v>1889</v>
      </c>
      <c r="C102" s="16" t="s">
        <v>141</v>
      </c>
      <c r="D102" s="16" t="s">
        <v>2413</v>
      </c>
      <c r="E102" s="16" t="s">
        <v>2326</v>
      </c>
      <c r="F102" s="18">
        <v>11.89</v>
      </c>
      <c r="G102" s="18">
        <v>11.57</v>
      </c>
      <c r="H102" s="18">
        <v>0.63</v>
      </c>
      <c r="I102" s="16" t="s">
        <v>2327</v>
      </c>
      <c r="J102" s="18">
        <v>0.71</v>
      </c>
      <c r="K102" s="16" t="s">
        <v>2328</v>
      </c>
      <c r="L102" s="18">
        <v>0.0502</v>
      </c>
      <c r="M102" s="16" t="s">
        <v>2329</v>
      </c>
      <c r="N102" s="16" t="s">
        <v>2330</v>
      </c>
      <c r="O102" s="18">
        <v>2.87</v>
      </c>
      <c r="P102" s="18">
        <v>2.26</v>
      </c>
      <c r="Q102" s="18">
        <v>0.0232</v>
      </c>
      <c r="R102" s="21">
        <v>44986.0</v>
      </c>
      <c r="S102" s="18">
        <v>0.87</v>
      </c>
      <c r="T102" s="16" t="s">
        <v>2331</v>
      </c>
      <c r="U102" s="18">
        <v>0.0202</v>
      </c>
      <c r="V102" s="16" t="s">
        <v>2332</v>
      </c>
      <c r="W102" s="16" t="s">
        <v>2333</v>
      </c>
      <c r="X102" s="16" t="s">
        <v>2333</v>
      </c>
      <c r="Y102" s="18">
        <v>0.006542</v>
      </c>
      <c r="Z102" s="16" t="s">
        <v>2415</v>
      </c>
      <c r="AA102" s="18">
        <v>0.0</v>
      </c>
    </row>
    <row r="103">
      <c r="A103" s="16" t="s">
        <v>2354</v>
      </c>
      <c r="B103" s="16" t="s">
        <v>2355</v>
      </c>
      <c r="C103" s="16" t="s">
        <v>141</v>
      </c>
      <c r="D103" s="16" t="s">
        <v>2413</v>
      </c>
      <c r="E103" s="16" t="s">
        <v>2326</v>
      </c>
      <c r="F103" s="18">
        <v>8.94</v>
      </c>
      <c r="G103" s="18">
        <v>8.7</v>
      </c>
      <c r="H103" s="18">
        <v>0.59</v>
      </c>
      <c r="I103" s="16" t="s">
        <v>2327</v>
      </c>
      <c r="J103" s="18">
        <v>0.29</v>
      </c>
      <c r="K103" s="16" t="s">
        <v>2328</v>
      </c>
      <c r="L103" s="18">
        <v>0.0266</v>
      </c>
      <c r="M103" s="16" t="s">
        <v>2329</v>
      </c>
      <c r="N103" s="16" t="s">
        <v>2330</v>
      </c>
      <c r="O103" s="18">
        <v>0.03</v>
      </c>
      <c r="P103" s="18">
        <v>0.0</v>
      </c>
      <c r="Q103" s="22">
        <v>9.0E-4</v>
      </c>
      <c r="R103" s="21">
        <v>44986.0</v>
      </c>
      <c r="S103" s="18">
        <v>0.87</v>
      </c>
      <c r="T103" s="16" t="s">
        <v>2331</v>
      </c>
      <c r="U103" s="22">
        <v>7.0E-4</v>
      </c>
      <c r="V103" s="16" t="s">
        <v>2332</v>
      </c>
      <c r="W103" s="16" t="s">
        <v>2333</v>
      </c>
      <c r="X103" s="16" t="s">
        <v>2333</v>
      </c>
      <c r="Y103" s="18">
        <v>0.0</v>
      </c>
      <c r="Z103" s="16" t="s">
        <v>2332</v>
      </c>
      <c r="AA103" s="18">
        <v>0.0</v>
      </c>
    </row>
    <row r="104">
      <c r="A104" s="16" t="s">
        <v>2387</v>
      </c>
      <c r="B104" s="16" t="s">
        <v>2388</v>
      </c>
      <c r="C104" s="16" t="s">
        <v>2389</v>
      </c>
      <c r="D104" s="16" t="s">
        <v>2413</v>
      </c>
      <c r="E104" s="16" t="s">
        <v>2326</v>
      </c>
      <c r="F104" s="18">
        <v>5.83</v>
      </c>
      <c r="G104" s="18">
        <v>4.41</v>
      </c>
      <c r="H104" s="18">
        <v>4.1</v>
      </c>
      <c r="I104" s="16" t="s">
        <v>2327</v>
      </c>
      <c r="J104" s="18">
        <v>0.56</v>
      </c>
      <c r="K104" s="16" t="s">
        <v>2328</v>
      </c>
      <c r="L104" s="18">
        <v>0.061</v>
      </c>
      <c r="M104" s="16" t="s">
        <v>2329</v>
      </c>
      <c r="N104" s="16" t="s">
        <v>2330</v>
      </c>
      <c r="O104" s="18">
        <v>0.77</v>
      </c>
      <c r="P104" s="18">
        <v>0.0</v>
      </c>
      <c r="Q104" s="18">
        <v>0.0472</v>
      </c>
      <c r="R104" s="21">
        <v>44986.0</v>
      </c>
      <c r="S104" s="18">
        <v>0.87</v>
      </c>
      <c r="T104" s="16" t="s">
        <v>2331</v>
      </c>
      <c r="U104" s="18">
        <v>0.0411</v>
      </c>
      <c r="V104" s="16" t="s">
        <v>2332</v>
      </c>
      <c r="W104" s="16" t="s">
        <v>2333</v>
      </c>
      <c r="X104" s="16" t="s">
        <v>2333</v>
      </c>
      <c r="Y104" s="18">
        <v>0.0</v>
      </c>
      <c r="Z104" s="16" t="s">
        <v>2332</v>
      </c>
      <c r="AA104" s="18">
        <v>0.0</v>
      </c>
    </row>
    <row r="105">
      <c r="A105" s="16" t="s">
        <v>2392</v>
      </c>
      <c r="B105" s="16" t="s">
        <v>2393</v>
      </c>
      <c r="C105" s="16" t="s">
        <v>431</v>
      </c>
      <c r="D105" s="16" t="s">
        <v>2413</v>
      </c>
      <c r="E105" s="16" t="s">
        <v>2326</v>
      </c>
      <c r="F105" s="18">
        <v>4.0</v>
      </c>
      <c r="G105" s="18">
        <v>3.2</v>
      </c>
      <c r="H105" s="18">
        <v>0.6</v>
      </c>
      <c r="I105" s="16" t="s">
        <v>2327</v>
      </c>
      <c r="J105" s="18">
        <v>0.45</v>
      </c>
      <c r="K105" s="16" t="s">
        <v>2328</v>
      </c>
      <c r="L105" s="18">
        <v>0.0044</v>
      </c>
      <c r="M105" s="16" t="s">
        <v>2329</v>
      </c>
      <c r="N105" s="16" t="s">
        <v>2330</v>
      </c>
      <c r="O105" s="18">
        <v>0.39</v>
      </c>
      <c r="P105" s="18">
        <v>0.19</v>
      </c>
      <c r="Q105" s="22">
        <v>9.0E-4</v>
      </c>
      <c r="R105" s="21">
        <v>44986.0</v>
      </c>
      <c r="S105" s="18">
        <v>0.87</v>
      </c>
      <c r="T105" s="16" t="s">
        <v>2331</v>
      </c>
      <c r="U105" s="22">
        <v>7.0E-4</v>
      </c>
      <c r="V105" s="16" t="s">
        <v>2332</v>
      </c>
      <c r="W105" s="16" t="s">
        <v>2333</v>
      </c>
      <c r="X105" s="16" t="s">
        <v>2333</v>
      </c>
      <c r="Y105" s="18">
        <v>0.0</v>
      </c>
      <c r="Z105" s="16" t="s">
        <v>2332</v>
      </c>
      <c r="AA105" s="18">
        <v>0.0</v>
      </c>
    </row>
    <row r="106">
      <c r="A106" s="16" t="s">
        <v>2369</v>
      </c>
      <c r="B106" s="16" t="s">
        <v>2370</v>
      </c>
      <c r="C106" s="16" t="s">
        <v>2371</v>
      </c>
      <c r="D106" s="16" t="s">
        <v>2413</v>
      </c>
      <c r="E106" s="16" t="s">
        <v>2326</v>
      </c>
      <c r="F106" s="18">
        <v>10.63</v>
      </c>
      <c r="G106" s="18">
        <v>9.8</v>
      </c>
      <c r="H106" s="18">
        <v>3.9</v>
      </c>
      <c r="I106" s="16" t="s">
        <v>2327</v>
      </c>
      <c r="J106" s="18">
        <v>1.01</v>
      </c>
      <c r="K106" s="16" t="s">
        <v>2328</v>
      </c>
      <c r="L106" s="18">
        <v>0.2351</v>
      </c>
      <c r="M106" s="16" t="s">
        <v>2329</v>
      </c>
      <c r="N106" s="16" t="s">
        <v>2330</v>
      </c>
      <c r="O106" s="18">
        <v>0.32</v>
      </c>
      <c r="P106" s="18">
        <v>0.1</v>
      </c>
      <c r="Q106" s="18">
        <v>0.0531</v>
      </c>
      <c r="R106" s="21">
        <v>44986.0</v>
      </c>
      <c r="S106" s="18">
        <v>0.87</v>
      </c>
      <c r="T106" s="16" t="s">
        <v>2331</v>
      </c>
      <c r="U106" s="18">
        <v>0.0462</v>
      </c>
      <c r="V106" s="16" t="s">
        <v>2332</v>
      </c>
      <c r="W106" s="16" t="s">
        <v>2333</v>
      </c>
      <c r="X106" s="16" t="s">
        <v>2333</v>
      </c>
      <c r="Y106" s="18">
        <v>0.0</v>
      </c>
      <c r="Z106" s="16" t="s">
        <v>2332</v>
      </c>
      <c r="AA106" s="18">
        <v>0.0</v>
      </c>
    </row>
    <row r="107">
      <c r="A107" s="16" t="s">
        <v>2369</v>
      </c>
      <c r="B107" s="16" t="s">
        <v>2370</v>
      </c>
      <c r="C107" s="16" t="s">
        <v>2371</v>
      </c>
      <c r="D107" s="16" t="s">
        <v>2413</v>
      </c>
      <c r="E107" s="16" t="s">
        <v>2326</v>
      </c>
      <c r="F107" s="18">
        <v>10.63</v>
      </c>
      <c r="G107" s="18">
        <v>9.8</v>
      </c>
      <c r="H107" s="18">
        <v>3.9</v>
      </c>
      <c r="I107" s="16" t="s">
        <v>2327</v>
      </c>
      <c r="J107" s="18">
        <v>1.01</v>
      </c>
      <c r="K107" s="16" t="s">
        <v>2328</v>
      </c>
      <c r="L107" s="18">
        <v>0.2351</v>
      </c>
      <c r="M107" s="16" t="s">
        <v>2329</v>
      </c>
      <c r="N107" s="16" t="s">
        <v>2330</v>
      </c>
      <c r="O107" s="18">
        <v>0.16</v>
      </c>
      <c r="P107" s="18">
        <v>0.1</v>
      </c>
      <c r="Q107" s="18">
        <v>0.0152</v>
      </c>
      <c r="R107" s="21">
        <v>44986.0</v>
      </c>
      <c r="S107" s="18">
        <v>0.87</v>
      </c>
      <c r="T107" s="16" t="s">
        <v>2331</v>
      </c>
      <c r="U107" s="18">
        <v>0.0132</v>
      </c>
      <c r="V107" s="16" t="s">
        <v>2332</v>
      </c>
      <c r="W107" s="16" t="s">
        <v>2333</v>
      </c>
      <c r="X107" s="16" t="s">
        <v>2333</v>
      </c>
      <c r="Y107" s="18">
        <v>0.0</v>
      </c>
      <c r="Z107" s="16" t="s">
        <v>2332</v>
      </c>
      <c r="AA107" s="18">
        <v>0.0</v>
      </c>
    </row>
    <row r="108">
      <c r="A108" s="16" t="s">
        <v>2394</v>
      </c>
      <c r="B108" s="16" t="s">
        <v>2395</v>
      </c>
      <c r="C108" s="16" t="s">
        <v>2396</v>
      </c>
      <c r="D108" s="16" t="s">
        <v>2413</v>
      </c>
      <c r="E108" s="16" t="s">
        <v>2326</v>
      </c>
      <c r="F108" s="18">
        <v>17.24</v>
      </c>
      <c r="G108" s="18">
        <v>13.07</v>
      </c>
      <c r="H108" s="18">
        <v>3.15</v>
      </c>
      <c r="I108" s="16" t="s">
        <v>2327</v>
      </c>
      <c r="J108" s="18">
        <v>2.27</v>
      </c>
      <c r="K108" s="16" t="s">
        <v>2328</v>
      </c>
      <c r="L108" s="18">
        <v>0.4108</v>
      </c>
      <c r="M108" s="16" t="s">
        <v>2329</v>
      </c>
      <c r="N108" s="16" t="s">
        <v>2330</v>
      </c>
      <c r="O108" s="18">
        <v>0.65</v>
      </c>
      <c r="P108" s="18">
        <v>0.19</v>
      </c>
      <c r="Q108" s="18">
        <v>0.1855</v>
      </c>
      <c r="R108" s="21">
        <v>44986.0</v>
      </c>
      <c r="S108" s="18">
        <v>0.87</v>
      </c>
      <c r="T108" s="16" t="s">
        <v>2331</v>
      </c>
      <c r="U108" s="18">
        <v>0.1614</v>
      </c>
      <c r="V108" s="16" t="s">
        <v>2332</v>
      </c>
      <c r="W108" s="16" t="s">
        <v>2333</v>
      </c>
      <c r="X108" s="16" t="s">
        <v>2333</v>
      </c>
      <c r="Y108" s="18">
        <v>0.0</v>
      </c>
      <c r="Z108" s="16" t="s">
        <v>2332</v>
      </c>
      <c r="AA108" s="18">
        <v>0.0</v>
      </c>
    </row>
    <row r="109">
      <c r="A109" s="16" t="s">
        <v>2354</v>
      </c>
      <c r="B109" s="16" t="s">
        <v>2355</v>
      </c>
      <c r="C109" s="16" t="s">
        <v>141</v>
      </c>
      <c r="D109" s="16" t="s">
        <v>2416</v>
      </c>
      <c r="E109" s="16" t="s">
        <v>2326</v>
      </c>
      <c r="F109" s="18">
        <v>8.94</v>
      </c>
      <c r="G109" s="18">
        <v>8.7</v>
      </c>
      <c r="H109" s="18">
        <v>0.59</v>
      </c>
      <c r="I109" s="16" t="s">
        <v>2327</v>
      </c>
      <c r="J109" s="18">
        <v>0.29</v>
      </c>
      <c r="K109" s="16" t="s">
        <v>2328</v>
      </c>
      <c r="L109" s="18">
        <v>0.0266</v>
      </c>
      <c r="M109" s="16" t="s">
        <v>2329</v>
      </c>
      <c r="N109" s="16" t="s">
        <v>2330</v>
      </c>
      <c r="O109" s="18">
        <v>1.0</v>
      </c>
      <c r="P109" s="18">
        <v>0.0</v>
      </c>
      <c r="Q109" s="18">
        <v>0.0266</v>
      </c>
      <c r="R109" s="21">
        <v>44986.0</v>
      </c>
      <c r="S109" s="18">
        <v>0.87</v>
      </c>
      <c r="T109" s="16" t="s">
        <v>2331</v>
      </c>
      <c r="U109" s="18">
        <v>0.0234</v>
      </c>
      <c r="V109" s="16" t="s">
        <v>2332</v>
      </c>
      <c r="W109" s="16" t="s">
        <v>2333</v>
      </c>
      <c r="X109" s="16" t="s">
        <v>2333</v>
      </c>
      <c r="Y109" s="18">
        <v>0.0</v>
      </c>
      <c r="Z109" s="16" t="s">
        <v>2332</v>
      </c>
      <c r="AA109" s="18">
        <v>0.0</v>
      </c>
    </row>
    <row r="110">
      <c r="A110" s="16" t="s">
        <v>2348</v>
      </c>
      <c r="B110" s="16" t="s">
        <v>2349</v>
      </c>
      <c r="C110" s="16" t="s">
        <v>2350</v>
      </c>
      <c r="D110" s="16" t="s">
        <v>2416</v>
      </c>
      <c r="E110" s="16" t="s">
        <v>2326</v>
      </c>
      <c r="F110" s="18">
        <v>4.96</v>
      </c>
      <c r="G110" s="18">
        <v>4.02</v>
      </c>
      <c r="H110" s="18">
        <v>2.68</v>
      </c>
      <c r="I110" s="16" t="s">
        <v>2327</v>
      </c>
      <c r="J110" s="18">
        <v>0.2</v>
      </c>
      <c r="K110" s="16" t="s">
        <v>2328</v>
      </c>
      <c r="L110" s="18">
        <v>0.0309</v>
      </c>
      <c r="M110" s="16" t="s">
        <v>2329</v>
      </c>
      <c r="N110" s="16" t="s">
        <v>2330</v>
      </c>
      <c r="O110" s="18">
        <v>2.0</v>
      </c>
      <c r="P110" s="18">
        <v>0.32</v>
      </c>
      <c r="Q110" s="18">
        <v>0.0519</v>
      </c>
      <c r="R110" s="21">
        <v>44986.0</v>
      </c>
      <c r="S110" s="18">
        <v>0.87</v>
      </c>
      <c r="T110" s="16" t="s">
        <v>2331</v>
      </c>
      <c r="U110" s="18">
        <v>0.0456</v>
      </c>
      <c r="V110" s="16" t="s">
        <v>2332</v>
      </c>
      <c r="W110" s="16" t="s">
        <v>2333</v>
      </c>
      <c r="X110" s="16" t="s">
        <v>2333</v>
      </c>
      <c r="Y110" s="18">
        <v>0.0</v>
      </c>
      <c r="Z110" s="16" t="s">
        <v>2332</v>
      </c>
      <c r="AA110" s="18">
        <v>0.0</v>
      </c>
    </row>
    <row r="111">
      <c r="A111" s="16" t="s">
        <v>2356</v>
      </c>
      <c r="B111" s="16" t="s">
        <v>2357</v>
      </c>
      <c r="C111" s="16" t="s">
        <v>2358</v>
      </c>
      <c r="D111" s="16" t="s">
        <v>2416</v>
      </c>
      <c r="E111" s="16" t="s">
        <v>2326</v>
      </c>
      <c r="F111" s="18">
        <v>6.77</v>
      </c>
      <c r="G111" s="18">
        <v>5.87</v>
      </c>
      <c r="H111" s="18">
        <v>2.36</v>
      </c>
      <c r="I111" s="16" t="s">
        <v>2327</v>
      </c>
      <c r="J111" s="18">
        <v>0.26</v>
      </c>
      <c r="K111" s="16" t="s">
        <v>2328</v>
      </c>
      <c r="L111" s="18">
        <v>0.0543</v>
      </c>
      <c r="M111" s="16" t="s">
        <v>2329</v>
      </c>
      <c r="N111" s="16" t="s">
        <v>2330</v>
      </c>
      <c r="O111" s="18">
        <v>1.0</v>
      </c>
      <c r="P111" s="18">
        <v>0.16</v>
      </c>
      <c r="Q111" s="18">
        <v>0.0455</v>
      </c>
      <c r="R111" s="21">
        <v>44986.0</v>
      </c>
      <c r="S111" s="18">
        <v>0.87</v>
      </c>
      <c r="T111" s="16" t="s">
        <v>2331</v>
      </c>
      <c r="U111" s="18">
        <v>0.0401</v>
      </c>
      <c r="V111" s="16" t="s">
        <v>2332</v>
      </c>
      <c r="W111" s="16" t="s">
        <v>2333</v>
      </c>
      <c r="X111" s="16" t="s">
        <v>2333</v>
      </c>
      <c r="Y111" s="18">
        <v>0.0</v>
      </c>
      <c r="Z111" s="16" t="s">
        <v>2332</v>
      </c>
      <c r="AA111" s="18">
        <v>0.0</v>
      </c>
    </row>
    <row r="112">
      <c r="A112" s="16" t="s">
        <v>2359</v>
      </c>
      <c r="B112" s="16" t="s">
        <v>2360</v>
      </c>
      <c r="C112" s="16" t="s">
        <v>2361</v>
      </c>
      <c r="D112" s="16" t="s">
        <v>2416</v>
      </c>
      <c r="E112" s="16" t="s">
        <v>2326</v>
      </c>
      <c r="F112" s="18">
        <v>5.04</v>
      </c>
      <c r="G112" s="18">
        <v>4.02</v>
      </c>
      <c r="H112" s="18">
        <v>1.61</v>
      </c>
      <c r="I112" s="16" t="s">
        <v>2327</v>
      </c>
      <c r="J112" s="18">
        <v>0.2</v>
      </c>
      <c r="K112" s="16" t="s">
        <v>2328</v>
      </c>
      <c r="L112" s="18">
        <v>0.0189</v>
      </c>
      <c r="M112" s="16" t="s">
        <v>2329</v>
      </c>
      <c r="N112" s="16" t="s">
        <v>2330</v>
      </c>
      <c r="O112" s="18">
        <v>12.0</v>
      </c>
      <c r="P112" s="18">
        <v>1.16</v>
      </c>
      <c r="Q112" s="18">
        <v>0.2046</v>
      </c>
      <c r="R112" s="21">
        <v>44986.0</v>
      </c>
      <c r="S112" s="18">
        <v>0.87</v>
      </c>
      <c r="T112" s="16" t="s">
        <v>2331</v>
      </c>
      <c r="U112" s="18">
        <v>0.1769</v>
      </c>
      <c r="V112" s="16" t="s">
        <v>2332</v>
      </c>
      <c r="W112" s="16" t="s">
        <v>2333</v>
      </c>
      <c r="X112" s="16" t="s">
        <v>2333</v>
      </c>
      <c r="Y112" s="18">
        <v>0.0</v>
      </c>
      <c r="Z112" s="16" t="s">
        <v>2332</v>
      </c>
      <c r="AA112" s="18">
        <v>0.0</v>
      </c>
    </row>
    <row r="113">
      <c r="A113" s="16" t="s">
        <v>2324</v>
      </c>
      <c r="B113" s="16" t="s">
        <v>1889</v>
      </c>
      <c r="C113" s="16" t="s">
        <v>141</v>
      </c>
      <c r="D113" s="16" t="s">
        <v>2417</v>
      </c>
      <c r="E113" s="16" t="s">
        <v>2326</v>
      </c>
      <c r="F113" s="18">
        <v>11.89</v>
      </c>
      <c r="G113" s="18">
        <v>11.57</v>
      </c>
      <c r="H113" s="18">
        <v>0.63</v>
      </c>
      <c r="I113" s="16" t="s">
        <v>2327</v>
      </c>
      <c r="J113" s="18">
        <v>0.71</v>
      </c>
      <c r="K113" s="16" t="s">
        <v>2328</v>
      </c>
      <c r="L113" s="18">
        <v>0.0502</v>
      </c>
      <c r="M113" s="16" t="s">
        <v>2329</v>
      </c>
      <c r="N113" s="16" t="s">
        <v>2330</v>
      </c>
      <c r="O113" s="18">
        <v>40.94</v>
      </c>
      <c r="P113" s="18">
        <v>0.0</v>
      </c>
      <c r="Q113" s="18">
        <v>2.0531</v>
      </c>
      <c r="R113" s="21">
        <v>44986.0</v>
      </c>
      <c r="S113" s="18">
        <v>0.87</v>
      </c>
      <c r="T113" s="16" t="s">
        <v>2331</v>
      </c>
      <c r="U113" s="18">
        <v>1.7861</v>
      </c>
      <c r="V113" s="16" t="s">
        <v>2332</v>
      </c>
      <c r="W113" s="16" t="s">
        <v>2333</v>
      </c>
      <c r="X113" s="16" t="s">
        <v>2333</v>
      </c>
      <c r="Y113" s="18">
        <v>0.0</v>
      </c>
      <c r="Z113" s="16" t="s">
        <v>2332</v>
      </c>
      <c r="AA113" s="18">
        <v>0.0</v>
      </c>
    </row>
    <row r="114">
      <c r="A114" s="16" t="s">
        <v>2344</v>
      </c>
      <c r="B114" s="16" t="s">
        <v>2345</v>
      </c>
      <c r="C114" s="16" t="s">
        <v>2346</v>
      </c>
      <c r="D114" s="16" t="s">
        <v>2418</v>
      </c>
      <c r="E114" s="16" t="s">
        <v>2326</v>
      </c>
      <c r="F114" s="18">
        <v>13.66</v>
      </c>
      <c r="G114" s="18">
        <v>10.47</v>
      </c>
      <c r="H114" s="18">
        <v>1.3</v>
      </c>
      <c r="I114" s="16" t="s">
        <v>2327</v>
      </c>
      <c r="J114" s="18">
        <v>0.95</v>
      </c>
      <c r="K114" s="16" t="s">
        <v>2328</v>
      </c>
      <c r="L114" s="18">
        <v>0.1076</v>
      </c>
      <c r="M114" s="16" t="s">
        <v>2329</v>
      </c>
      <c r="N114" s="16" t="s">
        <v>2330</v>
      </c>
      <c r="O114" s="18">
        <v>6.0</v>
      </c>
      <c r="P114" s="18">
        <v>0.0</v>
      </c>
      <c r="Q114" s="18">
        <v>0.6456</v>
      </c>
      <c r="R114" s="21">
        <v>44986.0</v>
      </c>
      <c r="S114" s="18">
        <v>0.87</v>
      </c>
      <c r="T114" s="16" t="s">
        <v>2331</v>
      </c>
      <c r="U114" s="18">
        <v>0.5617</v>
      </c>
      <c r="V114" s="16" t="s">
        <v>2332</v>
      </c>
      <c r="W114" s="16" t="s">
        <v>2333</v>
      </c>
      <c r="X114" s="16" t="s">
        <v>2333</v>
      </c>
      <c r="Y114" s="18">
        <v>0.0</v>
      </c>
      <c r="Z114" s="16" t="s">
        <v>2332</v>
      </c>
      <c r="AA114" s="18">
        <v>0.0</v>
      </c>
    </row>
    <row r="115">
      <c r="A115" s="16" t="s">
        <v>2372</v>
      </c>
      <c r="B115" s="16" t="s">
        <v>2373</v>
      </c>
      <c r="C115" s="16" t="s">
        <v>2374</v>
      </c>
      <c r="D115" s="16" t="s">
        <v>2418</v>
      </c>
      <c r="E115" s="16" t="s">
        <v>2326</v>
      </c>
      <c r="F115" s="18">
        <v>11.77</v>
      </c>
      <c r="G115" s="18">
        <v>11.46</v>
      </c>
      <c r="H115" s="18">
        <v>2.05</v>
      </c>
      <c r="I115" s="16" t="s">
        <v>2327</v>
      </c>
      <c r="J115" s="18">
        <v>1.01</v>
      </c>
      <c r="K115" s="16" t="s">
        <v>2328</v>
      </c>
      <c r="L115" s="18">
        <v>0.16</v>
      </c>
      <c r="M115" s="16" t="s">
        <v>2329</v>
      </c>
      <c r="N115" s="16" t="s">
        <v>2330</v>
      </c>
      <c r="O115" s="18">
        <v>28.71</v>
      </c>
      <c r="P115" s="18">
        <v>0.0</v>
      </c>
      <c r="Q115" s="18">
        <v>4.5889</v>
      </c>
      <c r="R115" s="21">
        <v>44986.0</v>
      </c>
      <c r="S115" s="18">
        <v>0.87</v>
      </c>
      <c r="T115" s="16" t="s">
        <v>2331</v>
      </c>
      <c r="U115" s="18">
        <v>3.9913</v>
      </c>
      <c r="V115" s="16" t="s">
        <v>2332</v>
      </c>
      <c r="W115" s="16" t="s">
        <v>2333</v>
      </c>
      <c r="X115" s="16" t="s">
        <v>2333</v>
      </c>
      <c r="Y115" s="18">
        <v>0.0</v>
      </c>
      <c r="Z115" s="16" t="s">
        <v>2332</v>
      </c>
      <c r="AA115" s="18">
        <v>0.03</v>
      </c>
    </row>
    <row r="116">
      <c r="A116" s="16" t="s">
        <v>2324</v>
      </c>
      <c r="B116" s="16" t="s">
        <v>1889</v>
      </c>
      <c r="C116" s="16" t="s">
        <v>141</v>
      </c>
      <c r="D116" s="16" t="s">
        <v>2418</v>
      </c>
      <c r="E116" s="16" t="s">
        <v>2326</v>
      </c>
      <c r="F116" s="18">
        <v>11.89</v>
      </c>
      <c r="G116" s="18">
        <v>11.57</v>
      </c>
      <c r="H116" s="18">
        <v>0.63</v>
      </c>
      <c r="I116" s="16" t="s">
        <v>2327</v>
      </c>
      <c r="J116" s="18">
        <v>0.71</v>
      </c>
      <c r="K116" s="16" t="s">
        <v>2328</v>
      </c>
      <c r="L116" s="18">
        <v>0.0502</v>
      </c>
      <c r="M116" s="16" t="s">
        <v>2329</v>
      </c>
      <c r="N116" s="16" t="s">
        <v>2330</v>
      </c>
      <c r="O116" s="18">
        <v>43.65</v>
      </c>
      <c r="P116" s="18">
        <v>0.0</v>
      </c>
      <c r="Q116" s="18">
        <v>2.1874</v>
      </c>
      <c r="R116" s="21">
        <v>44986.0</v>
      </c>
      <c r="S116" s="18">
        <v>0.87</v>
      </c>
      <c r="T116" s="16" t="s">
        <v>2331</v>
      </c>
      <c r="U116" s="18">
        <v>1.903</v>
      </c>
      <c r="V116" s="16" t="s">
        <v>2332</v>
      </c>
      <c r="W116" s="16" t="s">
        <v>2333</v>
      </c>
      <c r="X116" s="16" t="s">
        <v>2333</v>
      </c>
      <c r="Y116" s="18">
        <v>0.0</v>
      </c>
      <c r="Z116" s="16" t="s">
        <v>2332</v>
      </c>
      <c r="AA116" s="18">
        <v>0.03</v>
      </c>
    </row>
    <row r="117">
      <c r="A117" s="16" t="s">
        <v>2354</v>
      </c>
      <c r="B117" s="16" t="s">
        <v>2355</v>
      </c>
      <c r="C117" s="16" t="s">
        <v>141</v>
      </c>
      <c r="D117" s="16" t="s">
        <v>2418</v>
      </c>
      <c r="E117" s="16" t="s">
        <v>2326</v>
      </c>
      <c r="F117" s="18">
        <v>8.94</v>
      </c>
      <c r="G117" s="18">
        <v>8.7</v>
      </c>
      <c r="H117" s="18">
        <v>0.59</v>
      </c>
      <c r="I117" s="16" t="s">
        <v>2327</v>
      </c>
      <c r="J117" s="18">
        <v>0.29</v>
      </c>
      <c r="K117" s="16" t="s">
        <v>2328</v>
      </c>
      <c r="L117" s="18">
        <v>0.0266</v>
      </c>
      <c r="M117" s="16" t="s">
        <v>2329</v>
      </c>
      <c r="N117" s="16" t="s">
        <v>2330</v>
      </c>
      <c r="O117" s="18">
        <v>1.0</v>
      </c>
      <c r="P117" s="18">
        <v>0.0</v>
      </c>
      <c r="Q117" s="18">
        <v>0.0266</v>
      </c>
      <c r="R117" s="21">
        <v>44986.0</v>
      </c>
      <c r="S117" s="18">
        <v>0.87</v>
      </c>
      <c r="T117" s="16" t="s">
        <v>2331</v>
      </c>
      <c r="U117" s="18">
        <v>0.0231</v>
      </c>
      <c r="V117" s="16" t="s">
        <v>2332</v>
      </c>
      <c r="W117" s="16" t="s">
        <v>2333</v>
      </c>
      <c r="X117" s="16" t="s">
        <v>2333</v>
      </c>
      <c r="Y117" s="18">
        <v>0.0</v>
      </c>
      <c r="Z117" s="16" t="s">
        <v>2332</v>
      </c>
      <c r="AA117" s="18">
        <v>0.0</v>
      </c>
    </row>
    <row r="118">
      <c r="A118" s="16" t="s">
        <v>2376</v>
      </c>
      <c r="B118" s="16" t="s">
        <v>2377</v>
      </c>
      <c r="C118" s="16" t="s">
        <v>2378</v>
      </c>
      <c r="D118" s="16" t="s">
        <v>2418</v>
      </c>
      <c r="E118" s="16" t="s">
        <v>2326</v>
      </c>
      <c r="F118" s="18">
        <v>4.06</v>
      </c>
      <c r="G118" s="18">
        <v>3.5</v>
      </c>
      <c r="H118" s="18">
        <v>0.79</v>
      </c>
      <c r="I118" s="16" t="s">
        <v>2327</v>
      </c>
      <c r="J118" s="18">
        <v>0.07</v>
      </c>
      <c r="K118" s="16" t="s">
        <v>2328</v>
      </c>
      <c r="L118" s="18">
        <v>0.0065</v>
      </c>
      <c r="M118" s="16" t="s">
        <v>2329</v>
      </c>
      <c r="N118" s="16" t="s">
        <v>2330</v>
      </c>
      <c r="O118" s="18">
        <v>1.0</v>
      </c>
      <c r="P118" s="18">
        <v>0.1</v>
      </c>
      <c r="Q118" s="18">
        <v>0.0058</v>
      </c>
      <c r="R118" s="21">
        <v>44986.0</v>
      </c>
      <c r="S118" s="18">
        <v>0.87</v>
      </c>
      <c r="T118" s="16" t="s">
        <v>2331</v>
      </c>
      <c r="U118" s="18">
        <v>0.0051</v>
      </c>
      <c r="V118" s="16" t="s">
        <v>2332</v>
      </c>
      <c r="W118" s="16" t="s">
        <v>2333</v>
      </c>
      <c r="X118" s="16" t="s">
        <v>2333</v>
      </c>
      <c r="Y118" s="18">
        <v>0.0</v>
      </c>
      <c r="Z118" s="16" t="s">
        <v>2332</v>
      </c>
      <c r="AA118" s="18">
        <v>0.0</v>
      </c>
    </row>
    <row r="119">
      <c r="A119" s="16" t="s">
        <v>2379</v>
      </c>
      <c r="B119" s="16" t="s">
        <v>2380</v>
      </c>
      <c r="C119" s="16" t="s">
        <v>2381</v>
      </c>
      <c r="D119" s="16" t="s">
        <v>2418</v>
      </c>
      <c r="E119" s="16" t="s">
        <v>2326</v>
      </c>
      <c r="F119" s="18">
        <v>6.06</v>
      </c>
      <c r="G119" s="18">
        <v>4.49</v>
      </c>
      <c r="H119" s="18">
        <v>4.37</v>
      </c>
      <c r="I119" s="16" t="s">
        <v>2327</v>
      </c>
      <c r="J119" s="18">
        <v>0.73</v>
      </c>
      <c r="K119" s="16" t="s">
        <v>2328</v>
      </c>
      <c r="L119" s="18">
        <v>0.0688</v>
      </c>
      <c r="M119" s="16" t="s">
        <v>2329</v>
      </c>
      <c r="N119" s="16" t="s">
        <v>2330</v>
      </c>
      <c r="O119" s="18">
        <v>4.0</v>
      </c>
      <c r="P119" s="18">
        <v>0.39</v>
      </c>
      <c r="Q119" s="18">
        <v>0.2486</v>
      </c>
      <c r="R119" s="21">
        <v>44986.0</v>
      </c>
      <c r="S119" s="18">
        <v>0.87</v>
      </c>
      <c r="T119" s="16" t="s">
        <v>2331</v>
      </c>
      <c r="U119" s="18">
        <v>0.2163</v>
      </c>
      <c r="V119" s="16" t="s">
        <v>2332</v>
      </c>
      <c r="W119" s="16" t="s">
        <v>2333</v>
      </c>
      <c r="X119" s="16" t="s">
        <v>2333</v>
      </c>
      <c r="Y119" s="18">
        <v>0.0</v>
      </c>
      <c r="Z119" s="16" t="s">
        <v>2332</v>
      </c>
      <c r="AA119" s="18">
        <v>0.0</v>
      </c>
    </row>
    <row r="120">
      <c r="A120" s="16" t="s">
        <v>2348</v>
      </c>
      <c r="B120" s="16" t="s">
        <v>2349</v>
      </c>
      <c r="C120" s="16" t="s">
        <v>2350</v>
      </c>
      <c r="D120" s="16" t="s">
        <v>2418</v>
      </c>
      <c r="E120" s="16" t="s">
        <v>2326</v>
      </c>
      <c r="F120" s="18">
        <v>4.96</v>
      </c>
      <c r="G120" s="18">
        <v>4.02</v>
      </c>
      <c r="H120" s="18">
        <v>2.68</v>
      </c>
      <c r="I120" s="16" t="s">
        <v>2327</v>
      </c>
      <c r="J120" s="18">
        <v>0.2</v>
      </c>
      <c r="K120" s="16" t="s">
        <v>2328</v>
      </c>
      <c r="L120" s="18">
        <v>0.0309</v>
      </c>
      <c r="M120" s="16" t="s">
        <v>2329</v>
      </c>
      <c r="N120" s="16" t="s">
        <v>2330</v>
      </c>
      <c r="O120" s="18">
        <v>2.0</v>
      </c>
      <c r="P120" s="18">
        <v>0.32</v>
      </c>
      <c r="Q120" s="18">
        <v>0.0519</v>
      </c>
      <c r="R120" s="21">
        <v>44986.0</v>
      </c>
      <c r="S120" s="18">
        <v>0.87</v>
      </c>
      <c r="T120" s="16" t="s">
        <v>2331</v>
      </c>
      <c r="U120" s="18">
        <v>0.0451</v>
      </c>
      <c r="V120" s="16" t="s">
        <v>2332</v>
      </c>
      <c r="W120" s="16" t="s">
        <v>2333</v>
      </c>
      <c r="X120" s="16" t="s">
        <v>2333</v>
      </c>
      <c r="Y120" s="18">
        <v>0.0</v>
      </c>
      <c r="Z120" s="16" t="s">
        <v>2332</v>
      </c>
      <c r="AA120" s="18">
        <v>0.0</v>
      </c>
    </row>
    <row r="121">
      <c r="A121" s="16" t="s">
        <v>2356</v>
      </c>
      <c r="B121" s="16" t="s">
        <v>2357</v>
      </c>
      <c r="C121" s="16" t="s">
        <v>2358</v>
      </c>
      <c r="D121" s="16" t="s">
        <v>2418</v>
      </c>
      <c r="E121" s="16" t="s">
        <v>2326</v>
      </c>
      <c r="F121" s="18">
        <v>6.77</v>
      </c>
      <c r="G121" s="18">
        <v>5.87</v>
      </c>
      <c r="H121" s="18">
        <v>2.36</v>
      </c>
      <c r="I121" s="16" t="s">
        <v>2327</v>
      </c>
      <c r="J121" s="18">
        <v>0.26</v>
      </c>
      <c r="K121" s="16" t="s">
        <v>2328</v>
      </c>
      <c r="L121" s="18">
        <v>0.0543</v>
      </c>
      <c r="M121" s="16" t="s">
        <v>2329</v>
      </c>
      <c r="N121" s="16" t="s">
        <v>2330</v>
      </c>
      <c r="O121" s="18">
        <v>2.0</v>
      </c>
      <c r="P121" s="18">
        <v>0.32</v>
      </c>
      <c r="Q121" s="18">
        <v>0.091</v>
      </c>
      <c r="R121" s="21">
        <v>44986.0</v>
      </c>
      <c r="S121" s="18">
        <v>0.87</v>
      </c>
      <c r="T121" s="16" t="s">
        <v>2331</v>
      </c>
      <c r="U121" s="18">
        <v>0.0792</v>
      </c>
      <c r="V121" s="16" t="s">
        <v>2332</v>
      </c>
      <c r="W121" s="16" t="s">
        <v>2333</v>
      </c>
      <c r="X121" s="16" t="s">
        <v>2333</v>
      </c>
      <c r="Y121" s="18">
        <v>0.0</v>
      </c>
      <c r="Z121" s="16" t="s">
        <v>2332</v>
      </c>
      <c r="AA121" s="18">
        <v>0.0</v>
      </c>
    </row>
    <row r="122">
      <c r="A122" s="16" t="s">
        <v>2384</v>
      </c>
      <c r="B122" s="16" t="s">
        <v>2385</v>
      </c>
      <c r="C122" s="16" t="s">
        <v>2386</v>
      </c>
      <c r="D122" s="16" t="s">
        <v>2418</v>
      </c>
      <c r="E122" s="16" t="s">
        <v>2326</v>
      </c>
      <c r="F122" s="18">
        <v>5.83</v>
      </c>
      <c r="G122" s="18">
        <v>3.39</v>
      </c>
      <c r="H122" s="18">
        <v>2.24</v>
      </c>
      <c r="I122" s="16" t="s">
        <v>2327</v>
      </c>
      <c r="J122" s="18">
        <v>0.15</v>
      </c>
      <c r="K122" s="16" t="s">
        <v>2328</v>
      </c>
      <c r="L122" s="18">
        <v>0.0256</v>
      </c>
      <c r="M122" s="16" t="s">
        <v>2329</v>
      </c>
      <c r="N122" s="16" t="s">
        <v>2330</v>
      </c>
      <c r="O122" s="18">
        <v>1.0</v>
      </c>
      <c r="P122" s="18">
        <v>0.1</v>
      </c>
      <c r="Q122" s="18">
        <v>0.0231</v>
      </c>
      <c r="R122" s="21">
        <v>44986.0</v>
      </c>
      <c r="S122" s="18">
        <v>0.87</v>
      </c>
      <c r="T122" s="16" t="s">
        <v>2331</v>
      </c>
      <c r="U122" s="18">
        <v>0.0201</v>
      </c>
      <c r="V122" s="16" t="s">
        <v>2332</v>
      </c>
      <c r="W122" s="16" t="s">
        <v>2333</v>
      </c>
      <c r="X122" s="16" t="s">
        <v>2333</v>
      </c>
      <c r="Y122" s="18">
        <v>0.0</v>
      </c>
      <c r="Z122" s="16" t="s">
        <v>2332</v>
      </c>
      <c r="AA122" s="18">
        <v>0.0</v>
      </c>
    </row>
    <row r="123">
      <c r="A123" s="16" t="s">
        <v>2362</v>
      </c>
      <c r="B123" s="16" t="s">
        <v>2363</v>
      </c>
      <c r="C123" s="16" t="s">
        <v>2364</v>
      </c>
      <c r="D123" s="16" t="s">
        <v>2418</v>
      </c>
      <c r="E123" s="16" t="s">
        <v>2326</v>
      </c>
      <c r="F123" s="18">
        <v>8.71</v>
      </c>
      <c r="G123" s="18">
        <v>6.38</v>
      </c>
      <c r="H123" s="18">
        <v>4.14</v>
      </c>
      <c r="I123" s="16" t="s">
        <v>2327</v>
      </c>
      <c r="J123" s="18">
        <v>1.6</v>
      </c>
      <c r="K123" s="16" t="s">
        <v>2328</v>
      </c>
      <c r="L123" s="18">
        <v>0.1331</v>
      </c>
      <c r="M123" s="16" t="s">
        <v>2329</v>
      </c>
      <c r="N123" s="16" t="s">
        <v>2330</v>
      </c>
      <c r="O123" s="18">
        <v>3.39</v>
      </c>
      <c r="P123" s="18">
        <v>0.29</v>
      </c>
      <c r="Q123" s="18">
        <v>0.408</v>
      </c>
      <c r="R123" s="21">
        <v>44986.0</v>
      </c>
      <c r="S123" s="18">
        <v>0.87</v>
      </c>
      <c r="T123" s="16" t="s">
        <v>2331</v>
      </c>
      <c r="U123" s="18">
        <v>0.355</v>
      </c>
      <c r="V123" s="16" t="s">
        <v>2332</v>
      </c>
      <c r="W123" s="16" t="s">
        <v>2333</v>
      </c>
      <c r="X123" s="16" t="s">
        <v>2333</v>
      </c>
      <c r="Y123" s="18">
        <v>0.0</v>
      </c>
      <c r="Z123" s="16" t="s">
        <v>2332</v>
      </c>
      <c r="AA123" s="18">
        <v>0.03</v>
      </c>
    </row>
    <row r="124">
      <c r="A124" s="16" t="s">
        <v>2369</v>
      </c>
      <c r="B124" s="16" t="s">
        <v>2370</v>
      </c>
      <c r="C124" s="16" t="s">
        <v>2371</v>
      </c>
      <c r="D124" s="16" t="s">
        <v>2418</v>
      </c>
      <c r="E124" s="16" t="s">
        <v>2326</v>
      </c>
      <c r="F124" s="18">
        <v>10.63</v>
      </c>
      <c r="G124" s="18">
        <v>9.8</v>
      </c>
      <c r="H124" s="18">
        <v>3.9</v>
      </c>
      <c r="I124" s="16" t="s">
        <v>2327</v>
      </c>
      <c r="J124" s="18">
        <v>1.01</v>
      </c>
      <c r="K124" s="16" t="s">
        <v>2328</v>
      </c>
      <c r="L124" s="18">
        <v>0.2351</v>
      </c>
      <c r="M124" s="16" t="s">
        <v>2329</v>
      </c>
      <c r="N124" s="16" t="s">
        <v>2330</v>
      </c>
      <c r="O124" s="18">
        <v>0.71</v>
      </c>
      <c r="P124" s="18">
        <v>0.0</v>
      </c>
      <c r="Q124" s="18">
        <v>0.1213</v>
      </c>
      <c r="R124" s="21">
        <v>44986.0</v>
      </c>
      <c r="S124" s="18">
        <v>0.87</v>
      </c>
      <c r="T124" s="16" t="s">
        <v>2331</v>
      </c>
      <c r="U124" s="18">
        <v>0.1056</v>
      </c>
      <c r="V124" s="16" t="s">
        <v>2332</v>
      </c>
      <c r="W124" s="16" t="s">
        <v>2333</v>
      </c>
      <c r="X124" s="16" t="s">
        <v>2333</v>
      </c>
      <c r="Y124" s="18">
        <v>0.0</v>
      </c>
      <c r="Z124" s="16" t="s">
        <v>2332</v>
      </c>
      <c r="AA124" s="18">
        <v>0.19</v>
      </c>
    </row>
    <row r="125">
      <c r="A125" s="16" t="s">
        <v>2419</v>
      </c>
      <c r="B125" s="16" t="s">
        <v>2420</v>
      </c>
      <c r="C125" s="16" t="s">
        <v>129</v>
      </c>
      <c r="D125" s="16" t="s">
        <v>2418</v>
      </c>
      <c r="E125" s="16" t="s">
        <v>2326</v>
      </c>
      <c r="F125" s="18">
        <v>8.9</v>
      </c>
      <c r="G125" s="18">
        <v>4.65</v>
      </c>
      <c r="H125" s="18">
        <v>3.23</v>
      </c>
      <c r="I125" s="16" t="s">
        <v>2327</v>
      </c>
      <c r="J125" s="18">
        <v>0.02</v>
      </c>
      <c r="K125" s="16" t="s">
        <v>2328</v>
      </c>
      <c r="L125" s="18">
        <v>0.0774</v>
      </c>
      <c r="M125" s="16" t="s">
        <v>2329</v>
      </c>
      <c r="N125" s="16" t="s">
        <v>2330</v>
      </c>
      <c r="O125" s="18">
        <v>2.48</v>
      </c>
      <c r="P125" s="18">
        <v>0.0</v>
      </c>
      <c r="Q125" s="18">
        <v>0.1897</v>
      </c>
      <c r="R125" s="21">
        <v>44986.0</v>
      </c>
      <c r="S125" s="18">
        <v>0.87</v>
      </c>
      <c r="T125" s="16" t="s">
        <v>2331</v>
      </c>
      <c r="U125" s="18">
        <v>0.165</v>
      </c>
      <c r="V125" s="16" t="s">
        <v>2332</v>
      </c>
      <c r="W125" s="16" t="s">
        <v>2333</v>
      </c>
      <c r="X125" s="16" t="s">
        <v>2333</v>
      </c>
      <c r="Y125" s="18">
        <v>0.0</v>
      </c>
      <c r="Z125" s="16" t="s">
        <v>2332</v>
      </c>
      <c r="AA125" s="18">
        <v>0.03</v>
      </c>
    </row>
    <row r="126">
      <c r="A126" s="16" t="s">
        <v>2394</v>
      </c>
      <c r="B126" s="16" t="s">
        <v>2395</v>
      </c>
      <c r="C126" s="16" t="s">
        <v>2396</v>
      </c>
      <c r="D126" s="16" t="s">
        <v>2418</v>
      </c>
      <c r="E126" s="16" t="s">
        <v>2326</v>
      </c>
      <c r="F126" s="18">
        <v>17.24</v>
      </c>
      <c r="G126" s="18">
        <v>13.07</v>
      </c>
      <c r="H126" s="18">
        <v>3.15</v>
      </c>
      <c r="I126" s="16" t="s">
        <v>2327</v>
      </c>
      <c r="J126" s="18">
        <v>2.27</v>
      </c>
      <c r="K126" s="16" t="s">
        <v>2328</v>
      </c>
      <c r="L126" s="18">
        <v>0.4108</v>
      </c>
      <c r="M126" s="16" t="s">
        <v>2329</v>
      </c>
      <c r="N126" s="16" t="s">
        <v>2330</v>
      </c>
      <c r="O126" s="18">
        <v>0.1</v>
      </c>
      <c r="P126" s="18">
        <v>0.0</v>
      </c>
      <c r="Q126" s="18">
        <v>0.0398</v>
      </c>
      <c r="R126" s="21">
        <v>44986.0</v>
      </c>
      <c r="S126" s="18">
        <v>0.87</v>
      </c>
      <c r="T126" s="16" t="s">
        <v>2331</v>
      </c>
      <c r="U126" s="18">
        <v>0.0346</v>
      </c>
      <c r="V126" s="16" t="s">
        <v>2332</v>
      </c>
      <c r="W126" s="16" t="s">
        <v>2333</v>
      </c>
      <c r="X126" s="16" t="s">
        <v>2333</v>
      </c>
      <c r="Y126" s="18">
        <v>0.0</v>
      </c>
      <c r="Z126" s="16" t="s">
        <v>2332</v>
      </c>
      <c r="AA126" s="18">
        <v>0.0</v>
      </c>
    </row>
    <row r="127">
      <c r="A127" s="16" t="s">
        <v>2397</v>
      </c>
      <c r="B127" s="16" t="s">
        <v>2398</v>
      </c>
      <c r="C127" s="16" t="s">
        <v>2399</v>
      </c>
      <c r="D127" s="16" t="s">
        <v>2418</v>
      </c>
      <c r="E127" s="16" t="s">
        <v>2326</v>
      </c>
      <c r="F127" s="18">
        <v>10.91</v>
      </c>
      <c r="G127" s="18">
        <v>5.39</v>
      </c>
      <c r="H127" s="18">
        <v>2.91</v>
      </c>
      <c r="I127" s="16" t="s">
        <v>2327</v>
      </c>
      <c r="J127" s="18">
        <v>0.44</v>
      </c>
      <c r="K127" s="16" t="s">
        <v>2328</v>
      </c>
      <c r="L127" s="18">
        <v>0.099</v>
      </c>
      <c r="M127" s="16" t="s">
        <v>2329</v>
      </c>
      <c r="N127" s="16" t="s">
        <v>2330</v>
      </c>
      <c r="O127" s="18">
        <v>1.58</v>
      </c>
      <c r="P127" s="18">
        <v>0.0</v>
      </c>
      <c r="Q127" s="18">
        <v>0.1533</v>
      </c>
      <c r="R127" s="21">
        <v>44986.0</v>
      </c>
      <c r="S127" s="18">
        <v>0.87</v>
      </c>
      <c r="T127" s="16" t="s">
        <v>2331</v>
      </c>
      <c r="U127" s="18">
        <v>0.1334</v>
      </c>
      <c r="V127" s="16" t="s">
        <v>2332</v>
      </c>
      <c r="W127" s="16" t="s">
        <v>2333</v>
      </c>
      <c r="X127" s="16" t="s">
        <v>2333</v>
      </c>
      <c r="Y127" s="18">
        <v>0.0</v>
      </c>
      <c r="Z127" s="16" t="s">
        <v>2332</v>
      </c>
      <c r="AA127" s="18">
        <v>0.03</v>
      </c>
    </row>
    <row r="128">
      <c r="A128" s="16" t="s">
        <v>2344</v>
      </c>
      <c r="B128" s="16" t="s">
        <v>2345</v>
      </c>
      <c r="C128" s="16" t="s">
        <v>2346</v>
      </c>
      <c r="D128" s="16" t="s">
        <v>2421</v>
      </c>
      <c r="E128" s="16" t="s">
        <v>2326</v>
      </c>
      <c r="F128" s="18">
        <v>13.66</v>
      </c>
      <c r="G128" s="18">
        <v>10.47</v>
      </c>
      <c r="H128" s="18">
        <v>1.3</v>
      </c>
      <c r="I128" s="16" t="s">
        <v>2327</v>
      </c>
      <c r="J128" s="18">
        <v>0.95</v>
      </c>
      <c r="K128" s="16" t="s">
        <v>2328</v>
      </c>
      <c r="L128" s="18">
        <v>0.1076</v>
      </c>
      <c r="M128" s="16" t="s">
        <v>2329</v>
      </c>
      <c r="N128" s="16" t="s">
        <v>2330</v>
      </c>
      <c r="O128" s="18">
        <v>0.03</v>
      </c>
      <c r="P128" s="18">
        <v>0.0</v>
      </c>
      <c r="Q128" s="18">
        <v>0.0035</v>
      </c>
      <c r="R128" s="21">
        <v>44986.0</v>
      </c>
      <c r="S128" s="18">
        <v>0.87</v>
      </c>
      <c r="T128" s="16" t="s">
        <v>2331</v>
      </c>
      <c r="U128" s="18">
        <v>0.003</v>
      </c>
      <c r="V128" s="16" t="s">
        <v>2332</v>
      </c>
      <c r="W128" s="16" t="s">
        <v>2333</v>
      </c>
      <c r="X128" s="16" t="s">
        <v>2333</v>
      </c>
      <c r="Y128" s="18">
        <v>0.0</v>
      </c>
      <c r="Z128" s="16" t="s">
        <v>2332</v>
      </c>
      <c r="AA128" s="18">
        <v>0.0</v>
      </c>
    </row>
    <row r="129">
      <c r="A129" s="16" t="s">
        <v>2324</v>
      </c>
      <c r="B129" s="16" t="s">
        <v>1889</v>
      </c>
      <c r="C129" s="16" t="s">
        <v>141</v>
      </c>
      <c r="D129" s="16" t="s">
        <v>2421</v>
      </c>
      <c r="E129" s="16" t="s">
        <v>2326</v>
      </c>
      <c r="F129" s="18">
        <v>11.89</v>
      </c>
      <c r="G129" s="18">
        <v>11.57</v>
      </c>
      <c r="H129" s="18">
        <v>0.63</v>
      </c>
      <c r="I129" s="16" t="s">
        <v>2327</v>
      </c>
      <c r="J129" s="18">
        <v>0.71</v>
      </c>
      <c r="K129" s="16" t="s">
        <v>2328</v>
      </c>
      <c r="L129" s="18">
        <v>0.0502</v>
      </c>
      <c r="M129" s="16" t="s">
        <v>2329</v>
      </c>
      <c r="N129" s="16" t="s">
        <v>2330</v>
      </c>
      <c r="O129" s="18">
        <v>12.58</v>
      </c>
      <c r="P129" s="18">
        <v>0.0</v>
      </c>
      <c r="Q129" s="18">
        <v>0.6277</v>
      </c>
      <c r="R129" s="21">
        <v>44986.0</v>
      </c>
      <c r="S129" s="18">
        <v>0.87</v>
      </c>
      <c r="T129" s="16" t="s">
        <v>2331</v>
      </c>
      <c r="U129" s="18">
        <v>0.5415</v>
      </c>
      <c r="V129" s="16" t="s">
        <v>2332</v>
      </c>
      <c r="W129" s="16" t="s">
        <v>2333</v>
      </c>
      <c r="X129" s="16" t="s">
        <v>2333</v>
      </c>
      <c r="Y129" s="18">
        <v>0.0</v>
      </c>
      <c r="Z129" s="16" t="s">
        <v>2332</v>
      </c>
      <c r="AA129" s="18">
        <v>0.06</v>
      </c>
    </row>
    <row r="130">
      <c r="A130" s="16" t="s">
        <v>2379</v>
      </c>
      <c r="B130" s="16" t="s">
        <v>2380</v>
      </c>
      <c r="C130" s="16" t="s">
        <v>2381</v>
      </c>
      <c r="D130" s="16" t="s">
        <v>2421</v>
      </c>
      <c r="E130" s="16" t="s">
        <v>2326</v>
      </c>
      <c r="F130" s="18">
        <v>6.06</v>
      </c>
      <c r="G130" s="18">
        <v>4.49</v>
      </c>
      <c r="H130" s="18">
        <v>4.37</v>
      </c>
      <c r="I130" s="16" t="s">
        <v>2327</v>
      </c>
      <c r="J130" s="18">
        <v>0.73</v>
      </c>
      <c r="K130" s="16" t="s">
        <v>2328</v>
      </c>
      <c r="L130" s="18">
        <v>0.0688</v>
      </c>
      <c r="M130" s="16" t="s">
        <v>2329</v>
      </c>
      <c r="N130" s="16" t="s">
        <v>2330</v>
      </c>
      <c r="O130" s="18">
        <v>2.0</v>
      </c>
      <c r="P130" s="18">
        <v>0.19</v>
      </c>
      <c r="Q130" s="18">
        <v>0.1243</v>
      </c>
      <c r="R130" s="21">
        <v>44986.0</v>
      </c>
      <c r="S130" s="18">
        <v>0.87</v>
      </c>
      <c r="T130" s="16" t="s">
        <v>2331</v>
      </c>
      <c r="U130" s="18">
        <v>0.1081</v>
      </c>
      <c r="V130" s="16" t="s">
        <v>2332</v>
      </c>
      <c r="W130" s="16" t="s">
        <v>2333</v>
      </c>
      <c r="X130" s="16" t="s">
        <v>2333</v>
      </c>
      <c r="Y130" s="18">
        <v>0.0</v>
      </c>
      <c r="Z130" s="16" t="s">
        <v>2332</v>
      </c>
      <c r="AA130" s="18">
        <v>0.0</v>
      </c>
    </row>
    <row r="131">
      <c r="A131" s="16" t="s">
        <v>2348</v>
      </c>
      <c r="B131" s="16" t="s">
        <v>2349</v>
      </c>
      <c r="C131" s="16" t="s">
        <v>2350</v>
      </c>
      <c r="D131" s="16" t="s">
        <v>2421</v>
      </c>
      <c r="E131" s="16" t="s">
        <v>2326</v>
      </c>
      <c r="F131" s="18">
        <v>4.96</v>
      </c>
      <c r="G131" s="18">
        <v>4.02</v>
      </c>
      <c r="H131" s="18">
        <v>2.68</v>
      </c>
      <c r="I131" s="16" t="s">
        <v>2327</v>
      </c>
      <c r="J131" s="18">
        <v>0.2</v>
      </c>
      <c r="K131" s="16" t="s">
        <v>2328</v>
      </c>
      <c r="L131" s="18">
        <v>0.0309</v>
      </c>
      <c r="M131" s="16" t="s">
        <v>2329</v>
      </c>
      <c r="N131" s="16" t="s">
        <v>2330</v>
      </c>
      <c r="O131" s="18">
        <v>2.0</v>
      </c>
      <c r="P131" s="18">
        <v>0.32</v>
      </c>
      <c r="Q131" s="18">
        <v>0.0519</v>
      </c>
      <c r="R131" s="21">
        <v>44986.0</v>
      </c>
      <c r="S131" s="18">
        <v>0.87</v>
      </c>
      <c r="T131" s="16" t="s">
        <v>2331</v>
      </c>
      <c r="U131" s="18">
        <v>0.0451</v>
      </c>
      <c r="V131" s="16" t="s">
        <v>2332</v>
      </c>
      <c r="W131" s="16" t="s">
        <v>2333</v>
      </c>
      <c r="X131" s="16" t="s">
        <v>2333</v>
      </c>
      <c r="Y131" s="18">
        <v>0.0</v>
      </c>
      <c r="Z131" s="16" t="s">
        <v>2332</v>
      </c>
      <c r="AA131" s="18">
        <v>0.0</v>
      </c>
    </row>
    <row r="132">
      <c r="A132" s="16" t="s">
        <v>2356</v>
      </c>
      <c r="B132" s="16" t="s">
        <v>2357</v>
      </c>
      <c r="C132" s="16" t="s">
        <v>2358</v>
      </c>
      <c r="D132" s="16" t="s">
        <v>2421</v>
      </c>
      <c r="E132" s="16" t="s">
        <v>2326</v>
      </c>
      <c r="F132" s="18">
        <v>6.77</v>
      </c>
      <c r="G132" s="18">
        <v>5.87</v>
      </c>
      <c r="H132" s="18">
        <v>2.36</v>
      </c>
      <c r="I132" s="16" t="s">
        <v>2327</v>
      </c>
      <c r="J132" s="18">
        <v>0.26</v>
      </c>
      <c r="K132" s="16" t="s">
        <v>2328</v>
      </c>
      <c r="L132" s="18">
        <v>0.0543</v>
      </c>
      <c r="M132" s="16" t="s">
        <v>2329</v>
      </c>
      <c r="N132" s="16" t="s">
        <v>2330</v>
      </c>
      <c r="O132" s="18">
        <v>1.0</v>
      </c>
      <c r="P132" s="18">
        <v>0.16</v>
      </c>
      <c r="Q132" s="18">
        <v>0.0455</v>
      </c>
      <c r="R132" s="21">
        <v>44986.0</v>
      </c>
      <c r="S132" s="18">
        <v>0.87</v>
      </c>
      <c r="T132" s="16" t="s">
        <v>2331</v>
      </c>
      <c r="U132" s="18">
        <v>0.0396</v>
      </c>
      <c r="V132" s="16" t="s">
        <v>2332</v>
      </c>
      <c r="W132" s="16" t="s">
        <v>2333</v>
      </c>
      <c r="X132" s="16" t="s">
        <v>2333</v>
      </c>
      <c r="Y132" s="18">
        <v>0.0</v>
      </c>
      <c r="Z132" s="16" t="s">
        <v>2332</v>
      </c>
      <c r="AA132" s="18">
        <v>0.0</v>
      </c>
    </row>
    <row r="133">
      <c r="A133" s="16" t="s">
        <v>2369</v>
      </c>
      <c r="B133" s="16" t="s">
        <v>2370</v>
      </c>
      <c r="C133" s="16" t="s">
        <v>2371</v>
      </c>
      <c r="D133" s="16" t="s">
        <v>2421</v>
      </c>
      <c r="E133" s="16" t="s">
        <v>2326</v>
      </c>
      <c r="F133" s="18">
        <v>10.63</v>
      </c>
      <c r="G133" s="18">
        <v>9.8</v>
      </c>
      <c r="H133" s="18">
        <v>3.9</v>
      </c>
      <c r="I133" s="16" t="s">
        <v>2327</v>
      </c>
      <c r="J133" s="18">
        <v>1.01</v>
      </c>
      <c r="K133" s="16" t="s">
        <v>2328</v>
      </c>
      <c r="L133" s="18">
        <v>0.2351</v>
      </c>
      <c r="M133" s="16" t="s">
        <v>2329</v>
      </c>
      <c r="N133" s="16" t="s">
        <v>2330</v>
      </c>
      <c r="O133" s="18">
        <v>0.03</v>
      </c>
      <c r="P133" s="18">
        <v>0.0</v>
      </c>
      <c r="Q133" s="18">
        <v>0.0076</v>
      </c>
      <c r="R133" s="21">
        <v>44986.0</v>
      </c>
      <c r="S133" s="18">
        <v>0.87</v>
      </c>
      <c r="T133" s="16" t="s">
        <v>2331</v>
      </c>
      <c r="U133" s="18">
        <v>0.0066</v>
      </c>
      <c r="V133" s="16" t="s">
        <v>2332</v>
      </c>
      <c r="W133" s="16" t="s">
        <v>2333</v>
      </c>
      <c r="X133" s="16" t="s">
        <v>2333</v>
      </c>
      <c r="Y133" s="18">
        <v>0.0</v>
      </c>
      <c r="Z133" s="16" t="s">
        <v>2332</v>
      </c>
      <c r="AA133" s="18">
        <v>0.0</v>
      </c>
    </row>
    <row r="134">
      <c r="A134" s="16" t="s">
        <v>2351</v>
      </c>
      <c r="B134" s="16" t="s">
        <v>2352</v>
      </c>
      <c r="C134" s="16" t="s">
        <v>141</v>
      </c>
      <c r="D134" s="16" t="s">
        <v>2422</v>
      </c>
      <c r="E134" s="16" t="s">
        <v>2326</v>
      </c>
      <c r="F134" s="18">
        <v>7.09</v>
      </c>
      <c r="G134" s="18">
        <v>7.01</v>
      </c>
      <c r="H134" s="18">
        <v>0.43</v>
      </c>
      <c r="I134" s="16" t="s">
        <v>2327</v>
      </c>
      <c r="J134" s="18">
        <v>0.15</v>
      </c>
      <c r="K134" s="16" t="s">
        <v>2328</v>
      </c>
      <c r="L134" s="18">
        <v>0.0124</v>
      </c>
      <c r="M134" s="16" t="s">
        <v>2329</v>
      </c>
      <c r="N134" s="16" t="s">
        <v>2330</v>
      </c>
      <c r="O134" s="18">
        <v>1.0</v>
      </c>
      <c r="P134" s="18">
        <v>0.0</v>
      </c>
      <c r="Q134" s="18">
        <v>0.0124</v>
      </c>
      <c r="R134" s="21">
        <v>44986.0</v>
      </c>
      <c r="S134" s="18">
        <v>0.87</v>
      </c>
      <c r="T134" s="16" t="s">
        <v>2331</v>
      </c>
      <c r="U134" s="18">
        <v>0.0108</v>
      </c>
      <c r="V134" s="16" t="s">
        <v>2332</v>
      </c>
      <c r="W134" s="16" t="s">
        <v>2333</v>
      </c>
      <c r="X134" s="16" t="s">
        <v>2333</v>
      </c>
      <c r="Y134" s="18">
        <v>0.0</v>
      </c>
      <c r="Z134" s="16" t="s">
        <v>2332</v>
      </c>
      <c r="AA134" s="18">
        <v>0.0</v>
      </c>
    </row>
    <row r="135">
      <c r="A135" s="16" t="s">
        <v>2324</v>
      </c>
      <c r="B135" s="16" t="s">
        <v>1889</v>
      </c>
      <c r="C135" s="16" t="s">
        <v>141</v>
      </c>
      <c r="D135" s="16" t="s">
        <v>2422</v>
      </c>
      <c r="E135" s="16" t="s">
        <v>2326</v>
      </c>
      <c r="F135" s="18">
        <v>11.89</v>
      </c>
      <c r="G135" s="18">
        <v>11.57</v>
      </c>
      <c r="H135" s="18">
        <v>0.63</v>
      </c>
      <c r="I135" s="16" t="s">
        <v>2327</v>
      </c>
      <c r="J135" s="18">
        <v>0.71</v>
      </c>
      <c r="K135" s="16" t="s">
        <v>2328</v>
      </c>
      <c r="L135" s="18">
        <v>0.0502</v>
      </c>
      <c r="M135" s="16" t="s">
        <v>2329</v>
      </c>
      <c r="N135" s="16" t="s">
        <v>2330</v>
      </c>
      <c r="O135" s="18">
        <v>43.35</v>
      </c>
      <c r="P135" s="18">
        <v>0.0</v>
      </c>
      <c r="Q135" s="18">
        <v>2.1728</v>
      </c>
      <c r="R135" s="21">
        <v>44986.0</v>
      </c>
      <c r="S135" s="18">
        <v>0.87</v>
      </c>
      <c r="T135" s="16" t="s">
        <v>2331</v>
      </c>
      <c r="U135" s="18">
        <v>1.8904</v>
      </c>
      <c r="V135" s="16" t="s">
        <v>2332</v>
      </c>
      <c r="W135" s="16" t="s">
        <v>2333</v>
      </c>
      <c r="X135" s="16" t="s">
        <v>2333</v>
      </c>
      <c r="Y135" s="18">
        <v>0.0</v>
      </c>
      <c r="Z135" s="16" t="s">
        <v>2332</v>
      </c>
      <c r="AA135" s="18">
        <v>0.03</v>
      </c>
    </row>
    <row r="136">
      <c r="A136" s="16" t="s">
        <v>2376</v>
      </c>
      <c r="B136" s="16" t="s">
        <v>2377</v>
      </c>
      <c r="C136" s="16" t="s">
        <v>2378</v>
      </c>
      <c r="D136" s="16" t="s">
        <v>2422</v>
      </c>
      <c r="E136" s="16" t="s">
        <v>2326</v>
      </c>
      <c r="F136" s="18">
        <v>4.06</v>
      </c>
      <c r="G136" s="18">
        <v>3.5</v>
      </c>
      <c r="H136" s="18">
        <v>0.79</v>
      </c>
      <c r="I136" s="16" t="s">
        <v>2327</v>
      </c>
      <c r="J136" s="18">
        <v>0.07</v>
      </c>
      <c r="K136" s="16" t="s">
        <v>2328</v>
      </c>
      <c r="L136" s="18">
        <v>0.0065</v>
      </c>
      <c r="M136" s="16" t="s">
        <v>2329</v>
      </c>
      <c r="N136" s="16" t="s">
        <v>2330</v>
      </c>
      <c r="O136" s="18">
        <v>1.0</v>
      </c>
      <c r="P136" s="18">
        <v>0.1</v>
      </c>
      <c r="Q136" s="18">
        <v>0.0058</v>
      </c>
      <c r="R136" s="21">
        <v>44986.0</v>
      </c>
      <c r="S136" s="18">
        <v>0.87</v>
      </c>
      <c r="T136" s="16" t="s">
        <v>2331</v>
      </c>
      <c r="U136" s="18">
        <v>0.0051</v>
      </c>
      <c r="V136" s="16" t="s">
        <v>2332</v>
      </c>
      <c r="W136" s="16" t="s">
        <v>2333</v>
      </c>
      <c r="X136" s="16" t="s">
        <v>2333</v>
      </c>
      <c r="Y136" s="18">
        <v>0.0</v>
      </c>
      <c r="Z136" s="16" t="s">
        <v>2332</v>
      </c>
      <c r="AA136" s="18">
        <v>0.0</v>
      </c>
    </row>
    <row r="137">
      <c r="A137" s="16" t="s">
        <v>2379</v>
      </c>
      <c r="B137" s="16" t="s">
        <v>2380</v>
      </c>
      <c r="C137" s="16" t="s">
        <v>2381</v>
      </c>
      <c r="D137" s="16" t="s">
        <v>2422</v>
      </c>
      <c r="E137" s="16" t="s">
        <v>2326</v>
      </c>
      <c r="F137" s="18">
        <v>6.06</v>
      </c>
      <c r="G137" s="18">
        <v>4.49</v>
      </c>
      <c r="H137" s="18">
        <v>4.37</v>
      </c>
      <c r="I137" s="16" t="s">
        <v>2327</v>
      </c>
      <c r="J137" s="18">
        <v>0.73</v>
      </c>
      <c r="K137" s="16" t="s">
        <v>2328</v>
      </c>
      <c r="L137" s="18">
        <v>0.0688</v>
      </c>
      <c r="M137" s="16" t="s">
        <v>2329</v>
      </c>
      <c r="N137" s="16" t="s">
        <v>2330</v>
      </c>
      <c r="O137" s="18">
        <v>2.0</v>
      </c>
      <c r="P137" s="18">
        <v>0.19</v>
      </c>
      <c r="Q137" s="18">
        <v>0.1243</v>
      </c>
      <c r="R137" s="21">
        <v>44986.0</v>
      </c>
      <c r="S137" s="18">
        <v>0.87</v>
      </c>
      <c r="T137" s="16" t="s">
        <v>2331</v>
      </c>
      <c r="U137" s="18">
        <v>0.1081</v>
      </c>
      <c r="V137" s="16" t="s">
        <v>2332</v>
      </c>
      <c r="W137" s="16" t="s">
        <v>2333</v>
      </c>
      <c r="X137" s="16" t="s">
        <v>2333</v>
      </c>
      <c r="Y137" s="18">
        <v>0.0</v>
      </c>
      <c r="Z137" s="16" t="s">
        <v>2332</v>
      </c>
      <c r="AA137" s="18">
        <v>0.0</v>
      </c>
    </row>
    <row r="138">
      <c r="A138" s="16" t="s">
        <v>2356</v>
      </c>
      <c r="B138" s="16" t="s">
        <v>2357</v>
      </c>
      <c r="C138" s="16" t="s">
        <v>2358</v>
      </c>
      <c r="D138" s="16" t="s">
        <v>2422</v>
      </c>
      <c r="E138" s="16" t="s">
        <v>2326</v>
      </c>
      <c r="F138" s="18">
        <v>6.77</v>
      </c>
      <c r="G138" s="18">
        <v>5.87</v>
      </c>
      <c r="H138" s="18">
        <v>2.36</v>
      </c>
      <c r="I138" s="16" t="s">
        <v>2327</v>
      </c>
      <c r="J138" s="18">
        <v>0.26</v>
      </c>
      <c r="K138" s="16" t="s">
        <v>2328</v>
      </c>
      <c r="L138" s="18">
        <v>0.0543</v>
      </c>
      <c r="M138" s="16" t="s">
        <v>2329</v>
      </c>
      <c r="N138" s="16" t="s">
        <v>2330</v>
      </c>
      <c r="O138" s="18">
        <v>1.0</v>
      </c>
      <c r="P138" s="18">
        <v>0.16</v>
      </c>
      <c r="Q138" s="18">
        <v>0.0455</v>
      </c>
      <c r="R138" s="21">
        <v>44986.0</v>
      </c>
      <c r="S138" s="18">
        <v>0.87</v>
      </c>
      <c r="T138" s="16" t="s">
        <v>2331</v>
      </c>
      <c r="U138" s="18">
        <v>0.0396</v>
      </c>
      <c r="V138" s="16" t="s">
        <v>2332</v>
      </c>
      <c r="W138" s="16" t="s">
        <v>2333</v>
      </c>
      <c r="X138" s="16" t="s">
        <v>2333</v>
      </c>
      <c r="Y138" s="18">
        <v>0.0</v>
      </c>
      <c r="Z138" s="16" t="s">
        <v>2332</v>
      </c>
      <c r="AA138" s="18">
        <v>0.0</v>
      </c>
    </row>
    <row r="139">
      <c r="A139" s="16" t="s">
        <v>2362</v>
      </c>
      <c r="B139" s="16" t="s">
        <v>2363</v>
      </c>
      <c r="C139" s="16" t="s">
        <v>2364</v>
      </c>
      <c r="D139" s="16" t="s">
        <v>2422</v>
      </c>
      <c r="E139" s="16" t="s">
        <v>2326</v>
      </c>
      <c r="F139" s="18">
        <v>8.71</v>
      </c>
      <c r="G139" s="18">
        <v>6.38</v>
      </c>
      <c r="H139" s="18">
        <v>4.14</v>
      </c>
      <c r="I139" s="16" t="s">
        <v>2327</v>
      </c>
      <c r="J139" s="18">
        <v>1.6</v>
      </c>
      <c r="K139" s="16" t="s">
        <v>2328</v>
      </c>
      <c r="L139" s="18">
        <v>0.1331</v>
      </c>
      <c r="M139" s="16" t="s">
        <v>2329</v>
      </c>
      <c r="N139" s="16" t="s">
        <v>2330</v>
      </c>
      <c r="O139" s="18">
        <v>3.0</v>
      </c>
      <c r="P139" s="18">
        <v>0.29</v>
      </c>
      <c r="Q139" s="18">
        <v>0.3608</v>
      </c>
      <c r="R139" s="21">
        <v>44986.0</v>
      </c>
      <c r="S139" s="18">
        <v>0.87</v>
      </c>
      <c r="T139" s="16" t="s">
        <v>2331</v>
      </c>
      <c r="U139" s="18">
        <v>0.3139</v>
      </c>
      <c r="V139" s="16" t="s">
        <v>2332</v>
      </c>
      <c r="W139" s="16" t="s">
        <v>2333</v>
      </c>
      <c r="X139" s="16" t="s">
        <v>2333</v>
      </c>
      <c r="Y139" s="18">
        <v>0.0</v>
      </c>
      <c r="Z139" s="16" t="s">
        <v>2332</v>
      </c>
      <c r="AA139" s="18">
        <v>0.0</v>
      </c>
    </row>
    <row r="140">
      <c r="A140" s="16" t="s">
        <v>2359</v>
      </c>
      <c r="B140" s="16" t="s">
        <v>2360</v>
      </c>
      <c r="C140" s="16" t="s">
        <v>2361</v>
      </c>
      <c r="D140" s="16" t="s">
        <v>2422</v>
      </c>
      <c r="E140" s="16" t="s">
        <v>2326</v>
      </c>
      <c r="F140" s="18">
        <v>5.04</v>
      </c>
      <c r="G140" s="18">
        <v>4.02</v>
      </c>
      <c r="H140" s="18">
        <v>1.61</v>
      </c>
      <c r="I140" s="16" t="s">
        <v>2327</v>
      </c>
      <c r="J140" s="18">
        <v>0.2</v>
      </c>
      <c r="K140" s="16" t="s">
        <v>2328</v>
      </c>
      <c r="L140" s="18">
        <v>0.0189</v>
      </c>
      <c r="M140" s="16" t="s">
        <v>2329</v>
      </c>
      <c r="N140" s="16" t="s">
        <v>2330</v>
      </c>
      <c r="O140" s="18">
        <v>3.0</v>
      </c>
      <c r="P140" s="18">
        <v>0.29</v>
      </c>
      <c r="Q140" s="18">
        <v>0.0512</v>
      </c>
      <c r="R140" s="21">
        <v>44986.0</v>
      </c>
      <c r="S140" s="18">
        <v>0.87</v>
      </c>
      <c r="T140" s="16" t="s">
        <v>2331</v>
      </c>
      <c r="U140" s="18">
        <v>0.0445</v>
      </c>
      <c r="V140" s="16" t="s">
        <v>2332</v>
      </c>
      <c r="W140" s="16" t="s">
        <v>2333</v>
      </c>
      <c r="X140" s="16" t="s">
        <v>2333</v>
      </c>
      <c r="Y140" s="18">
        <v>0.0</v>
      </c>
      <c r="Z140" s="16" t="s">
        <v>2332</v>
      </c>
      <c r="AA140" s="18">
        <v>0.0</v>
      </c>
    </row>
    <row r="141">
      <c r="A141" s="16" t="s">
        <v>2394</v>
      </c>
      <c r="B141" s="16" t="s">
        <v>2395</v>
      </c>
      <c r="C141" s="16" t="s">
        <v>2396</v>
      </c>
      <c r="D141" s="16" t="s">
        <v>2422</v>
      </c>
      <c r="E141" s="16" t="s">
        <v>2326</v>
      </c>
      <c r="F141" s="18">
        <v>17.24</v>
      </c>
      <c r="G141" s="18">
        <v>13.07</v>
      </c>
      <c r="H141" s="18">
        <v>3.15</v>
      </c>
      <c r="I141" s="16" t="s">
        <v>2327</v>
      </c>
      <c r="J141" s="18">
        <v>2.27</v>
      </c>
      <c r="K141" s="16" t="s">
        <v>2328</v>
      </c>
      <c r="L141" s="18">
        <v>0.4108</v>
      </c>
      <c r="M141" s="16" t="s">
        <v>2329</v>
      </c>
      <c r="N141" s="16" t="s">
        <v>2330</v>
      </c>
      <c r="O141" s="18">
        <v>0.13</v>
      </c>
      <c r="P141" s="18">
        <v>0.0</v>
      </c>
      <c r="Q141" s="18">
        <v>0.0398</v>
      </c>
      <c r="R141" s="21">
        <v>44986.0</v>
      </c>
      <c r="S141" s="18">
        <v>0.87</v>
      </c>
      <c r="T141" s="16" t="s">
        <v>2331</v>
      </c>
      <c r="U141" s="18">
        <v>0.0346</v>
      </c>
      <c r="V141" s="16" t="s">
        <v>2332</v>
      </c>
      <c r="W141" s="16" t="s">
        <v>2333</v>
      </c>
      <c r="X141" s="16" t="s">
        <v>2333</v>
      </c>
      <c r="Y141" s="18">
        <v>0.0</v>
      </c>
      <c r="Z141" s="16" t="s">
        <v>2332</v>
      </c>
      <c r="AA141" s="18">
        <v>0.03</v>
      </c>
    </row>
    <row r="142">
      <c r="A142" s="16" t="s">
        <v>2324</v>
      </c>
      <c r="B142" s="16" t="s">
        <v>1889</v>
      </c>
      <c r="C142" s="16" t="s">
        <v>141</v>
      </c>
      <c r="D142" s="16" t="s">
        <v>2423</v>
      </c>
      <c r="E142" s="16" t="s">
        <v>2326</v>
      </c>
      <c r="F142" s="18">
        <v>11.89</v>
      </c>
      <c r="G142" s="18">
        <v>11.57</v>
      </c>
      <c r="H142" s="18">
        <v>0.63</v>
      </c>
      <c r="I142" s="16" t="s">
        <v>2327</v>
      </c>
      <c r="J142" s="18">
        <v>0.71</v>
      </c>
      <c r="K142" s="16" t="s">
        <v>2328</v>
      </c>
      <c r="L142" s="18">
        <v>0.0502</v>
      </c>
      <c r="M142" s="16" t="s">
        <v>2329</v>
      </c>
      <c r="N142" s="16" t="s">
        <v>2330</v>
      </c>
      <c r="O142" s="18">
        <v>27.35</v>
      </c>
      <c r="P142" s="18">
        <v>0.0</v>
      </c>
      <c r="Q142" s="18">
        <v>1.3704</v>
      </c>
      <c r="R142" s="21">
        <v>44986.0</v>
      </c>
      <c r="S142" s="18">
        <v>0.87</v>
      </c>
      <c r="T142" s="16" t="s">
        <v>2331</v>
      </c>
      <c r="U142" s="18">
        <v>1.195</v>
      </c>
      <c r="V142" s="16" t="s">
        <v>2332</v>
      </c>
      <c r="W142" s="16" t="s">
        <v>2333</v>
      </c>
      <c r="X142" s="16" t="s">
        <v>2333</v>
      </c>
      <c r="Y142" s="18">
        <v>0.0</v>
      </c>
      <c r="Z142" s="16" t="s">
        <v>2332</v>
      </c>
      <c r="AA142" s="18">
        <v>0.03</v>
      </c>
    </row>
    <row r="143">
      <c r="A143" s="16" t="s">
        <v>2334</v>
      </c>
      <c r="B143" s="16" t="s">
        <v>2335</v>
      </c>
      <c r="C143" s="16" t="s">
        <v>2336</v>
      </c>
      <c r="D143" s="16" t="s">
        <v>2423</v>
      </c>
      <c r="E143" s="16" t="s">
        <v>2326</v>
      </c>
      <c r="F143" s="18">
        <v>3.66</v>
      </c>
      <c r="G143" s="18">
        <v>2.91</v>
      </c>
      <c r="H143" s="18">
        <v>1.5</v>
      </c>
      <c r="I143" s="16" t="s">
        <v>2327</v>
      </c>
      <c r="J143" s="18">
        <v>0.13</v>
      </c>
      <c r="K143" s="16" t="s">
        <v>2328</v>
      </c>
      <c r="L143" s="18">
        <v>0.0092</v>
      </c>
      <c r="M143" s="16" t="s">
        <v>2329</v>
      </c>
      <c r="N143" s="16" t="s">
        <v>2330</v>
      </c>
      <c r="O143" s="18">
        <v>2.0</v>
      </c>
      <c r="P143" s="18">
        <v>0.19</v>
      </c>
      <c r="Q143" s="18">
        <v>0.0167</v>
      </c>
      <c r="R143" s="21">
        <v>44986.0</v>
      </c>
      <c r="S143" s="18">
        <v>0.87</v>
      </c>
      <c r="T143" s="16" t="s">
        <v>2331</v>
      </c>
      <c r="U143" s="18">
        <v>0.0145</v>
      </c>
      <c r="V143" s="16" t="s">
        <v>2332</v>
      </c>
      <c r="W143" s="16" t="s">
        <v>2333</v>
      </c>
      <c r="X143" s="16" t="s">
        <v>2333</v>
      </c>
      <c r="Y143" s="18">
        <v>0.0</v>
      </c>
      <c r="Z143" s="16" t="s">
        <v>2332</v>
      </c>
      <c r="AA143" s="18">
        <v>0.0</v>
      </c>
    </row>
    <row r="144">
      <c r="A144" s="16" t="s">
        <v>2359</v>
      </c>
      <c r="B144" s="16" t="s">
        <v>2360</v>
      </c>
      <c r="C144" s="16" t="s">
        <v>2361</v>
      </c>
      <c r="D144" s="16" t="s">
        <v>2423</v>
      </c>
      <c r="E144" s="16" t="s">
        <v>2326</v>
      </c>
      <c r="F144" s="18">
        <v>5.04</v>
      </c>
      <c r="G144" s="18">
        <v>4.02</v>
      </c>
      <c r="H144" s="18">
        <v>1.61</v>
      </c>
      <c r="I144" s="16" t="s">
        <v>2327</v>
      </c>
      <c r="J144" s="18">
        <v>0.2</v>
      </c>
      <c r="K144" s="16" t="s">
        <v>2328</v>
      </c>
      <c r="L144" s="18">
        <v>0.0189</v>
      </c>
      <c r="M144" s="16" t="s">
        <v>2329</v>
      </c>
      <c r="N144" s="16" t="s">
        <v>2330</v>
      </c>
      <c r="O144" s="18">
        <v>4.0</v>
      </c>
      <c r="P144" s="18">
        <v>0.39</v>
      </c>
      <c r="Q144" s="18">
        <v>0.0682</v>
      </c>
      <c r="R144" s="21">
        <v>44986.0</v>
      </c>
      <c r="S144" s="18">
        <v>0.87</v>
      </c>
      <c r="T144" s="16" t="s">
        <v>2331</v>
      </c>
      <c r="U144" s="18">
        <v>0.0593</v>
      </c>
      <c r="V144" s="16" t="s">
        <v>2332</v>
      </c>
      <c r="W144" s="16" t="s">
        <v>2333</v>
      </c>
      <c r="X144" s="16" t="s">
        <v>2333</v>
      </c>
      <c r="Y144" s="18">
        <v>0.0</v>
      </c>
      <c r="Z144" s="16" t="s">
        <v>2332</v>
      </c>
      <c r="AA144" s="18">
        <v>0.0</v>
      </c>
    </row>
    <row r="145">
      <c r="A145" s="16" t="s">
        <v>2337</v>
      </c>
      <c r="B145" s="16" t="s">
        <v>2338</v>
      </c>
      <c r="C145" s="16" t="s">
        <v>2339</v>
      </c>
      <c r="D145" s="16" t="s">
        <v>2423</v>
      </c>
      <c r="E145" s="16" t="s">
        <v>2326</v>
      </c>
      <c r="F145" s="18">
        <v>5.08</v>
      </c>
      <c r="G145" s="18">
        <v>3.82</v>
      </c>
      <c r="H145" s="18">
        <v>1.97</v>
      </c>
      <c r="I145" s="16" t="s">
        <v>2327</v>
      </c>
      <c r="J145" s="18">
        <v>0.26</v>
      </c>
      <c r="K145" s="16" t="s">
        <v>2328</v>
      </c>
      <c r="L145" s="18">
        <v>0.0221</v>
      </c>
      <c r="M145" s="16" t="s">
        <v>2329</v>
      </c>
      <c r="N145" s="16" t="s">
        <v>2330</v>
      </c>
      <c r="O145" s="18">
        <v>7.0</v>
      </c>
      <c r="P145" s="18">
        <v>0.68</v>
      </c>
      <c r="Q145" s="18">
        <v>0.1399</v>
      </c>
      <c r="R145" s="21">
        <v>44986.0</v>
      </c>
      <c r="S145" s="18">
        <v>0.87</v>
      </c>
      <c r="T145" s="16" t="s">
        <v>2331</v>
      </c>
      <c r="U145" s="18">
        <v>0.1217</v>
      </c>
      <c r="V145" s="16" t="s">
        <v>2332</v>
      </c>
      <c r="W145" s="16" t="s">
        <v>2333</v>
      </c>
      <c r="X145" s="16" t="s">
        <v>2333</v>
      </c>
      <c r="Y145" s="18">
        <v>0.0</v>
      </c>
      <c r="Z145" s="16" t="s">
        <v>2332</v>
      </c>
      <c r="AA145" s="18">
        <v>0.0</v>
      </c>
    </row>
    <row r="146">
      <c r="A146" s="16" t="s">
        <v>2397</v>
      </c>
      <c r="B146" s="16" t="s">
        <v>2398</v>
      </c>
      <c r="C146" s="16" t="s">
        <v>2399</v>
      </c>
      <c r="D146" s="16" t="s">
        <v>2423</v>
      </c>
      <c r="E146" s="16" t="s">
        <v>2326</v>
      </c>
      <c r="F146" s="18">
        <v>10.91</v>
      </c>
      <c r="G146" s="18">
        <v>5.39</v>
      </c>
      <c r="H146" s="18">
        <v>2.91</v>
      </c>
      <c r="I146" s="16" t="s">
        <v>2327</v>
      </c>
      <c r="J146" s="18">
        <v>0.44</v>
      </c>
      <c r="K146" s="16" t="s">
        <v>2328</v>
      </c>
      <c r="L146" s="18">
        <v>0.099</v>
      </c>
      <c r="M146" s="16" t="s">
        <v>2329</v>
      </c>
      <c r="N146" s="16" t="s">
        <v>2330</v>
      </c>
      <c r="O146" s="18">
        <v>0.19</v>
      </c>
      <c r="P146" s="18">
        <v>0.0</v>
      </c>
      <c r="Q146" s="18">
        <v>0.0192</v>
      </c>
      <c r="R146" s="21">
        <v>44986.0</v>
      </c>
      <c r="S146" s="18">
        <v>0.87</v>
      </c>
      <c r="T146" s="16" t="s">
        <v>2331</v>
      </c>
      <c r="U146" s="18">
        <v>0.0167</v>
      </c>
      <c r="V146" s="16" t="s">
        <v>2332</v>
      </c>
      <c r="W146" s="16" t="s">
        <v>2333</v>
      </c>
      <c r="X146" s="16" t="s">
        <v>2333</v>
      </c>
      <c r="Y146" s="18">
        <v>0.0</v>
      </c>
      <c r="Z146" s="16" t="s">
        <v>2332</v>
      </c>
      <c r="AA146" s="18">
        <v>0.0</v>
      </c>
    </row>
    <row r="147">
      <c r="A147" s="16" t="s">
        <v>2366</v>
      </c>
      <c r="B147" s="16" t="s">
        <v>2367</v>
      </c>
      <c r="C147" s="16" t="s">
        <v>141</v>
      </c>
      <c r="D147" s="16" t="s">
        <v>2424</v>
      </c>
      <c r="E147" s="16" t="s">
        <v>2326</v>
      </c>
      <c r="F147" s="18">
        <v>12.01</v>
      </c>
      <c r="G147" s="18">
        <v>11.54</v>
      </c>
      <c r="H147" s="18">
        <v>0.47</v>
      </c>
      <c r="I147" s="16" t="s">
        <v>2327</v>
      </c>
      <c r="J147" s="18">
        <v>0.31</v>
      </c>
      <c r="K147" s="16" t="s">
        <v>2328</v>
      </c>
      <c r="L147" s="18">
        <v>0.0377</v>
      </c>
      <c r="M147" s="16" t="s">
        <v>2329</v>
      </c>
      <c r="N147" s="16" t="s">
        <v>2330</v>
      </c>
      <c r="O147" s="18">
        <v>0.29</v>
      </c>
      <c r="P147" s="18">
        <v>0.0</v>
      </c>
      <c r="Q147" s="18">
        <v>0.0097</v>
      </c>
      <c r="R147" s="21">
        <v>44986.0</v>
      </c>
      <c r="S147" s="18">
        <v>0.87</v>
      </c>
      <c r="T147" s="16" t="s">
        <v>2331</v>
      </c>
      <c r="U147" s="18">
        <v>0.0084</v>
      </c>
      <c r="V147" s="16" t="s">
        <v>2332</v>
      </c>
      <c r="W147" s="16" t="s">
        <v>2333</v>
      </c>
      <c r="X147" s="16" t="s">
        <v>2333</v>
      </c>
      <c r="Y147" s="18">
        <v>0.0</v>
      </c>
      <c r="Z147" s="16" t="s">
        <v>2332</v>
      </c>
      <c r="AA147" s="18">
        <v>0.03</v>
      </c>
    </row>
    <row r="148">
      <c r="A148" s="16" t="s">
        <v>2334</v>
      </c>
      <c r="B148" s="16" t="s">
        <v>2335</v>
      </c>
      <c r="C148" s="16" t="s">
        <v>2336</v>
      </c>
      <c r="D148" s="16" t="s">
        <v>2424</v>
      </c>
      <c r="E148" s="16" t="s">
        <v>2326</v>
      </c>
      <c r="F148" s="18">
        <v>3.66</v>
      </c>
      <c r="G148" s="18">
        <v>2.91</v>
      </c>
      <c r="H148" s="18">
        <v>1.5</v>
      </c>
      <c r="I148" s="16" t="s">
        <v>2327</v>
      </c>
      <c r="J148" s="18">
        <v>0.13</v>
      </c>
      <c r="K148" s="16" t="s">
        <v>2328</v>
      </c>
      <c r="L148" s="18">
        <v>0.0092</v>
      </c>
      <c r="M148" s="16" t="s">
        <v>2329</v>
      </c>
      <c r="N148" s="16" t="s">
        <v>2330</v>
      </c>
      <c r="O148" s="18">
        <v>2.0</v>
      </c>
      <c r="P148" s="18">
        <v>0.19</v>
      </c>
      <c r="Q148" s="18">
        <v>0.0167</v>
      </c>
      <c r="R148" s="21">
        <v>44986.0</v>
      </c>
      <c r="S148" s="18">
        <v>0.87</v>
      </c>
      <c r="T148" s="16" t="s">
        <v>2331</v>
      </c>
      <c r="U148" s="18">
        <v>0.0144</v>
      </c>
      <c r="V148" s="16" t="s">
        <v>2332</v>
      </c>
      <c r="W148" s="16" t="s">
        <v>2333</v>
      </c>
      <c r="X148" s="16" t="s">
        <v>2333</v>
      </c>
      <c r="Y148" s="18">
        <v>0.0</v>
      </c>
      <c r="Z148" s="16" t="s">
        <v>2332</v>
      </c>
      <c r="AA148" s="18">
        <v>0.0</v>
      </c>
    </row>
    <row r="149">
      <c r="A149" s="16" t="s">
        <v>2340</v>
      </c>
      <c r="B149" s="16" t="s">
        <v>2341</v>
      </c>
      <c r="C149" s="16" t="s">
        <v>2342</v>
      </c>
      <c r="D149" s="16" t="s">
        <v>2424</v>
      </c>
      <c r="E149" s="16" t="s">
        <v>2326</v>
      </c>
      <c r="F149" s="18">
        <v>6.93</v>
      </c>
      <c r="G149" s="18">
        <v>5.63</v>
      </c>
      <c r="H149" s="18">
        <v>2.72</v>
      </c>
      <c r="I149" s="16" t="s">
        <v>2327</v>
      </c>
      <c r="J149" s="18">
        <v>0.4</v>
      </c>
      <c r="K149" s="16" t="s">
        <v>2328</v>
      </c>
      <c r="L149" s="18">
        <v>0.0614</v>
      </c>
      <c r="M149" s="16" t="s">
        <v>2329</v>
      </c>
      <c r="N149" s="16" t="s">
        <v>2330</v>
      </c>
      <c r="O149" s="18">
        <v>1.1</v>
      </c>
      <c r="P149" s="18">
        <v>0.0</v>
      </c>
      <c r="Q149" s="18">
        <v>0.0634</v>
      </c>
      <c r="R149" s="21">
        <v>44986.0</v>
      </c>
      <c r="S149" s="18">
        <v>0.87</v>
      </c>
      <c r="T149" s="16" t="s">
        <v>2331</v>
      </c>
      <c r="U149" s="18">
        <v>0.0545</v>
      </c>
      <c r="V149" s="16" t="s">
        <v>2332</v>
      </c>
      <c r="W149" s="16" t="s">
        <v>2333</v>
      </c>
      <c r="X149" s="16" t="s">
        <v>2333</v>
      </c>
      <c r="Y149" s="18">
        <v>0.0</v>
      </c>
      <c r="Z149" s="16" t="s">
        <v>2332</v>
      </c>
      <c r="AA149" s="18">
        <v>0.06</v>
      </c>
    </row>
    <row r="150">
      <c r="A150" s="16" t="s">
        <v>2372</v>
      </c>
      <c r="B150" s="16" t="s">
        <v>2373</v>
      </c>
      <c r="C150" s="16" t="s">
        <v>2374</v>
      </c>
      <c r="D150" s="16" t="s">
        <v>2425</v>
      </c>
      <c r="E150" s="16" t="s">
        <v>2326</v>
      </c>
      <c r="F150" s="18">
        <v>11.77</v>
      </c>
      <c r="G150" s="18">
        <v>11.46</v>
      </c>
      <c r="H150" s="18">
        <v>2.05</v>
      </c>
      <c r="I150" s="16" t="s">
        <v>2327</v>
      </c>
      <c r="J150" s="18">
        <v>1.01</v>
      </c>
      <c r="K150" s="16" t="s">
        <v>2328</v>
      </c>
      <c r="L150" s="18">
        <v>0.16</v>
      </c>
      <c r="M150" s="16" t="s">
        <v>2329</v>
      </c>
      <c r="N150" s="16" t="s">
        <v>2330</v>
      </c>
      <c r="O150" s="18">
        <v>0.94</v>
      </c>
      <c r="P150" s="18">
        <v>0.0</v>
      </c>
      <c r="Q150" s="18">
        <v>0.1497</v>
      </c>
      <c r="R150" s="21">
        <v>44986.0</v>
      </c>
      <c r="S150" s="18">
        <v>0.87</v>
      </c>
      <c r="T150" s="16" t="s">
        <v>2331</v>
      </c>
      <c r="U150" s="18">
        <v>0.1302</v>
      </c>
      <c r="V150" s="16" t="s">
        <v>2332</v>
      </c>
      <c r="W150" s="16" t="s">
        <v>2333</v>
      </c>
      <c r="X150" s="16" t="s">
        <v>2333</v>
      </c>
      <c r="Y150" s="18">
        <v>0.0</v>
      </c>
      <c r="Z150" s="16" t="s">
        <v>2332</v>
      </c>
      <c r="AA150" s="18">
        <v>0.0</v>
      </c>
    </row>
    <row r="151">
      <c r="A151" s="16" t="s">
        <v>2351</v>
      </c>
      <c r="B151" s="16" t="s">
        <v>2352</v>
      </c>
      <c r="C151" s="16" t="s">
        <v>141</v>
      </c>
      <c r="D151" s="16" t="s">
        <v>2425</v>
      </c>
      <c r="E151" s="16" t="s">
        <v>2326</v>
      </c>
      <c r="F151" s="18">
        <v>7.09</v>
      </c>
      <c r="G151" s="18">
        <v>7.01</v>
      </c>
      <c r="H151" s="18">
        <v>0.43</v>
      </c>
      <c r="I151" s="16" t="s">
        <v>2327</v>
      </c>
      <c r="J151" s="18">
        <v>0.15</v>
      </c>
      <c r="K151" s="16" t="s">
        <v>2328</v>
      </c>
      <c r="L151" s="18">
        <v>0.0124</v>
      </c>
      <c r="M151" s="16" t="s">
        <v>2329</v>
      </c>
      <c r="N151" s="16" t="s">
        <v>2330</v>
      </c>
      <c r="O151" s="18">
        <v>0.39</v>
      </c>
      <c r="P151" s="18">
        <v>0.0</v>
      </c>
      <c r="Q151" s="18">
        <v>0.0048</v>
      </c>
      <c r="R151" s="21">
        <v>44986.0</v>
      </c>
      <c r="S151" s="18">
        <v>0.87</v>
      </c>
      <c r="T151" s="16" t="s">
        <v>2331</v>
      </c>
      <c r="U151" s="18">
        <v>0.0042</v>
      </c>
      <c r="V151" s="16" t="s">
        <v>2332</v>
      </c>
      <c r="W151" s="16" t="s">
        <v>2333</v>
      </c>
      <c r="X151" s="16" t="s">
        <v>2333</v>
      </c>
      <c r="Y151" s="18">
        <v>0.0</v>
      </c>
      <c r="Z151" s="16" t="s">
        <v>2332</v>
      </c>
      <c r="AA151" s="18">
        <v>0.0</v>
      </c>
    </row>
    <row r="152">
      <c r="A152" s="16" t="s">
        <v>2324</v>
      </c>
      <c r="B152" s="16" t="s">
        <v>1889</v>
      </c>
      <c r="C152" s="16" t="s">
        <v>141</v>
      </c>
      <c r="D152" s="16" t="s">
        <v>2425</v>
      </c>
      <c r="E152" s="16" t="s">
        <v>2326</v>
      </c>
      <c r="F152" s="18">
        <v>11.89</v>
      </c>
      <c r="G152" s="18">
        <v>11.57</v>
      </c>
      <c r="H152" s="18">
        <v>0.63</v>
      </c>
      <c r="I152" s="16" t="s">
        <v>2327</v>
      </c>
      <c r="J152" s="18">
        <v>0.71</v>
      </c>
      <c r="K152" s="16" t="s">
        <v>2328</v>
      </c>
      <c r="L152" s="18">
        <v>0.0502</v>
      </c>
      <c r="M152" s="16" t="s">
        <v>2329</v>
      </c>
      <c r="N152" s="16" t="s">
        <v>2330</v>
      </c>
      <c r="O152" s="18">
        <v>0.39</v>
      </c>
      <c r="P152" s="18">
        <v>0.0</v>
      </c>
      <c r="Q152" s="18">
        <v>0.0194</v>
      </c>
      <c r="R152" s="21">
        <v>44986.0</v>
      </c>
      <c r="S152" s="18">
        <v>0.87</v>
      </c>
      <c r="T152" s="16" t="s">
        <v>2331</v>
      </c>
      <c r="U152" s="18">
        <v>0.0169</v>
      </c>
      <c r="V152" s="16" t="s">
        <v>2332</v>
      </c>
      <c r="W152" s="16" t="s">
        <v>2333</v>
      </c>
      <c r="X152" s="16" t="s">
        <v>2333</v>
      </c>
      <c r="Y152" s="18">
        <v>0.0</v>
      </c>
      <c r="Z152" s="16" t="s">
        <v>2332</v>
      </c>
      <c r="AA152" s="18">
        <v>0.0</v>
      </c>
    </row>
    <row r="153">
      <c r="A153" s="16" t="s">
        <v>2387</v>
      </c>
      <c r="B153" s="16" t="s">
        <v>2388</v>
      </c>
      <c r="C153" s="16" t="s">
        <v>2389</v>
      </c>
      <c r="D153" s="16" t="s">
        <v>2425</v>
      </c>
      <c r="E153" s="16" t="s">
        <v>2326</v>
      </c>
      <c r="F153" s="18">
        <v>5.83</v>
      </c>
      <c r="G153" s="18">
        <v>4.41</v>
      </c>
      <c r="H153" s="18">
        <v>4.1</v>
      </c>
      <c r="I153" s="16" t="s">
        <v>2327</v>
      </c>
      <c r="J153" s="18">
        <v>0.56</v>
      </c>
      <c r="K153" s="16" t="s">
        <v>2328</v>
      </c>
      <c r="L153" s="18">
        <v>0.061</v>
      </c>
      <c r="M153" s="16" t="s">
        <v>2329</v>
      </c>
      <c r="N153" s="16" t="s">
        <v>2330</v>
      </c>
      <c r="O153" s="18">
        <v>0.1</v>
      </c>
      <c r="P153" s="18">
        <v>0.0</v>
      </c>
      <c r="Q153" s="18">
        <v>0.0059</v>
      </c>
      <c r="R153" s="21">
        <v>44986.0</v>
      </c>
      <c r="S153" s="18">
        <v>0.87</v>
      </c>
      <c r="T153" s="16" t="s">
        <v>2331</v>
      </c>
      <c r="U153" s="18">
        <v>0.0051</v>
      </c>
      <c r="V153" s="16" t="s">
        <v>2332</v>
      </c>
      <c r="W153" s="16" t="s">
        <v>2333</v>
      </c>
      <c r="X153" s="16" t="s">
        <v>2333</v>
      </c>
      <c r="Y153" s="18">
        <v>0.0</v>
      </c>
      <c r="Z153" s="16" t="s">
        <v>2332</v>
      </c>
      <c r="AA153" s="18">
        <v>0.0</v>
      </c>
    </row>
    <row r="154">
      <c r="A154" s="16" t="s">
        <v>2359</v>
      </c>
      <c r="B154" s="16" t="s">
        <v>2360</v>
      </c>
      <c r="C154" s="16" t="s">
        <v>2361</v>
      </c>
      <c r="D154" s="16" t="s">
        <v>2425</v>
      </c>
      <c r="E154" s="16" t="s">
        <v>2326</v>
      </c>
      <c r="F154" s="18">
        <v>5.04</v>
      </c>
      <c r="G154" s="18">
        <v>4.02</v>
      </c>
      <c r="H154" s="18">
        <v>1.61</v>
      </c>
      <c r="I154" s="16" t="s">
        <v>2327</v>
      </c>
      <c r="J154" s="18">
        <v>0.2</v>
      </c>
      <c r="K154" s="16" t="s">
        <v>2328</v>
      </c>
      <c r="L154" s="18">
        <v>0.0189</v>
      </c>
      <c r="M154" s="16" t="s">
        <v>2329</v>
      </c>
      <c r="N154" s="16" t="s">
        <v>2330</v>
      </c>
      <c r="O154" s="18">
        <v>4.0</v>
      </c>
      <c r="P154" s="18">
        <v>0.39</v>
      </c>
      <c r="Q154" s="18">
        <v>0.0682</v>
      </c>
      <c r="R154" s="21">
        <v>44986.0</v>
      </c>
      <c r="S154" s="18">
        <v>0.87</v>
      </c>
      <c r="T154" s="16" t="s">
        <v>2331</v>
      </c>
      <c r="U154" s="18">
        <v>0.0593</v>
      </c>
      <c r="V154" s="16" t="s">
        <v>2332</v>
      </c>
      <c r="W154" s="16" t="s">
        <v>2333</v>
      </c>
      <c r="X154" s="16" t="s">
        <v>2333</v>
      </c>
      <c r="Y154" s="18">
        <v>0.0</v>
      </c>
      <c r="Z154" s="16" t="s">
        <v>2332</v>
      </c>
      <c r="AA154" s="18">
        <v>0.0</v>
      </c>
    </row>
    <row r="155">
      <c r="A155" s="16" t="s">
        <v>2337</v>
      </c>
      <c r="B155" s="16" t="s">
        <v>2338</v>
      </c>
      <c r="C155" s="16" t="s">
        <v>2339</v>
      </c>
      <c r="D155" s="16" t="s">
        <v>2425</v>
      </c>
      <c r="E155" s="16" t="s">
        <v>2326</v>
      </c>
      <c r="F155" s="18">
        <v>5.08</v>
      </c>
      <c r="G155" s="18">
        <v>3.82</v>
      </c>
      <c r="H155" s="18">
        <v>1.97</v>
      </c>
      <c r="I155" s="16" t="s">
        <v>2327</v>
      </c>
      <c r="J155" s="18">
        <v>0.26</v>
      </c>
      <c r="K155" s="16" t="s">
        <v>2328</v>
      </c>
      <c r="L155" s="18">
        <v>0.0221</v>
      </c>
      <c r="M155" s="16" t="s">
        <v>2329</v>
      </c>
      <c r="N155" s="16" t="s">
        <v>2330</v>
      </c>
      <c r="O155" s="18">
        <v>2.0</v>
      </c>
      <c r="P155" s="18">
        <v>0.19</v>
      </c>
      <c r="Q155" s="18">
        <v>0.04</v>
      </c>
      <c r="R155" s="21">
        <v>44986.0</v>
      </c>
      <c r="S155" s="18">
        <v>0.87</v>
      </c>
      <c r="T155" s="16" t="s">
        <v>2331</v>
      </c>
      <c r="U155" s="18">
        <v>0.0348</v>
      </c>
      <c r="V155" s="16" t="s">
        <v>2332</v>
      </c>
      <c r="W155" s="16" t="s">
        <v>2333</v>
      </c>
      <c r="X155" s="16" t="s">
        <v>2333</v>
      </c>
      <c r="Y155" s="18">
        <v>0.0</v>
      </c>
      <c r="Z155" s="16" t="s">
        <v>2332</v>
      </c>
      <c r="AA155" s="18">
        <v>0.0</v>
      </c>
    </row>
    <row r="156">
      <c r="A156" s="16" t="s">
        <v>2344</v>
      </c>
      <c r="B156" s="16" t="s">
        <v>2345</v>
      </c>
      <c r="C156" s="16" t="s">
        <v>2346</v>
      </c>
      <c r="D156" s="16" t="s">
        <v>2426</v>
      </c>
      <c r="E156" s="16" t="s">
        <v>2326</v>
      </c>
      <c r="F156" s="18">
        <v>13.66</v>
      </c>
      <c r="G156" s="18">
        <v>10.47</v>
      </c>
      <c r="H156" s="18">
        <v>1.3</v>
      </c>
      <c r="I156" s="16" t="s">
        <v>2327</v>
      </c>
      <c r="J156" s="18">
        <v>0.95</v>
      </c>
      <c r="K156" s="16" t="s">
        <v>2328</v>
      </c>
      <c r="L156" s="18">
        <v>0.1076</v>
      </c>
      <c r="M156" s="16" t="s">
        <v>2329</v>
      </c>
      <c r="N156" s="16" t="s">
        <v>2330</v>
      </c>
      <c r="O156" s="18">
        <v>2.0</v>
      </c>
      <c r="P156" s="18">
        <v>0.0</v>
      </c>
      <c r="Q156" s="18">
        <v>0.2152</v>
      </c>
      <c r="R156" s="21">
        <v>44986.0</v>
      </c>
      <c r="S156" s="18">
        <v>0.87</v>
      </c>
      <c r="T156" s="16" t="s">
        <v>2331</v>
      </c>
      <c r="U156" s="18">
        <v>0.1872</v>
      </c>
      <c r="V156" s="16" t="s">
        <v>2332</v>
      </c>
      <c r="W156" s="16" t="s">
        <v>2333</v>
      </c>
      <c r="X156" s="16" t="s">
        <v>2333</v>
      </c>
      <c r="Y156" s="18">
        <v>0.0</v>
      </c>
      <c r="Z156" s="16" t="s">
        <v>2332</v>
      </c>
      <c r="AA156" s="18">
        <v>0.0</v>
      </c>
    </row>
    <row r="157">
      <c r="A157" s="16" t="s">
        <v>2372</v>
      </c>
      <c r="B157" s="16" t="s">
        <v>2373</v>
      </c>
      <c r="C157" s="16" t="s">
        <v>2374</v>
      </c>
      <c r="D157" s="16" t="s">
        <v>2426</v>
      </c>
      <c r="E157" s="16" t="s">
        <v>2326</v>
      </c>
      <c r="F157" s="18">
        <v>11.77</v>
      </c>
      <c r="G157" s="18">
        <v>11.46</v>
      </c>
      <c r="H157" s="18">
        <v>2.05</v>
      </c>
      <c r="I157" s="16" t="s">
        <v>2327</v>
      </c>
      <c r="J157" s="18">
        <v>1.01</v>
      </c>
      <c r="K157" s="16" t="s">
        <v>2328</v>
      </c>
      <c r="L157" s="18">
        <v>0.16</v>
      </c>
      <c r="M157" s="16" t="s">
        <v>2329</v>
      </c>
      <c r="N157" s="16" t="s">
        <v>2330</v>
      </c>
      <c r="O157" s="18">
        <v>4.74</v>
      </c>
      <c r="P157" s="18">
        <v>0.0</v>
      </c>
      <c r="Q157" s="18">
        <v>0.7588</v>
      </c>
      <c r="R157" s="21">
        <v>44986.0</v>
      </c>
      <c r="S157" s="18">
        <v>0.87</v>
      </c>
      <c r="T157" s="16" t="s">
        <v>2331</v>
      </c>
      <c r="U157" s="18">
        <v>0.6602</v>
      </c>
      <c r="V157" s="16" t="s">
        <v>2332</v>
      </c>
      <c r="W157" s="16" t="s">
        <v>2333</v>
      </c>
      <c r="X157" s="16" t="s">
        <v>2333</v>
      </c>
      <c r="Y157" s="18">
        <v>0.0</v>
      </c>
      <c r="Z157" s="16" t="s">
        <v>2332</v>
      </c>
      <c r="AA157" s="18">
        <v>0.0</v>
      </c>
    </row>
    <row r="158">
      <c r="A158" s="16" t="s">
        <v>2351</v>
      </c>
      <c r="B158" s="16" t="s">
        <v>2352</v>
      </c>
      <c r="C158" s="16" t="s">
        <v>141</v>
      </c>
      <c r="D158" s="16" t="s">
        <v>2426</v>
      </c>
      <c r="E158" s="16" t="s">
        <v>2326</v>
      </c>
      <c r="F158" s="18">
        <v>7.09</v>
      </c>
      <c r="G158" s="18">
        <v>7.01</v>
      </c>
      <c r="H158" s="18">
        <v>0.43</v>
      </c>
      <c r="I158" s="16" t="s">
        <v>2327</v>
      </c>
      <c r="J158" s="18">
        <v>0.15</v>
      </c>
      <c r="K158" s="16" t="s">
        <v>2328</v>
      </c>
      <c r="L158" s="18">
        <v>0.0124</v>
      </c>
      <c r="M158" s="16" t="s">
        <v>2329</v>
      </c>
      <c r="N158" s="16" t="s">
        <v>2330</v>
      </c>
      <c r="O158" s="18">
        <v>0.52</v>
      </c>
      <c r="P158" s="18">
        <v>0.0</v>
      </c>
      <c r="Q158" s="18">
        <v>0.006</v>
      </c>
      <c r="R158" s="21">
        <v>44986.0</v>
      </c>
      <c r="S158" s="18">
        <v>0.87</v>
      </c>
      <c r="T158" s="16" t="s">
        <v>2331</v>
      </c>
      <c r="U158" s="18">
        <v>0.0052</v>
      </c>
      <c r="V158" s="16" t="s">
        <v>2332</v>
      </c>
      <c r="W158" s="16" t="s">
        <v>2333</v>
      </c>
      <c r="X158" s="16" t="s">
        <v>2333</v>
      </c>
      <c r="Y158" s="18">
        <v>0.0</v>
      </c>
      <c r="Z158" s="16" t="s">
        <v>2332</v>
      </c>
      <c r="AA158" s="18">
        <v>0.03</v>
      </c>
    </row>
    <row r="159">
      <c r="A159" s="16" t="s">
        <v>2324</v>
      </c>
      <c r="B159" s="16" t="s">
        <v>1889</v>
      </c>
      <c r="C159" s="16" t="s">
        <v>141</v>
      </c>
      <c r="D159" s="16" t="s">
        <v>2426</v>
      </c>
      <c r="E159" s="16" t="s">
        <v>2326</v>
      </c>
      <c r="F159" s="18">
        <v>11.89</v>
      </c>
      <c r="G159" s="18">
        <v>11.57</v>
      </c>
      <c r="H159" s="18">
        <v>0.63</v>
      </c>
      <c r="I159" s="16" t="s">
        <v>2327</v>
      </c>
      <c r="J159" s="18">
        <v>0.71</v>
      </c>
      <c r="K159" s="16" t="s">
        <v>2328</v>
      </c>
      <c r="L159" s="18">
        <v>0.0502</v>
      </c>
      <c r="M159" s="16" t="s">
        <v>2329</v>
      </c>
      <c r="N159" s="16" t="s">
        <v>2330</v>
      </c>
      <c r="O159" s="18">
        <v>94.84</v>
      </c>
      <c r="P159" s="18">
        <v>0.0</v>
      </c>
      <c r="Q159" s="18">
        <v>4.7534</v>
      </c>
      <c r="R159" s="21">
        <v>44986.0</v>
      </c>
      <c r="S159" s="18">
        <v>0.87</v>
      </c>
      <c r="T159" s="16" t="s">
        <v>2331</v>
      </c>
      <c r="U159" s="18">
        <v>4.1315</v>
      </c>
      <c r="V159" s="16" t="s">
        <v>2332</v>
      </c>
      <c r="W159" s="16" t="s">
        <v>2333</v>
      </c>
      <c r="X159" s="16" t="s">
        <v>2333</v>
      </c>
      <c r="Y159" s="18">
        <v>0.0</v>
      </c>
      <c r="Z159" s="16" t="s">
        <v>2332</v>
      </c>
      <c r="AA159" s="18">
        <v>0.06</v>
      </c>
    </row>
    <row r="160">
      <c r="A160" s="16" t="s">
        <v>2354</v>
      </c>
      <c r="B160" s="16" t="s">
        <v>2355</v>
      </c>
      <c r="C160" s="16" t="s">
        <v>141</v>
      </c>
      <c r="D160" s="16" t="s">
        <v>2426</v>
      </c>
      <c r="E160" s="16" t="s">
        <v>2326</v>
      </c>
      <c r="F160" s="18">
        <v>8.94</v>
      </c>
      <c r="G160" s="18">
        <v>8.7</v>
      </c>
      <c r="H160" s="18">
        <v>0.59</v>
      </c>
      <c r="I160" s="16" t="s">
        <v>2327</v>
      </c>
      <c r="J160" s="18">
        <v>0.29</v>
      </c>
      <c r="K160" s="16" t="s">
        <v>2328</v>
      </c>
      <c r="L160" s="18">
        <v>0.0266</v>
      </c>
      <c r="M160" s="16" t="s">
        <v>2329</v>
      </c>
      <c r="N160" s="16" t="s">
        <v>2330</v>
      </c>
      <c r="O160" s="18">
        <v>0.48</v>
      </c>
      <c r="P160" s="18">
        <v>0.0</v>
      </c>
      <c r="Q160" s="18">
        <v>0.0128</v>
      </c>
      <c r="R160" s="21">
        <v>44986.0</v>
      </c>
      <c r="S160" s="18">
        <v>0.87</v>
      </c>
      <c r="T160" s="16" t="s">
        <v>2331</v>
      </c>
      <c r="U160" s="18">
        <v>0.0112</v>
      </c>
      <c r="V160" s="16" t="s">
        <v>2332</v>
      </c>
      <c r="W160" s="16" t="s">
        <v>2333</v>
      </c>
      <c r="X160" s="16" t="s">
        <v>2333</v>
      </c>
      <c r="Y160" s="18">
        <v>0.0</v>
      </c>
      <c r="Z160" s="16" t="s">
        <v>2332</v>
      </c>
      <c r="AA160" s="18">
        <v>0.0</v>
      </c>
    </row>
    <row r="161">
      <c r="A161" s="16" t="s">
        <v>2379</v>
      </c>
      <c r="B161" s="16" t="s">
        <v>2380</v>
      </c>
      <c r="C161" s="16" t="s">
        <v>2381</v>
      </c>
      <c r="D161" s="16" t="s">
        <v>2426</v>
      </c>
      <c r="E161" s="16" t="s">
        <v>2326</v>
      </c>
      <c r="F161" s="18">
        <v>6.06</v>
      </c>
      <c r="G161" s="18">
        <v>4.49</v>
      </c>
      <c r="H161" s="18">
        <v>4.37</v>
      </c>
      <c r="I161" s="16" t="s">
        <v>2327</v>
      </c>
      <c r="J161" s="18">
        <v>0.73</v>
      </c>
      <c r="K161" s="16" t="s">
        <v>2328</v>
      </c>
      <c r="L161" s="18">
        <v>0.0688</v>
      </c>
      <c r="M161" s="16" t="s">
        <v>2329</v>
      </c>
      <c r="N161" s="16" t="s">
        <v>2330</v>
      </c>
      <c r="O161" s="18">
        <v>3.0</v>
      </c>
      <c r="P161" s="18">
        <v>0.29</v>
      </c>
      <c r="Q161" s="18">
        <v>0.1865</v>
      </c>
      <c r="R161" s="21">
        <v>44986.0</v>
      </c>
      <c r="S161" s="18">
        <v>0.87</v>
      </c>
      <c r="T161" s="16" t="s">
        <v>2331</v>
      </c>
      <c r="U161" s="18">
        <v>0.1622</v>
      </c>
      <c r="V161" s="16" t="s">
        <v>2332</v>
      </c>
      <c r="W161" s="16" t="s">
        <v>2333</v>
      </c>
      <c r="X161" s="16" t="s">
        <v>2333</v>
      </c>
      <c r="Y161" s="18">
        <v>0.0</v>
      </c>
      <c r="Z161" s="16" t="s">
        <v>2332</v>
      </c>
      <c r="AA161" s="18">
        <v>0.0</v>
      </c>
    </row>
    <row r="162">
      <c r="A162" s="16" t="s">
        <v>2348</v>
      </c>
      <c r="B162" s="16" t="s">
        <v>2349</v>
      </c>
      <c r="C162" s="16" t="s">
        <v>2350</v>
      </c>
      <c r="D162" s="16" t="s">
        <v>2426</v>
      </c>
      <c r="E162" s="16" t="s">
        <v>2326</v>
      </c>
      <c r="F162" s="18">
        <v>4.96</v>
      </c>
      <c r="G162" s="18">
        <v>4.02</v>
      </c>
      <c r="H162" s="18">
        <v>2.68</v>
      </c>
      <c r="I162" s="16" t="s">
        <v>2327</v>
      </c>
      <c r="J162" s="18">
        <v>0.2</v>
      </c>
      <c r="K162" s="16" t="s">
        <v>2328</v>
      </c>
      <c r="L162" s="18">
        <v>0.0309</v>
      </c>
      <c r="M162" s="16" t="s">
        <v>2329</v>
      </c>
      <c r="N162" s="16" t="s">
        <v>2330</v>
      </c>
      <c r="O162" s="18">
        <v>1.0</v>
      </c>
      <c r="P162" s="18">
        <v>0.16</v>
      </c>
      <c r="Q162" s="18">
        <v>0.0259</v>
      </c>
      <c r="R162" s="21">
        <v>44986.0</v>
      </c>
      <c r="S162" s="18">
        <v>0.87</v>
      </c>
      <c r="T162" s="16" t="s">
        <v>2331</v>
      </c>
      <c r="U162" s="18">
        <v>0.0226</v>
      </c>
      <c r="V162" s="16" t="s">
        <v>2332</v>
      </c>
      <c r="W162" s="16" t="s">
        <v>2333</v>
      </c>
      <c r="X162" s="16" t="s">
        <v>2333</v>
      </c>
      <c r="Y162" s="18">
        <v>0.0</v>
      </c>
      <c r="Z162" s="16" t="s">
        <v>2332</v>
      </c>
      <c r="AA162" s="18">
        <v>0.0</v>
      </c>
    </row>
    <row r="163">
      <c r="A163" s="16" t="s">
        <v>2356</v>
      </c>
      <c r="B163" s="16" t="s">
        <v>2357</v>
      </c>
      <c r="C163" s="16" t="s">
        <v>2358</v>
      </c>
      <c r="D163" s="16" t="s">
        <v>2426</v>
      </c>
      <c r="E163" s="16" t="s">
        <v>2326</v>
      </c>
      <c r="F163" s="18">
        <v>6.77</v>
      </c>
      <c r="G163" s="18">
        <v>5.87</v>
      </c>
      <c r="H163" s="18">
        <v>2.36</v>
      </c>
      <c r="I163" s="16" t="s">
        <v>2327</v>
      </c>
      <c r="J163" s="18">
        <v>0.26</v>
      </c>
      <c r="K163" s="16" t="s">
        <v>2328</v>
      </c>
      <c r="L163" s="18">
        <v>0.0543</v>
      </c>
      <c r="M163" s="16" t="s">
        <v>2329</v>
      </c>
      <c r="N163" s="16" t="s">
        <v>2330</v>
      </c>
      <c r="O163" s="18">
        <v>1.0</v>
      </c>
      <c r="P163" s="18">
        <v>0.16</v>
      </c>
      <c r="Q163" s="18">
        <v>0.0455</v>
      </c>
      <c r="R163" s="21">
        <v>44986.0</v>
      </c>
      <c r="S163" s="18">
        <v>0.87</v>
      </c>
      <c r="T163" s="16" t="s">
        <v>2331</v>
      </c>
      <c r="U163" s="18">
        <v>0.0396</v>
      </c>
      <c r="V163" s="16" t="s">
        <v>2332</v>
      </c>
      <c r="W163" s="16" t="s">
        <v>2333</v>
      </c>
      <c r="X163" s="16" t="s">
        <v>2333</v>
      </c>
      <c r="Y163" s="18">
        <v>0.0</v>
      </c>
      <c r="Z163" s="16" t="s">
        <v>2332</v>
      </c>
      <c r="AA163" s="18">
        <v>0.0</v>
      </c>
    </row>
    <row r="164">
      <c r="A164" s="16" t="s">
        <v>2382</v>
      </c>
      <c r="B164" s="16" t="s">
        <v>2383</v>
      </c>
      <c r="C164" s="16" t="s">
        <v>1398</v>
      </c>
      <c r="D164" s="16" t="s">
        <v>2426</v>
      </c>
      <c r="E164" s="16" t="s">
        <v>2326</v>
      </c>
      <c r="F164" s="18">
        <v>6.1</v>
      </c>
      <c r="G164" s="18">
        <v>4.37</v>
      </c>
      <c r="H164" s="18">
        <v>4.37</v>
      </c>
      <c r="I164" s="16" t="s">
        <v>2327</v>
      </c>
      <c r="J164" s="18">
        <v>0.73</v>
      </c>
      <c r="K164" s="16" t="s">
        <v>2328</v>
      </c>
      <c r="L164" s="18">
        <v>0.0674</v>
      </c>
      <c r="M164" s="16" t="s">
        <v>2329</v>
      </c>
      <c r="N164" s="16" t="s">
        <v>2330</v>
      </c>
      <c r="O164" s="18">
        <v>2.0</v>
      </c>
      <c r="P164" s="18">
        <v>0.19</v>
      </c>
      <c r="Q164" s="18">
        <v>0.1218</v>
      </c>
      <c r="R164" s="21">
        <v>44986.0</v>
      </c>
      <c r="S164" s="18">
        <v>0.87</v>
      </c>
      <c r="T164" s="16" t="s">
        <v>2331</v>
      </c>
      <c r="U164" s="18">
        <v>0.1059</v>
      </c>
      <c r="V164" s="16" t="s">
        <v>2332</v>
      </c>
      <c r="W164" s="16" t="s">
        <v>2333</v>
      </c>
      <c r="X164" s="16" t="s">
        <v>2333</v>
      </c>
      <c r="Y164" s="18">
        <v>0.0</v>
      </c>
      <c r="Z164" s="16" t="s">
        <v>2332</v>
      </c>
      <c r="AA164" s="18">
        <v>0.0</v>
      </c>
    </row>
    <row r="165">
      <c r="A165" s="16" t="s">
        <v>2384</v>
      </c>
      <c r="B165" s="16" t="s">
        <v>2385</v>
      </c>
      <c r="C165" s="16" t="s">
        <v>2386</v>
      </c>
      <c r="D165" s="16" t="s">
        <v>2426</v>
      </c>
      <c r="E165" s="16" t="s">
        <v>2326</v>
      </c>
      <c r="F165" s="18">
        <v>5.83</v>
      </c>
      <c r="G165" s="18">
        <v>3.39</v>
      </c>
      <c r="H165" s="18">
        <v>2.24</v>
      </c>
      <c r="I165" s="16" t="s">
        <v>2327</v>
      </c>
      <c r="J165" s="18">
        <v>0.15</v>
      </c>
      <c r="K165" s="16" t="s">
        <v>2328</v>
      </c>
      <c r="L165" s="18">
        <v>0.0256</v>
      </c>
      <c r="M165" s="16" t="s">
        <v>2329</v>
      </c>
      <c r="N165" s="16" t="s">
        <v>2330</v>
      </c>
      <c r="O165" s="18">
        <v>1.0</v>
      </c>
      <c r="P165" s="18">
        <v>0.1</v>
      </c>
      <c r="Q165" s="18">
        <v>0.0231</v>
      </c>
      <c r="R165" s="21">
        <v>44986.0</v>
      </c>
      <c r="S165" s="18">
        <v>0.87</v>
      </c>
      <c r="T165" s="16" t="s">
        <v>2331</v>
      </c>
      <c r="U165" s="18">
        <v>0.0201</v>
      </c>
      <c r="V165" s="16" t="s">
        <v>2332</v>
      </c>
      <c r="W165" s="16" t="s">
        <v>2333</v>
      </c>
      <c r="X165" s="16" t="s">
        <v>2333</v>
      </c>
      <c r="Y165" s="18">
        <v>0.0</v>
      </c>
      <c r="Z165" s="16" t="s">
        <v>2332</v>
      </c>
      <c r="AA165" s="18">
        <v>0.0</v>
      </c>
    </row>
    <row r="166">
      <c r="A166" s="16" t="s">
        <v>2362</v>
      </c>
      <c r="B166" s="16" t="s">
        <v>2363</v>
      </c>
      <c r="C166" s="16" t="s">
        <v>2364</v>
      </c>
      <c r="D166" s="16" t="s">
        <v>2426</v>
      </c>
      <c r="E166" s="16" t="s">
        <v>2326</v>
      </c>
      <c r="F166" s="18">
        <v>8.71</v>
      </c>
      <c r="G166" s="18">
        <v>6.38</v>
      </c>
      <c r="H166" s="18">
        <v>4.14</v>
      </c>
      <c r="I166" s="16" t="s">
        <v>2327</v>
      </c>
      <c r="J166" s="18">
        <v>1.6</v>
      </c>
      <c r="K166" s="16" t="s">
        <v>2328</v>
      </c>
      <c r="L166" s="18">
        <v>0.1331</v>
      </c>
      <c r="M166" s="16" t="s">
        <v>2329</v>
      </c>
      <c r="N166" s="16" t="s">
        <v>2330</v>
      </c>
      <c r="O166" s="18">
        <v>12.0</v>
      </c>
      <c r="P166" s="18">
        <v>1.16</v>
      </c>
      <c r="Q166" s="18">
        <v>1.443</v>
      </c>
      <c r="R166" s="21">
        <v>44986.0</v>
      </c>
      <c r="S166" s="18">
        <v>0.87</v>
      </c>
      <c r="T166" s="16" t="s">
        <v>2331</v>
      </c>
      <c r="U166" s="18">
        <v>1.2554</v>
      </c>
      <c r="V166" s="16" t="s">
        <v>2332</v>
      </c>
      <c r="W166" s="16" t="s">
        <v>2333</v>
      </c>
      <c r="X166" s="16" t="s">
        <v>2333</v>
      </c>
      <c r="Y166" s="18">
        <v>0.0</v>
      </c>
      <c r="Z166" s="16" t="s">
        <v>2332</v>
      </c>
      <c r="AA166" s="18">
        <v>0.0</v>
      </c>
    </row>
    <row r="167">
      <c r="A167" s="16" t="s">
        <v>2427</v>
      </c>
      <c r="B167" s="16" t="s">
        <v>2428</v>
      </c>
      <c r="C167" s="16" t="s">
        <v>2429</v>
      </c>
      <c r="D167" s="16" t="s">
        <v>2426</v>
      </c>
      <c r="E167" s="16" t="s">
        <v>2326</v>
      </c>
      <c r="F167" s="18">
        <v>4.76</v>
      </c>
      <c r="G167" s="18">
        <v>3.07</v>
      </c>
      <c r="H167" s="18">
        <v>1.26</v>
      </c>
      <c r="I167" s="16" t="s">
        <v>2327</v>
      </c>
      <c r="J167" s="18">
        <v>0.09</v>
      </c>
      <c r="K167" s="16" t="s">
        <v>2328</v>
      </c>
      <c r="L167" s="18">
        <v>0.0107</v>
      </c>
      <c r="M167" s="16" t="s">
        <v>2329</v>
      </c>
      <c r="N167" s="16" t="s">
        <v>2330</v>
      </c>
      <c r="O167" s="18">
        <v>1.0</v>
      </c>
      <c r="P167" s="18">
        <v>0.0</v>
      </c>
      <c r="Q167" s="18">
        <v>0.0107</v>
      </c>
      <c r="R167" s="21">
        <v>44986.0</v>
      </c>
      <c r="S167" s="18">
        <v>0.87</v>
      </c>
      <c r="T167" s="16" t="s">
        <v>2331</v>
      </c>
      <c r="U167" s="18">
        <v>0.0093</v>
      </c>
      <c r="V167" s="16" t="s">
        <v>2332</v>
      </c>
      <c r="W167" s="16" t="s">
        <v>2333</v>
      </c>
      <c r="X167" s="16" t="s">
        <v>2333</v>
      </c>
      <c r="Y167" s="18">
        <v>0.0</v>
      </c>
      <c r="Z167" s="16" t="s">
        <v>2332</v>
      </c>
      <c r="AA167" s="18">
        <v>0.0</v>
      </c>
    </row>
    <row r="168">
      <c r="A168" s="16" t="s">
        <v>2344</v>
      </c>
      <c r="B168" s="16" t="s">
        <v>2345</v>
      </c>
      <c r="C168" s="16" t="s">
        <v>2346</v>
      </c>
      <c r="D168" s="16" t="s">
        <v>2430</v>
      </c>
      <c r="E168" s="16" t="s">
        <v>2326</v>
      </c>
      <c r="F168" s="18">
        <v>13.66</v>
      </c>
      <c r="G168" s="18">
        <v>10.47</v>
      </c>
      <c r="H168" s="18">
        <v>1.3</v>
      </c>
      <c r="I168" s="16" t="s">
        <v>2327</v>
      </c>
      <c r="J168" s="18">
        <v>0.95</v>
      </c>
      <c r="K168" s="16" t="s">
        <v>2328</v>
      </c>
      <c r="L168" s="18">
        <v>0.1076</v>
      </c>
      <c r="M168" s="16" t="s">
        <v>2329</v>
      </c>
      <c r="N168" s="16" t="s">
        <v>2330</v>
      </c>
      <c r="O168" s="18">
        <v>18.0</v>
      </c>
      <c r="P168" s="18">
        <v>0.0</v>
      </c>
      <c r="Q168" s="18">
        <v>1.9367</v>
      </c>
      <c r="R168" s="21">
        <v>44986.0</v>
      </c>
      <c r="S168" s="18">
        <v>0.87</v>
      </c>
      <c r="T168" s="16" t="s">
        <v>2331</v>
      </c>
      <c r="U168" s="18">
        <v>1.685</v>
      </c>
      <c r="V168" s="16" t="s">
        <v>2332</v>
      </c>
      <c r="W168" s="16" t="s">
        <v>2333</v>
      </c>
      <c r="X168" s="16" t="s">
        <v>2333</v>
      </c>
      <c r="Y168" s="18">
        <v>0.0</v>
      </c>
      <c r="Z168" s="16" t="s">
        <v>2332</v>
      </c>
      <c r="AA168" s="18">
        <v>0.0</v>
      </c>
    </row>
    <row r="169">
      <c r="A169" s="16" t="s">
        <v>2366</v>
      </c>
      <c r="B169" s="16" t="s">
        <v>2367</v>
      </c>
      <c r="C169" s="16" t="s">
        <v>141</v>
      </c>
      <c r="D169" s="16" t="s">
        <v>2430</v>
      </c>
      <c r="E169" s="16" t="s">
        <v>2326</v>
      </c>
      <c r="F169" s="18">
        <v>12.01</v>
      </c>
      <c r="G169" s="18">
        <v>11.54</v>
      </c>
      <c r="H169" s="18">
        <v>0.47</v>
      </c>
      <c r="I169" s="16" t="s">
        <v>2327</v>
      </c>
      <c r="J169" s="18">
        <v>0.31</v>
      </c>
      <c r="K169" s="16" t="s">
        <v>2328</v>
      </c>
      <c r="L169" s="18">
        <v>0.0377</v>
      </c>
      <c r="M169" s="16" t="s">
        <v>2329</v>
      </c>
      <c r="N169" s="16" t="s">
        <v>2330</v>
      </c>
      <c r="O169" s="18">
        <v>1.84</v>
      </c>
      <c r="P169" s="18">
        <v>0.0</v>
      </c>
      <c r="Q169" s="18">
        <v>0.0693</v>
      </c>
      <c r="R169" s="21">
        <v>44986.0</v>
      </c>
      <c r="S169" s="18">
        <v>0.87</v>
      </c>
      <c r="T169" s="16" t="s">
        <v>2331</v>
      </c>
      <c r="U169" s="18">
        <v>0.0603</v>
      </c>
      <c r="V169" s="16" t="s">
        <v>2332</v>
      </c>
      <c r="W169" s="16" t="s">
        <v>2333</v>
      </c>
      <c r="X169" s="16" t="s">
        <v>2333</v>
      </c>
      <c r="Y169" s="18">
        <v>0.0</v>
      </c>
      <c r="Z169" s="16" t="s">
        <v>2332</v>
      </c>
      <c r="AA169" s="18">
        <v>0.0</v>
      </c>
    </row>
    <row r="170">
      <c r="A170" s="16" t="s">
        <v>2372</v>
      </c>
      <c r="B170" s="16" t="s">
        <v>2373</v>
      </c>
      <c r="C170" s="16" t="s">
        <v>2374</v>
      </c>
      <c r="D170" s="16" t="s">
        <v>2430</v>
      </c>
      <c r="E170" s="16" t="s">
        <v>2326</v>
      </c>
      <c r="F170" s="18">
        <v>11.77</v>
      </c>
      <c r="G170" s="18">
        <v>11.46</v>
      </c>
      <c r="H170" s="18">
        <v>2.05</v>
      </c>
      <c r="I170" s="16" t="s">
        <v>2327</v>
      </c>
      <c r="J170" s="18">
        <v>1.01</v>
      </c>
      <c r="K170" s="16" t="s">
        <v>2328</v>
      </c>
      <c r="L170" s="18">
        <v>0.16</v>
      </c>
      <c r="M170" s="16" t="s">
        <v>2329</v>
      </c>
      <c r="N170" s="16" t="s">
        <v>2330</v>
      </c>
      <c r="O170" s="18">
        <v>28.03</v>
      </c>
      <c r="P170" s="18">
        <v>0.0</v>
      </c>
      <c r="Q170" s="18">
        <v>4.4805</v>
      </c>
      <c r="R170" s="21">
        <v>44986.0</v>
      </c>
      <c r="S170" s="18">
        <v>0.87</v>
      </c>
      <c r="T170" s="16" t="s">
        <v>2331</v>
      </c>
      <c r="U170" s="18">
        <v>3.8981</v>
      </c>
      <c r="V170" s="16" t="s">
        <v>2332</v>
      </c>
      <c r="W170" s="16" t="s">
        <v>2333</v>
      </c>
      <c r="X170" s="16" t="s">
        <v>2333</v>
      </c>
      <c r="Y170" s="18">
        <v>0.0</v>
      </c>
      <c r="Z170" s="16" t="s">
        <v>2332</v>
      </c>
      <c r="AA170" s="18">
        <v>0.03</v>
      </c>
    </row>
    <row r="171">
      <c r="A171" s="16" t="s">
        <v>2351</v>
      </c>
      <c r="B171" s="16" t="s">
        <v>2352</v>
      </c>
      <c r="C171" s="16" t="s">
        <v>141</v>
      </c>
      <c r="D171" s="16" t="s">
        <v>2430</v>
      </c>
      <c r="E171" s="16" t="s">
        <v>2326</v>
      </c>
      <c r="F171" s="18">
        <v>7.09</v>
      </c>
      <c r="G171" s="18">
        <v>7.01</v>
      </c>
      <c r="H171" s="18">
        <v>0.43</v>
      </c>
      <c r="I171" s="16" t="s">
        <v>2327</v>
      </c>
      <c r="J171" s="18">
        <v>0.15</v>
      </c>
      <c r="K171" s="16" t="s">
        <v>2328</v>
      </c>
      <c r="L171" s="18">
        <v>0.0124</v>
      </c>
      <c r="M171" s="16" t="s">
        <v>2329</v>
      </c>
      <c r="N171" s="16" t="s">
        <v>2330</v>
      </c>
      <c r="O171" s="18">
        <v>1.0</v>
      </c>
      <c r="P171" s="18">
        <v>0.0</v>
      </c>
      <c r="Q171" s="18">
        <v>0.0124</v>
      </c>
      <c r="R171" s="21">
        <v>44986.0</v>
      </c>
      <c r="S171" s="18">
        <v>0.87</v>
      </c>
      <c r="T171" s="16" t="s">
        <v>2331</v>
      </c>
      <c r="U171" s="18">
        <v>0.0108</v>
      </c>
      <c r="V171" s="16" t="s">
        <v>2332</v>
      </c>
      <c r="W171" s="16" t="s">
        <v>2333</v>
      </c>
      <c r="X171" s="16" t="s">
        <v>2333</v>
      </c>
      <c r="Y171" s="18">
        <v>0.0</v>
      </c>
      <c r="Z171" s="16" t="s">
        <v>2332</v>
      </c>
      <c r="AA171" s="18">
        <v>0.0</v>
      </c>
    </row>
    <row r="172">
      <c r="A172" s="16" t="s">
        <v>2354</v>
      </c>
      <c r="B172" s="16" t="s">
        <v>2355</v>
      </c>
      <c r="C172" s="16" t="s">
        <v>141</v>
      </c>
      <c r="D172" s="16" t="s">
        <v>2430</v>
      </c>
      <c r="E172" s="16" t="s">
        <v>2326</v>
      </c>
      <c r="F172" s="18">
        <v>8.94</v>
      </c>
      <c r="G172" s="18">
        <v>8.7</v>
      </c>
      <c r="H172" s="18">
        <v>0.59</v>
      </c>
      <c r="I172" s="16" t="s">
        <v>2327</v>
      </c>
      <c r="J172" s="18">
        <v>0.29</v>
      </c>
      <c r="K172" s="16" t="s">
        <v>2328</v>
      </c>
      <c r="L172" s="18">
        <v>0.0266</v>
      </c>
      <c r="M172" s="16" t="s">
        <v>2329</v>
      </c>
      <c r="N172" s="16" t="s">
        <v>2330</v>
      </c>
      <c r="O172" s="18">
        <v>1.0</v>
      </c>
      <c r="P172" s="18">
        <v>0.0</v>
      </c>
      <c r="Q172" s="18">
        <v>0.0266</v>
      </c>
      <c r="R172" s="21">
        <v>44986.0</v>
      </c>
      <c r="S172" s="18">
        <v>0.87</v>
      </c>
      <c r="T172" s="16" t="s">
        <v>2331</v>
      </c>
      <c r="U172" s="18">
        <v>0.0231</v>
      </c>
      <c r="V172" s="16" t="s">
        <v>2332</v>
      </c>
      <c r="W172" s="16" t="s">
        <v>2333</v>
      </c>
      <c r="X172" s="16" t="s">
        <v>2333</v>
      </c>
      <c r="Y172" s="18">
        <v>0.0</v>
      </c>
      <c r="Z172" s="16" t="s">
        <v>2332</v>
      </c>
      <c r="AA172" s="18">
        <v>0.0</v>
      </c>
    </row>
    <row r="173">
      <c r="A173" s="16" t="s">
        <v>2379</v>
      </c>
      <c r="B173" s="16" t="s">
        <v>2380</v>
      </c>
      <c r="C173" s="16" t="s">
        <v>2381</v>
      </c>
      <c r="D173" s="16" t="s">
        <v>2430</v>
      </c>
      <c r="E173" s="16" t="s">
        <v>2326</v>
      </c>
      <c r="F173" s="18">
        <v>6.06</v>
      </c>
      <c r="G173" s="18">
        <v>4.49</v>
      </c>
      <c r="H173" s="18">
        <v>4.37</v>
      </c>
      <c r="I173" s="16" t="s">
        <v>2327</v>
      </c>
      <c r="J173" s="18">
        <v>0.73</v>
      </c>
      <c r="K173" s="16" t="s">
        <v>2328</v>
      </c>
      <c r="L173" s="18">
        <v>0.0688</v>
      </c>
      <c r="M173" s="16" t="s">
        <v>2329</v>
      </c>
      <c r="N173" s="16" t="s">
        <v>2330</v>
      </c>
      <c r="O173" s="18">
        <v>3.0</v>
      </c>
      <c r="P173" s="18">
        <v>0.29</v>
      </c>
      <c r="Q173" s="18">
        <v>0.1865</v>
      </c>
      <c r="R173" s="21">
        <v>44986.0</v>
      </c>
      <c r="S173" s="18">
        <v>0.87</v>
      </c>
      <c r="T173" s="16" t="s">
        <v>2331</v>
      </c>
      <c r="U173" s="18">
        <v>0.1622</v>
      </c>
      <c r="V173" s="16" t="s">
        <v>2332</v>
      </c>
      <c r="W173" s="16" t="s">
        <v>2333</v>
      </c>
      <c r="X173" s="16" t="s">
        <v>2333</v>
      </c>
      <c r="Y173" s="18">
        <v>0.0</v>
      </c>
      <c r="Z173" s="16" t="s">
        <v>2332</v>
      </c>
      <c r="AA173" s="18">
        <v>0.0</v>
      </c>
    </row>
    <row r="174">
      <c r="A174" s="16" t="s">
        <v>2348</v>
      </c>
      <c r="B174" s="16" t="s">
        <v>2349</v>
      </c>
      <c r="C174" s="16" t="s">
        <v>2350</v>
      </c>
      <c r="D174" s="16" t="s">
        <v>2430</v>
      </c>
      <c r="E174" s="16" t="s">
        <v>2326</v>
      </c>
      <c r="F174" s="18">
        <v>4.96</v>
      </c>
      <c r="G174" s="18">
        <v>4.02</v>
      </c>
      <c r="H174" s="18">
        <v>2.68</v>
      </c>
      <c r="I174" s="16" t="s">
        <v>2327</v>
      </c>
      <c r="J174" s="18">
        <v>0.2</v>
      </c>
      <c r="K174" s="16" t="s">
        <v>2328</v>
      </c>
      <c r="L174" s="18">
        <v>0.0309</v>
      </c>
      <c r="M174" s="16" t="s">
        <v>2329</v>
      </c>
      <c r="N174" s="16" t="s">
        <v>2330</v>
      </c>
      <c r="O174" s="18">
        <v>1.0</v>
      </c>
      <c r="P174" s="18">
        <v>0.16</v>
      </c>
      <c r="Q174" s="18">
        <v>0.0259</v>
      </c>
      <c r="R174" s="21">
        <v>44986.0</v>
      </c>
      <c r="S174" s="18">
        <v>0.87</v>
      </c>
      <c r="T174" s="16" t="s">
        <v>2331</v>
      </c>
      <c r="U174" s="18">
        <v>0.0226</v>
      </c>
      <c r="V174" s="16" t="s">
        <v>2332</v>
      </c>
      <c r="W174" s="16" t="s">
        <v>2333</v>
      </c>
      <c r="X174" s="16" t="s">
        <v>2333</v>
      </c>
      <c r="Y174" s="18">
        <v>0.0</v>
      </c>
      <c r="Z174" s="16" t="s">
        <v>2332</v>
      </c>
      <c r="AA174" s="18">
        <v>0.0</v>
      </c>
    </row>
    <row r="175">
      <c r="A175" s="16" t="s">
        <v>2382</v>
      </c>
      <c r="B175" s="16" t="s">
        <v>2383</v>
      </c>
      <c r="C175" s="16" t="s">
        <v>1398</v>
      </c>
      <c r="D175" s="16" t="s">
        <v>2430</v>
      </c>
      <c r="E175" s="16" t="s">
        <v>2326</v>
      </c>
      <c r="F175" s="18">
        <v>6.1</v>
      </c>
      <c r="G175" s="18">
        <v>4.37</v>
      </c>
      <c r="H175" s="18">
        <v>4.37</v>
      </c>
      <c r="I175" s="16" t="s">
        <v>2327</v>
      </c>
      <c r="J175" s="18">
        <v>0.73</v>
      </c>
      <c r="K175" s="16" t="s">
        <v>2328</v>
      </c>
      <c r="L175" s="18">
        <v>0.0674</v>
      </c>
      <c r="M175" s="16" t="s">
        <v>2329</v>
      </c>
      <c r="N175" s="16" t="s">
        <v>2330</v>
      </c>
      <c r="O175" s="18">
        <v>3.0</v>
      </c>
      <c r="P175" s="18">
        <v>0.29</v>
      </c>
      <c r="Q175" s="18">
        <v>0.1827</v>
      </c>
      <c r="R175" s="21">
        <v>44986.0</v>
      </c>
      <c r="S175" s="18">
        <v>0.87</v>
      </c>
      <c r="T175" s="16" t="s">
        <v>2331</v>
      </c>
      <c r="U175" s="18">
        <v>0.1589</v>
      </c>
      <c r="V175" s="16" t="s">
        <v>2332</v>
      </c>
      <c r="W175" s="16" t="s">
        <v>2333</v>
      </c>
      <c r="X175" s="16" t="s">
        <v>2333</v>
      </c>
      <c r="Y175" s="18">
        <v>0.0</v>
      </c>
      <c r="Z175" s="16" t="s">
        <v>2332</v>
      </c>
      <c r="AA175" s="18">
        <v>0.0</v>
      </c>
    </row>
    <row r="176">
      <c r="A176" s="16" t="s">
        <v>2334</v>
      </c>
      <c r="B176" s="16" t="s">
        <v>2335</v>
      </c>
      <c r="C176" s="16" t="s">
        <v>2336</v>
      </c>
      <c r="D176" s="16" t="s">
        <v>2430</v>
      </c>
      <c r="E176" s="16" t="s">
        <v>2326</v>
      </c>
      <c r="F176" s="18">
        <v>3.66</v>
      </c>
      <c r="G176" s="18">
        <v>2.91</v>
      </c>
      <c r="H176" s="18">
        <v>1.5</v>
      </c>
      <c r="I176" s="16" t="s">
        <v>2327</v>
      </c>
      <c r="J176" s="18">
        <v>0.13</v>
      </c>
      <c r="K176" s="16" t="s">
        <v>2328</v>
      </c>
      <c r="L176" s="18">
        <v>0.0092</v>
      </c>
      <c r="M176" s="16" t="s">
        <v>2329</v>
      </c>
      <c r="N176" s="16" t="s">
        <v>2330</v>
      </c>
      <c r="O176" s="18">
        <v>1.0</v>
      </c>
      <c r="P176" s="18">
        <v>0.1</v>
      </c>
      <c r="Q176" s="18">
        <v>0.0084</v>
      </c>
      <c r="R176" s="21">
        <v>44986.0</v>
      </c>
      <c r="S176" s="18">
        <v>0.87</v>
      </c>
      <c r="T176" s="16" t="s">
        <v>2331</v>
      </c>
      <c r="U176" s="18">
        <v>0.0073</v>
      </c>
      <c r="V176" s="16" t="s">
        <v>2332</v>
      </c>
      <c r="W176" s="16" t="s">
        <v>2333</v>
      </c>
      <c r="X176" s="16" t="s">
        <v>2333</v>
      </c>
      <c r="Y176" s="18">
        <v>0.0</v>
      </c>
      <c r="Z176" s="16" t="s">
        <v>2332</v>
      </c>
      <c r="AA176" s="18">
        <v>0.0</v>
      </c>
    </row>
    <row r="177">
      <c r="A177" s="16" t="s">
        <v>2340</v>
      </c>
      <c r="B177" s="16" t="s">
        <v>2341</v>
      </c>
      <c r="C177" s="16" t="s">
        <v>2342</v>
      </c>
      <c r="D177" s="16" t="s">
        <v>2430</v>
      </c>
      <c r="E177" s="16" t="s">
        <v>2326</v>
      </c>
      <c r="F177" s="18">
        <v>6.93</v>
      </c>
      <c r="G177" s="18">
        <v>5.63</v>
      </c>
      <c r="H177" s="18">
        <v>2.72</v>
      </c>
      <c r="I177" s="16" t="s">
        <v>2327</v>
      </c>
      <c r="J177" s="18">
        <v>0.4</v>
      </c>
      <c r="K177" s="16" t="s">
        <v>2328</v>
      </c>
      <c r="L177" s="18">
        <v>0.0614</v>
      </c>
      <c r="M177" s="16" t="s">
        <v>2329</v>
      </c>
      <c r="N177" s="16" t="s">
        <v>2330</v>
      </c>
      <c r="O177" s="18">
        <v>2.1</v>
      </c>
      <c r="P177" s="18">
        <v>0.0</v>
      </c>
      <c r="Q177" s="18">
        <v>0.1288</v>
      </c>
      <c r="R177" s="21">
        <v>44986.0</v>
      </c>
      <c r="S177" s="18">
        <v>0.87</v>
      </c>
      <c r="T177" s="16" t="s">
        <v>2331</v>
      </c>
      <c r="U177" s="18">
        <v>0.112</v>
      </c>
      <c r="V177" s="16" t="s">
        <v>2332</v>
      </c>
      <c r="W177" s="16" t="s">
        <v>2333</v>
      </c>
      <c r="X177" s="16" t="s">
        <v>2333</v>
      </c>
      <c r="Y177" s="18">
        <v>0.0</v>
      </c>
      <c r="Z177" s="16" t="s">
        <v>2332</v>
      </c>
      <c r="AA177" s="18">
        <v>0.0</v>
      </c>
    </row>
    <row r="178">
      <c r="A178" s="16" t="s">
        <v>2369</v>
      </c>
      <c r="B178" s="16" t="s">
        <v>2370</v>
      </c>
      <c r="C178" s="16" t="s">
        <v>2371</v>
      </c>
      <c r="D178" s="16" t="s">
        <v>2430</v>
      </c>
      <c r="E178" s="16" t="s">
        <v>2326</v>
      </c>
      <c r="F178" s="18">
        <v>10.63</v>
      </c>
      <c r="G178" s="18">
        <v>9.8</v>
      </c>
      <c r="H178" s="18">
        <v>3.9</v>
      </c>
      <c r="I178" s="16" t="s">
        <v>2327</v>
      </c>
      <c r="J178" s="18">
        <v>1.01</v>
      </c>
      <c r="K178" s="16" t="s">
        <v>2328</v>
      </c>
      <c r="L178" s="18">
        <v>0.2351</v>
      </c>
      <c r="M178" s="16" t="s">
        <v>2329</v>
      </c>
      <c r="N178" s="16" t="s">
        <v>2330</v>
      </c>
      <c r="O178" s="18">
        <v>8.19</v>
      </c>
      <c r="P178" s="18">
        <v>0.0</v>
      </c>
      <c r="Q178" s="18">
        <v>1.9113</v>
      </c>
      <c r="R178" s="21">
        <v>44986.0</v>
      </c>
      <c r="S178" s="18">
        <v>0.87</v>
      </c>
      <c r="T178" s="16" t="s">
        <v>2331</v>
      </c>
      <c r="U178" s="18">
        <v>1.6628</v>
      </c>
      <c r="V178" s="16" t="s">
        <v>2332</v>
      </c>
      <c r="W178" s="16" t="s">
        <v>2333</v>
      </c>
      <c r="X178" s="16" t="s">
        <v>2333</v>
      </c>
      <c r="Y178" s="18">
        <v>0.0</v>
      </c>
      <c r="Z178" s="16" t="s">
        <v>2332</v>
      </c>
      <c r="AA178" s="18">
        <v>0.06</v>
      </c>
    </row>
    <row r="179">
      <c r="A179" s="16" t="s">
        <v>2394</v>
      </c>
      <c r="B179" s="16" t="s">
        <v>2395</v>
      </c>
      <c r="C179" s="16" t="s">
        <v>2396</v>
      </c>
      <c r="D179" s="16" t="s">
        <v>2430</v>
      </c>
      <c r="E179" s="16" t="s">
        <v>2326</v>
      </c>
      <c r="F179" s="18">
        <v>17.24</v>
      </c>
      <c r="G179" s="18">
        <v>13.07</v>
      </c>
      <c r="H179" s="18">
        <v>3.15</v>
      </c>
      <c r="I179" s="16" t="s">
        <v>2327</v>
      </c>
      <c r="J179" s="18">
        <v>2.27</v>
      </c>
      <c r="K179" s="16" t="s">
        <v>2328</v>
      </c>
      <c r="L179" s="18">
        <v>0.4108</v>
      </c>
      <c r="M179" s="16" t="s">
        <v>2329</v>
      </c>
      <c r="N179" s="16" t="s">
        <v>2330</v>
      </c>
      <c r="O179" s="18">
        <v>1.13</v>
      </c>
      <c r="P179" s="18">
        <v>0.0</v>
      </c>
      <c r="Q179" s="18">
        <v>0.4638</v>
      </c>
      <c r="R179" s="21">
        <v>44986.0</v>
      </c>
      <c r="S179" s="18">
        <v>0.87</v>
      </c>
      <c r="T179" s="16" t="s">
        <v>2331</v>
      </c>
      <c r="U179" s="18">
        <v>0.4035</v>
      </c>
      <c r="V179" s="16" t="s">
        <v>2332</v>
      </c>
      <c r="W179" s="16" t="s">
        <v>2333</v>
      </c>
      <c r="X179" s="16" t="s">
        <v>2333</v>
      </c>
      <c r="Y179" s="18">
        <v>0.0</v>
      </c>
      <c r="Z179" s="16" t="s">
        <v>2332</v>
      </c>
      <c r="AA179" s="18">
        <v>0.0</v>
      </c>
    </row>
    <row r="180">
      <c r="A180" s="16" t="s">
        <v>2372</v>
      </c>
      <c r="B180" s="16" t="s">
        <v>2373</v>
      </c>
      <c r="C180" s="16" t="s">
        <v>2374</v>
      </c>
      <c r="D180" s="16" t="s">
        <v>2431</v>
      </c>
      <c r="E180" s="16" t="s">
        <v>2326</v>
      </c>
      <c r="F180" s="18">
        <v>11.77</v>
      </c>
      <c r="G180" s="18">
        <v>11.46</v>
      </c>
      <c r="H180" s="18">
        <v>2.05</v>
      </c>
      <c r="I180" s="16" t="s">
        <v>2327</v>
      </c>
      <c r="J180" s="18">
        <v>1.01</v>
      </c>
      <c r="K180" s="16" t="s">
        <v>2328</v>
      </c>
      <c r="L180" s="18">
        <v>0.16</v>
      </c>
      <c r="M180" s="16" t="s">
        <v>2329</v>
      </c>
      <c r="N180" s="16" t="s">
        <v>2330</v>
      </c>
      <c r="O180" s="18">
        <v>20.0</v>
      </c>
      <c r="P180" s="18">
        <v>0.0</v>
      </c>
      <c r="Q180" s="18">
        <v>3.2004</v>
      </c>
      <c r="R180" s="21">
        <v>44986.0</v>
      </c>
      <c r="S180" s="18">
        <v>0.87</v>
      </c>
      <c r="T180" s="16" t="s">
        <v>2331</v>
      </c>
      <c r="U180" s="18">
        <v>2.7822</v>
      </c>
      <c r="V180" s="16" t="s">
        <v>2332</v>
      </c>
      <c r="W180" s="16" t="s">
        <v>2333</v>
      </c>
      <c r="X180" s="16" t="s">
        <v>2333</v>
      </c>
      <c r="Y180" s="18">
        <v>0.0</v>
      </c>
      <c r="Z180" s="16" t="s">
        <v>2332</v>
      </c>
      <c r="AA180" s="18">
        <v>0.0</v>
      </c>
    </row>
    <row r="181">
      <c r="A181" s="16" t="s">
        <v>2348</v>
      </c>
      <c r="B181" s="16" t="s">
        <v>2349</v>
      </c>
      <c r="C181" s="16" t="s">
        <v>2350</v>
      </c>
      <c r="D181" s="16" t="s">
        <v>2431</v>
      </c>
      <c r="E181" s="16" t="s">
        <v>2326</v>
      </c>
      <c r="F181" s="18">
        <v>4.96</v>
      </c>
      <c r="G181" s="18">
        <v>4.02</v>
      </c>
      <c r="H181" s="18">
        <v>2.68</v>
      </c>
      <c r="I181" s="16" t="s">
        <v>2327</v>
      </c>
      <c r="J181" s="18">
        <v>0.2</v>
      </c>
      <c r="K181" s="16" t="s">
        <v>2328</v>
      </c>
      <c r="L181" s="18">
        <v>0.0309</v>
      </c>
      <c r="M181" s="16" t="s">
        <v>2329</v>
      </c>
      <c r="N181" s="16" t="s">
        <v>2330</v>
      </c>
      <c r="O181" s="18">
        <v>2.0</v>
      </c>
      <c r="P181" s="18">
        <v>0.0</v>
      </c>
      <c r="Q181" s="18">
        <v>0.0618</v>
      </c>
      <c r="R181" s="21">
        <v>44986.0</v>
      </c>
      <c r="S181" s="18">
        <v>0.87</v>
      </c>
      <c r="T181" s="16" t="s">
        <v>2331</v>
      </c>
      <c r="U181" s="18">
        <v>0.0538</v>
      </c>
      <c r="V181" s="16" t="s">
        <v>2332</v>
      </c>
      <c r="W181" s="16" t="s">
        <v>2333</v>
      </c>
      <c r="X181" s="16" t="s">
        <v>2333</v>
      </c>
      <c r="Y181" s="18">
        <v>0.0</v>
      </c>
      <c r="Z181" s="16" t="s">
        <v>2332</v>
      </c>
      <c r="AA181" s="18">
        <v>0.0</v>
      </c>
    </row>
    <row r="182">
      <c r="A182" s="16" t="s">
        <v>2384</v>
      </c>
      <c r="B182" s="16" t="s">
        <v>2385</v>
      </c>
      <c r="C182" s="16" t="s">
        <v>2386</v>
      </c>
      <c r="D182" s="16" t="s">
        <v>2431</v>
      </c>
      <c r="E182" s="16" t="s">
        <v>2326</v>
      </c>
      <c r="F182" s="18">
        <v>5.83</v>
      </c>
      <c r="G182" s="18">
        <v>3.39</v>
      </c>
      <c r="H182" s="18">
        <v>2.24</v>
      </c>
      <c r="I182" s="16" t="s">
        <v>2327</v>
      </c>
      <c r="J182" s="18">
        <v>0.15</v>
      </c>
      <c r="K182" s="16" t="s">
        <v>2328</v>
      </c>
      <c r="L182" s="18">
        <v>0.0256</v>
      </c>
      <c r="M182" s="16" t="s">
        <v>2329</v>
      </c>
      <c r="N182" s="16" t="s">
        <v>2330</v>
      </c>
      <c r="O182" s="18">
        <v>1.0</v>
      </c>
      <c r="P182" s="18">
        <v>0.0</v>
      </c>
      <c r="Q182" s="18">
        <v>0.0256</v>
      </c>
      <c r="R182" s="21">
        <v>44986.0</v>
      </c>
      <c r="S182" s="18">
        <v>0.87</v>
      </c>
      <c r="T182" s="16" t="s">
        <v>2331</v>
      </c>
      <c r="U182" s="18">
        <v>0.0223</v>
      </c>
      <c r="V182" s="16" t="s">
        <v>2332</v>
      </c>
      <c r="W182" s="16" t="s">
        <v>2333</v>
      </c>
      <c r="X182" s="16" t="s">
        <v>2333</v>
      </c>
      <c r="Y182" s="18">
        <v>0.0</v>
      </c>
      <c r="Z182" s="16" t="s">
        <v>2332</v>
      </c>
      <c r="AA182" s="18">
        <v>0.0</v>
      </c>
    </row>
    <row r="183">
      <c r="A183" s="16" t="s">
        <v>2324</v>
      </c>
      <c r="B183" s="16" t="s">
        <v>1889</v>
      </c>
      <c r="C183" s="16" t="s">
        <v>141</v>
      </c>
      <c r="D183" s="16" t="s">
        <v>2432</v>
      </c>
      <c r="E183" s="16" t="s">
        <v>2326</v>
      </c>
      <c r="F183" s="18">
        <v>11.89</v>
      </c>
      <c r="G183" s="18">
        <v>11.57</v>
      </c>
      <c r="H183" s="18">
        <v>0.63</v>
      </c>
      <c r="I183" s="16" t="s">
        <v>2327</v>
      </c>
      <c r="J183" s="18">
        <v>0.71</v>
      </c>
      <c r="K183" s="16" t="s">
        <v>2328</v>
      </c>
      <c r="L183" s="18">
        <v>0.0502</v>
      </c>
      <c r="M183" s="16" t="s">
        <v>2329</v>
      </c>
      <c r="N183" s="16" t="s">
        <v>2330</v>
      </c>
      <c r="O183" s="18">
        <v>0.39</v>
      </c>
      <c r="P183" s="18">
        <v>0.0</v>
      </c>
      <c r="Q183" s="18">
        <v>0.0178</v>
      </c>
      <c r="R183" s="21">
        <v>44986.0</v>
      </c>
      <c r="S183" s="18">
        <v>0.87</v>
      </c>
      <c r="T183" s="16" t="s">
        <v>2331</v>
      </c>
      <c r="U183" s="18">
        <v>0.0155</v>
      </c>
      <c r="V183" s="16" t="s">
        <v>2332</v>
      </c>
      <c r="W183" s="16" t="s">
        <v>2333</v>
      </c>
      <c r="X183" s="16" t="s">
        <v>2333</v>
      </c>
      <c r="Y183" s="18">
        <v>0.0</v>
      </c>
      <c r="Z183" s="16" t="s">
        <v>2332</v>
      </c>
      <c r="AA183" s="18">
        <v>0.03</v>
      </c>
    </row>
    <row r="184">
      <c r="A184" s="16" t="s">
        <v>2348</v>
      </c>
      <c r="B184" s="16" t="s">
        <v>2349</v>
      </c>
      <c r="C184" s="16" t="s">
        <v>2350</v>
      </c>
      <c r="D184" s="16" t="s">
        <v>2432</v>
      </c>
      <c r="E184" s="16" t="s">
        <v>2326</v>
      </c>
      <c r="F184" s="18">
        <v>4.96</v>
      </c>
      <c r="G184" s="18">
        <v>4.02</v>
      </c>
      <c r="H184" s="18">
        <v>2.68</v>
      </c>
      <c r="I184" s="16" t="s">
        <v>2327</v>
      </c>
      <c r="J184" s="18">
        <v>0.2</v>
      </c>
      <c r="K184" s="16" t="s">
        <v>2328</v>
      </c>
      <c r="L184" s="18">
        <v>0.0309</v>
      </c>
      <c r="M184" s="16" t="s">
        <v>2329</v>
      </c>
      <c r="N184" s="16" t="s">
        <v>2330</v>
      </c>
      <c r="O184" s="18">
        <v>1.0</v>
      </c>
      <c r="P184" s="18">
        <v>0.1</v>
      </c>
      <c r="Q184" s="18">
        <v>0.0279</v>
      </c>
      <c r="R184" s="21">
        <v>44986.0</v>
      </c>
      <c r="S184" s="18">
        <v>0.87</v>
      </c>
      <c r="T184" s="16" t="s">
        <v>2331</v>
      </c>
      <c r="U184" s="18">
        <v>0.0243</v>
      </c>
      <c r="V184" s="16" t="s">
        <v>2332</v>
      </c>
      <c r="W184" s="16" t="s">
        <v>2333</v>
      </c>
      <c r="X184" s="16" t="s">
        <v>2333</v>
      </c>
      <c r="Y184" s="18">
        <v>0.0</v>
      </c>
      <c r="Z184" s="16" t="s">
        <v>2332</v>
      </c>
      <c r="AA184" s="18">
        <v>0.0</v>
      </c>
    </row>
    <row r="185">
      <c r="A185" s="16" t="s">
        <v>2356</v>
      </c>
      <c r="B185" s="16" t="s">
        <v>2357</v>
      </c>
      <c r="C185" s="16" t="s">
        <v>2358</v>
      </c>
      <c r="D185" s="16" t="s">
        <v>2432</v>
      </c>
      <c r="E185" s="16" t="s">
        <v>2326</v>
      </c>
      <c r="F185" s="18">
        <v>6.77</v>
      </c>
      <c r="G185" s="18">
        <v>5.87</v>
      </c>
      <c r="H185" s="18">
        <v>2.36</v>
      </c>
      <c r="I185" s="16" t="s">
        <v>2327</v>
      </c>
      <c r="J185" s="18">
        <v>0.26</v>
      </c>
      <c r="K185" s="16" t="s">
        <v>2328</v>
      </c>
      <c r="L185" s="18">
        <v>0.0543</v>
      </c>
      <c r="M185" s="16" t="s">
        <v>2329</v>
      </c>
      <c r="N185" s="16" t="s">
        <v>2330</v>
      </c>
      <c r="O185" s="18">
        <v>1.0</v>
      </c>
      <c r="P185" s="18">
        <v>0.1</v>
      </c>
      <c r="Q185" s="18">
        <v>0.049</v>
      </c>
      <c r="R185" s="21">
        <v>44986.0</v>
      </c>
      <c r="S185" s="18">
        <v>0.87</v>
      </c>
      <c r="T185" s="16" t="s">
        <v>2331</v>
      </c>
      <c r="U185" s="18">
        <v>0.0426</v>
      </c>
      <c r="V185" s="16" t="s">
        <v>2332</v>
      </c>
      <c r="W185" s="16" t="s">
        <v>2333</v>
      </c>
      <c r="X185" s="16" t="s">
        <v>2333</v>
      </c>
      <c r="Y185" s="18">
        <v>0.0</v>
      </c>
      <c r="Z185" s="16" t="s">
        <v>2332</v>
      </c>
      <c r="AA185" s="18">
        <v>0.0</v>
      </c>
    </row>
    <row r="186">
      <c r="A186" s="16" t="s">
        <v>2387</v>
      </c>
      <c r="B186" s="16" t="s">
        <v>2388</v>
      </c>
      <c r="C186" s="16" t="s">
        <v>2389</v>
      </c>
      <c r="D186" s="16" t="s">
        <v>2432</v>
      </c>
      <c r="E186" s="16" t="s">
        <v>2326</v>
      </c>
      <c r="F186" s="18">
        <v>5.83</v>
      </c>
      <c r="G186" s="18">
        <v>4.41</v>
      </c>
      <c r="H186" s="18">
        <v>4.1</v>
      </c>
      <c r="I186" s="16" t="s">
        <v>2327</v>
      </c>
      <c r="J186" s="18">
        <v>0.56</v>
      </c>
      <c r="K186" s="16" t="s">
        <v>2328</v>
      </c>
      <c r="L186" s="18">
        <v>0.061</v>
      </c>
      <c r="M186" s="16" t="s">
        <v>2329</v>
      </c>
      <c r="N186" s="16" t="s">
        <v>2330</v>
      </c>
      <c r="O186" s="18">
        <v>0.1</v>
      </c>
      <c r="P186" s="18">
        <v>0.0</v>
      </c>
      <c r="Q186" s="18">
        <v>0.0059</v>
      </c>
      <c r="R186" s="21">
        <v>44986.0</v>
      </c>
      <c r="S186" s="18">
        <v>0.87</v>
      </c>
      <c r="T186" s="16" t="s">
        <v>2331</v>
      </c>
      <c r="U186" s="18">
        <v>0.0051</v>
      </c>
      <c r="V186" s="16" t="s">
        <v>2332</v>
      </c>
      <c r="W186" s="16" t="s">
        <v>2333</v>
      </c>
      <c r="X186" s="16" t="s">
        <v>2333</v>
      </c>
      <c r="Y186" s="18">
        <v>0.0</v>
      </c>
      <c r="Z186" s="16" t="s">
        <v>2332</v>
      </c>
      <c r="AA186" s="18">
        <v>0.0</v>
      </c>
    </row>
    <row r="187">
      <c r="A187" s="16" t="s">
        <v>2427</v>
      </c>
      <c r="B187" s="16" t="s">
        <v>2428</v>
      </c>
      <c r="C187" s="16" t="s">
        <v>2429</v>
      </c>
      <c r="D187" s="16" t="s">
        <v>2432</v>
      </c>
      <c r="E187" s="16" t="s">
        <v>2326</v>
      </c>
      <c r="F187" s="18">
        <v>4.76</v>
      </c>
      <c r="G187" s="18">
        <v>3.07</v>
      </c>
      <c r="H187" s="18">
        <v>1.26</v>
      </c>
      <c r="I187" s="16" t="s">
        <v>2327</v>
      </c>
      <c r="J187" s="18">
        <v>0.09</v>
      </c>
      <c r="K187" s="16" t="s">
        <v>2328</v>
      </c>
      <c r="L187" s="18">
        <v>0.0107</v>
      </c>
      <c r="M187" s="16" t="s">
        <v>2329</v>
      </c>
      <c r="N187" s="16" t="s">
        <v>2330</v>
      </c>
      <c r="O187" s="18">
        <v>0.39</v>
      </c>
      <c r="P187" s="18">
        <v>0.0</v>
      </c>
      <c r="Q187" s="18">
        <v>0.0041</v>
      </c>
      <c r="R187" s="21">
        <v>44986.0</v>
      </c>
      <c r="S187" s="18">
        <v>0.87</v>
      </c>
      <c r="T187" s="16" t="s">
        <v>2331</v>
      </c>
      <c r="U187" s="18">
        <v>0.0036</v>
      </c>
      <c r="V187" s="16" t="s">
        <v>2332</v>
      </c>
      <c r="W187" s="16" t="s">
        <v>2333</v>
      </c>
      <c r="X187" s="16" t="s">
        <v>2333</v>
      </c>
      <c r="Y187" s="18">
        <v>0.0</v>
      </c>
      <c r="Z187" s="16" t="s">
        <v>2332</v>
      </c>
      <c r="AA187" s="18">
        <v>0.0</v>
      </c>
    </row>
    <row r="188">
      <c r="A188" s="16" t="s">
        <v>2433</v>
      </c>
      <c r="B188" s="16" t="s">
        <v>2434</v>
      </c>
      <c r="C188" s="16" t="s">
        <v>664</v>
      </c>
      <c r="D188" s="16" t="s">
        <v>2432</v>
      </c>
      <c r="E188" s="16" t="s">
        <v>2326</v>
      </c>
      <c r="F188" s="18">
        <v>9.06</v>
      </c>
      <c r="G188" s="18">
        <v>7.32</v>
      </c>
      <c r="H188" s="18">
        <v>2.09</v>
      </c>
      <c r="I188" s="16" t="s">
        <v>2327</v>
      </c>
      <c r="J188" s="18">
        <v>0.29</v>
      </c>
      <c r="K188" s="16" t="s">
        <v>2328</v>
      </c>
      <c r="L188" s="18">
        <v>0.0802</v>
      </c>
      <c r="M188" s="16" t="s">
        <v>2329</v>
      </c>
      <c r="N188" s="16" t="s">
        <v>2330</v>
      </c>
      <c r="O188" s="18">
        <v>0.29</v>
      </c>
      <c r="P188" s="18">
        <v>0.0</v>
      </c>
      <c r="Q188" s="18">
        <v>0.0233</v>
      </c>
      <c r="R188" s="21">
        <v>44986.0</v>
      </c>
      <c r="S188" s="18">
        <v>0.87</v>
      </c>
      <c r="T188" s="16" t="s">
        <v>2331</v>
      </c>
      <c r="U188" s="18">
        <v>0.0203</v>
      </c>
      <c r="V188" s="16" t="s">
        <v>2332</v>
      </c>
      <c r="W188" s="16" t="s">
        <v>2333</v>
      </c>
      <c r="X188" s="16" t="s">
        <v>2333</v>
      </c>
      <c r="Y188" s="18">
        <v>0.0</v>
      </c>
      <c r="Z188" s="16" t="s">
        <v>2332</v>
      </c>
      <c r="AA188" s="18">
        <v>0.0</v>
      </c>
    </row>
    <row r="189">
      <c r="A189" s="16" t="s">
        <v>2359</v>
      </c>
      <c r="B189" s="16" t="s">
        <v>2360</v>
      </c>
      <c r="C189" s="16" t="s">
        <v>2361</v>
      </c>
      <c r="D189" s="16" t="s">
        <v>2432</v>
      </c>
      <c r="E189" s="16" t="s">
        <v>2326</v>
      </c>
      <c r="F189" s="18">
        <v>5.04</v>
      </c>
      <c r="G189" s="18">
        <v>4.02</v>
      </c>
      <c r="H189" s="18">
        <v>1.61</v>
      </c>
      <c r="I189" s="16" t="s">
        <v>2327</v>
      </c>
      <c r="J189" s="18">
        <v>0.2</v>
      </c>
      <c r="K189" s="16" t="s">
        <v>2328</v>
      </c>
      <c r="L189" s="18">
        <v>0.0189</v>
      </c>
      <c r="M189" s="16" t="s">
        <v>2329</v>
      </c>
      <c r="N189" s="16" t="s">
        <v>2330</v>
      </c>
      <c r="O189" s="18">
        <v>1.0</v>
      </c>
      <c r="P189" s="18">
        <v>0.1</v>
      </c>
      <c r="Q189" s="18">
        <v>0.0171</v>
      </c>
      <c r="R189" s="21">
        <v>44986.0</v>
      </c>
      <c r="S189" s="18">
        <v>0.87</v>
      </c>
      <c r="T189" s="16" t="s">
        <v>2331</v>
      </c>
      <c r="U189" s="18">
        <v>0.0148</v>
      </c>
      <c r="V189" s="16" t="s">
        <v>2332</v>
      </c>
      <c r="W189" s="16" t="s">
        <v>2333</v>
      </c>
      <c r="X189" s="16" t="s">
        <v>2333</v>
      </c>
      <c r="Y189" s="18">
        <v>0.0</v>
      </c>
      <c r="Z189" s="16" t="s">
        <v>2332</v>
      </c>
      <c r="AA189" s="18">
        <v>0.0</v>
      </c>
    </row>
    <row r="190">
      <c r="A190" s="16" t="s">
        <v>2324</v>
      </c>
      <c r="B190" s="16" t="s">
        <v>1889</v>
      </c>
      <c r="C190" s="16" t="s">
        <v>141</v>
      </c>
      <c r="D190" s="16" t="s">
        <v>2435</v>
      </c>
      <c r="E190" s="16" t="s">
        <v>2326</v>
      </c>
      <c r="F190" s="18">
        <v>11.89</v>
      </c>
      <c r="G190" s="18">
        <v>11.57</v>
      </c>
      <c r="H190" s="18">
        <v>0.63</v>
      </c>
      <c r="I190" s="16" t="s">
        <v>2327</v>
      </c>
      <c r="J190" s="18">
        <v>0.71</v>
      </c>
      <c r="K190" s="16" t="s">
        <v>2328</v>
      </c>
      <c r="L190" s="18">
        <v>0.0502</v>
      </c>
      <c r="M190" s="16" t="s">
        <v>2329</v>
      </c>
      <c r="N190" s="16" t="s">
        <v>2330</v>
      </c>
      <c r="O190" s="18">
        <v>0.16</v>
      </c>
      <c r="P190" s="18">
        <v>0.0</v>
      </c>
      <c r="Q190" s="18">
        <v>0.0081</v>
      </c>
      <c r="R190" s="21">
        <v>44986.0</v>
      </c>
      <c r="S190" s="18">
        <v>0.87</v>
      </c>
      <c r="T190" s="16" t="s">
        <v>2331</v>
      </c>
      <c r="U190" s="18">
        <v>0.0068</v>
      </c>
      <c r="V190" s="16" t="s">
        <v>2332</v>
      </c>
      <c r="W190" s="16" t="s">
        <v>2333</v>
      </c>
      <c r="X190" s="16" t="s">
        <v>2333</v>
      </c>
      <c r="Y190" s="18">
        <v>0.0</v>
      </c>
      <c r="Z190" s="16" t="s">
        <v>2332</v>
      </c>
      <c r="AA190" s="18">
        <v>0.0</v>
      </c>
    </row>
    <row r="191">
      <c r="A191" s="16" t="s">
        <v>2354</v>
      </c>
      <c r="B191" s="16" t="s">
        <v>2355</v>
      </c>
      <c r="C191" s="16" t="s">
        <v>141</v>
      </c>
      <c r="D191" s="16" t="s">
        <v>2436</v>
      </c>
      <c r="E191" s="16" t="s">
        <v>2326</v>
      </c>
      <c r="F191" s="18">
        <v>8.94</v>
      </c>
      <c r="G191" s="18">
        <v>8.7</v>
      </c>
      <c r="H191" s="18">
        <v>0.59</v>
      </c>
      <c r="I191" s="16" t="s">
        <v>2327</v>
      </c>
      <c r="J191" s="18">
        <v>0.29</v>
      </c>
      <c r="K191" s="16" t="s">
        <v>2328</v>
      </c>
      <c r="L191" s="18">
        <v>0.0266</v>
      </c>
      <c r="M191" s="16" t="s">
        <v>2329</v>
      </c>
      <c r="N191" s="16" t="s">
        <v>2330</v>
      </c>
      <c r="O191" s="18">
        <v>0.23</v>
      </c>
      <c r="P191" s="18">
        <v>0.0</v>
      </c>
      <c r="Q191" s="18">
        <v>0.006</v>
      </c>
      <c r="R191" s="21">
        <v>44986.0</v>
      </c>
      <c r="S191" s="18">
        <v>0.87</v>
      </c>
      <c r="T191" s="16" t="s">
        <v>2331</v>
      </c>
      <c r="U191" s="18">
        <v>0.0053</v>
      </c>
      <c r="V191" s="16" t="s">
        <v>2332</v>
      </c>
      <c r="W191" s="16" t="s">
        <v>2333</v>
      </c>
      <c r="X191" s="16" t="s">
        <v>2333</v>
      </c>
      <c r="Y191" s="18">
        <v>0.0</v>
      </c>
      <c r="Z191" s="16" t="s">
        <v>2332</v>
      </c>
      <c r="AA191" s="18">
        <v>0.0</v>
      </c>
    </row>
    <row r="192">
      <c r="A192" s="16" t="s">
        <v>2387</v>
      </c>
      <c r="B192" s="16" t="s">
        <v>2388</v>
      </c>
      <c r="C192" s="16" t="s">
        <v>2389</v>
      </c>
      <c r="D192" s="16" t="s">
        <v>2436</v>
      </c>
      <c r="E192" s="16" t="s">
        <v>2326</v>
      </c>
      <c r="F192" s="18">
        <v>5.83</v>
      </c>
      <c r="G192" s="18">
        <v>4.41</v>
      </c>
      <c r="H192" s="18">
        <v>4.1</v>
      </c>
      <c r="I192" s="16" t="s">
        <v>2327</v>
      </c>
      <c r="J192" s="18">
        <v>0.56</v>
      </c>
      <c r="K192" s="16" t="s">
        <v>2328</v>
      </c>
      <c r="L192" s="18">
        <v>0.061</v>
      </c>
      <c r="M192" s="16" t="s">
        <v>2329</v>
      </c>
      <c r="N192" s="16" t="s">
        <v>2330</v>
      </c>
      <c r="O192" s="18">
        <v>0.1</v>
      </c>
      <c r="P192" s="18">
        <v>0.0</v>
      </c>
      <c r="Q192" s="18">
        <v>0.0059</v>
      </c>
      <c r="R192" s="21">
        <v>44986.0</v>
      </c>
      <c r="S192" s="18">
        <v>0.87</v>
      </c>
      <c r="T192" s="16" t="s">
        <v>2331</v>
      </c>
      <c r="U192" s="18">
        <v>0.0053</v>
      </c>
      <c r="V192" s="16" t="s">
        <v>2332</v>
      </c>
      <c r="W192" s="16" t="s">
        <v>2333</v>
      </c>
      <c r="X192" s="16" t="s">
        <v>2333</v>
      </c>
      <c r="Y192" s="18">
        <v>0.0</v>
      </c>
      <c r="Z192" s="16" t="s">
        <v>2332</v>
      </c>
      <c r="AA192" s="18">
        <v>0.0</v>
      </c>
    </row>
    <row r="193">
      <c r="A193" s="16" t="s">
        <v>2369</v>
      </c>
      <c r="B193" s="16" t="s">
        <v>2370</v>
      </c>
      <c r="C193" s="16" t="s">
        <v>2371</v>
      </c>
      <c r="D193" s="16" t="s">
        <v>2436</v>
      </c>
      <c r="E193" s="16" t="s">
        <v>2326</v>
      </c>
      <c r="F193" s="18">
        <v>10.63</v>
      </c>
      <c r="G193" s="18">
        <v>9.8</v>
      </c>
      <c r="H193" s="18">
        <v>3.9</v>
      </c>
      <c r="I193" s="16" t="s">
        <v>2327</v>
      </c>
      <c r="J193" s="18">
        <v>1.01</v>
      </c>
      <c r="K193" s="16" t="s">
        <v>2328</v>
      </c>
      <c r="L193" s="18">
        <v>0.2351</v>
      </c>
      <c r="M193" s="16" t="s">
        <v>2329</v>
      </c>
      <c r="N193" s="16" t="s">
        <v>2330</v>
      </c>
      <c r="O193" s="18">
        <v>0.16</v>
      </c>
      <c r="P193" s="18">
        <v>0.0</v>
      </c>
      <c r="Q193" s="18">
        <v>0.0379</v>
      </c>
      <c r="R193" s="21">
        <v>44986.0</v>
      </c>
      <c r="S193" s="18">
        <v>0.87</v>
      </c>
      <c r="T193" s="16" t="s">
        <v>2331</v>
      </c>
      <c r="U193" s="18">
        <v>0.0338</v>
      </c>
      <c r="V193" s="16" t="s">
        <v>2332</v>
      </c>
      <c r="W193" s="16" t="s">
        <v>2333</v>
      </c>
      <c r="X193" s="16" t="s">
        <v>2333</v>
      </c>
      <c r="Y193" s="18">
        <v>0.0</v>
      </c>
      <c r="Z193" s="16" t="s">
        <v>2332</v>
      </c>
      <c r="AA193" s="18">
        <v>0.0</v>
      </c>
    </row>
    <row r="194">
      <c r="A194" s="16" t="s">
        <v>2372</v>
      </c>
      <c r="B194" s="16" t="s">
        <v>2373</v>
      </c>
      <c r="C194" s="16" t="s">
        <v>2374</v>
      </c>
      <c r="D194" s="16" t="s">
        <v>2437</v>
      </c>
      <c r="E194" s="16" t="s">
        <v>2326</v>
      </c>
      <c r="F194" s="18">
        <v>11.77</v>
      </c>
      <c r="G194" s="18">
        <v>11.46</v>
      </c>
      <c r="H194" s="18">
        <v>2.05</v>
      </c>
      <c r="I194" s="16" t="s">
        <v>2327</v>
      </c>
      <c r="J194" s="18">
        <v>1.01</v>
      </c>
      <c r="K194" s="16" t="s">
        <v>2328</v>
      </c>
      <c r="L194" s="18">
        <v>0.16</v>
      </c>
      <c r="M194" s="16" t="s">
        <v>2329</v>
      </c>
      <c r="N194" s="16" t="s">
        <v>2330</v>
      </c>
      <c r="O194" s="18">
        <v>0.1</v>
      </c>
      <c r="P194" s="18">
        <v>0.0</v>
      </c>
      <c r="Q194" s="18">
        <v>0.0052</v>
      </c>
      <c r="R194" s="21">
        <v>44986.0</v>
      </c>
      <c r="S194" s="18">
        <v>0.87</v>
      </c>
      <c r="T194" s="16" t="s">
        <v>2331</v>
      </c>
      <c r="U194" s="18">
        <v>0.0044</v>
      </c>
      <c r="V194" s="16" t="s">
        <v>2332</v>
      </c>
      <c r="W194" s="16" t="s">
        <v>2333</v>
      </c>
      <c r="X194" s="16" t="s">
        <v>2333</v>
      </c>
      <c r="Y194" s="18">
        <v>0.0</v>
      </c>
      <c r="Z194" s="16" t="s">
        <v>2332</v>
      </c>
      <c r="AA194" s="18">
        <v>0.06</v>
      </c>
    </row>
    <row r="195">
      <c r="A195" s="16" t="s">
        <v>2351</v>
      </c>
      <c r="B195" s="16" t="s">
        <v>2352</v>
      </c>
      <c r="C195" s="16" t="s">
        <v>141</v>
      </c>
      <c r="D195" s="16" t="s">
        <v>2437</v>
      </c>
      <c r="E195" s="16" t="s">
        <v>2326</v>
      </c>
      <c r="F195" s="18">
        <v>7.09</v>
      </c>
      <c r="G195" s="18">
        <v>7.01</v>
      </c>
      <c r="H195" s="18">
        <v>0.43</v>
      </c>
      <c r="I195" s="16" t="s">
        <v>2327</v>
      </c>
      <c r="J195" s="18">
        <v>0.15</v>
      </c>
      <c r="K195" s="16" t="s">
        <v>2328</v>
      </c>
      <c r="L195" s="18">
        <v>0.0124</v>
      </c>
      <c r="M195" s="16" t="s">
        <v>2329</v>
      </c>
      <c r="N195" s="16" t="s">
        <v>2330</v>
      </c>
      <c r="O195" s="18">
        <v>1.0</v>
      </c>
      <c r="P195" s="18">
        <v>0.0</v>
      </c>
      <c r="Q195" s="18">
        <v>0.0124</v>
      </c>
      <c r="R195" s="21">
        <v>44986.0</v>
      </c>
      <c r="S195" s="18">
        <v>0.87</v>
      </c>
      <c r="T195" s="16" t="s">
        <v>2331</v>
      </c>
      <c r="U195" s="18">
        <v>0.0105</v>
      </c>
      <c r="V195" s="16" t="s">
        <v>2332</v>
      </c>
      <c r="W195" s="16" t="s">
        <v>2333</v>
      </c>
      <c r="X195" s="16" t="s">
        <v>2333</v>
      </c>
      <c r="Y195" s="18">
        <v>0.0</v>
      </c>
      <c r="Z195" s="16" t="s">
        <v>2332</v>
      </c>
      <c r="AA195" s="18">
        <v>0.0</v>
      </c>
    </row>
    <row r="196">
      <c r="A196" s="16" t="s">
        <v>2324</v>
      </c>
      <c r="B196" s="16" t="s">
        <v>1889</v>
      </c>
      <c r="C196" s="16" t="s">
        <v>141</v>
      </c>
      <c r="D196" s="16" t="s">
        <v>2437</v>
      </c>
      <c r="E196" s="16" t="s">
        <v>2326</v>
      </c>
      <c r="F196" s="18">
        <v>11.89</v>
      </c>
      <c r="G196" s="18">
        <v>11.57</v>
      </c>
      <c r="H196" s="18">
        <v>0.63</v>
      </c>
      <c r="I196" s="16" t="s">
        <v>2327</v>
      </c>
      <c r="J196" s="18">
        <v>0.71</v>
      </c>
      <c r="K196" s="16" t="s">
        <v>2328</v>
      </c>
      <c r="L196" s="18">
        <v>0.0502</v>
      </c>
      <c r="M196" s="16" t="s">
        <v>2329</v>
      </c>
      <c r="N196" s="16" t="s">
        <v>2330</v>
      </c>
      <c r="O196" s="18">
        <v>0.32</v>
      </c>
      <c r="P196" s="18">
        <v>0.0</v>
      </c>
      <c r="Q196" s="18">
        <v>0.0129</v>
      </c>
      <c r="R196" s="21">
        <v>44986.0</v>
      </c>
      <c r="S196" s="18">
        <v>0.87</v>
      </c>
      <c r="T196" s="16" t="s">
        <v>2331</v>
      </c>
      <c r="U196" s="18">
        <v>0.011</v>
      </c>
      <c r="V196" s="16" t="s">
        <v>2332</v>
      </c>
      <c r="W196" s="16" t="s">
        <v>2333</v>
      </c>
      <c r="X196" s="16" t="s">
        <v>2333</v>
      </c>
      <c r="Y196" s="18">
        <v>0.0</v>
      </c>
      <c r="Z196" s="16" t="s">
        <v>2332</v>
      </c>
      <c r="AA196" s="18">
        <v>0.1</v>
      </c>
    </row>
    <row r="197">
      <c r="A197" s="16" t="s">
        <v>2372</v>
      </c>
      <c r="B197" s="16" t="s">
        <v>2373</v>
      </c>
      <c r="C197" s="16" t="s">
        <v>2374</v>
      </c>
      <c r="D197" s="16" t="s">
        <v>2438</v>
      </c>
      <c r="E197" s="16" t="s">
        <v>2326</v>
      </c>
      <c r="F197" s="18">
        <v>11.77</v>
      </c>
      <c r="G197" s="18">
        <v>11.46</v>
      </c>
      <c r="H197" s="18">
        <v>2.05</v>
      </c>
      <c r="I197" s="16" t="s">
        <v>2327</v>
      </c>
      <c r="J197" s="18">
        <v>1.01</v>
      </c>
      <c r="K197" s="16" t="s">
        <v>2328</v>
      </c>
      <c r="L197" s="18">
        <v>0.16</v>
      </c>
      <c r="M197" s="16" t="s">
        <v>2329</v>
      </c>
      <c r="N197" s="16" t="s">
        <v>2330</v>
      </c>
      <c r="O197" s="18">
        <v>11.35</v>
      </c>
      <c r="P197" s="18">
        <v>0.0</v>
      </c>
      <c r="Q197" s="18">
        <v>1.817</v>
      </c>
      <c r="R197" s="21">
        <v>44986.0</v>
      </c>
      <c r="S197" s="18">
        <v>0.87</v>
      </c>
      <c r="T197" s="16" t="s">
        <v>2331</v>
      </c>
      <c r="U197" s="18">
        <v>1.5808</v>
      </c>
      <c r="V197" s="16" t="s">
        <v>2332</v>
      </c>
      <c r="W197" s="16" t="s">
        <v>2333</v>
      </c>
      <c r="X197" s="16" t="s">
        <v>2333</v>
      </c>
      <c r="Y197" s="18">
        <v>0.0</v>
      </c>
      <c r="Z197" s="16" t="s">
        <v>2332</v>
      </c>
      <c r="AA197" s="18">
        <v>0.0</v>
      </c>
    </row>
    <row r="198">
      <c r="A198" s="16" t="s">
        <v>2324</v>
      </c>
      <c r="B198" s="16" t="s">
        <v>1889</v>
      </c>
      <c r="C198" s="16" t="s">
        <v>141</v>
      </c>
      <c r="D198" s="16" t="s">
        <v>2438</v>
      </c>
      <c r="E198" s="16" t="s">
        <v>2326</v>
      </c>
      <c r="F198" s="18">
        <v>11.89</v>
      </c>
      <c r="G198" s="18">
        <v>11.57</v>
      </c>
      <c r="H198" s="18">
        <v>0.63</v>
      </c>
      <c r="I198" s="16" t="s">
        <v>2327</v>
      </c>
      <c r="J198" s="18">
        <v>0.71</v>
      </c>
      <c r="K198" s="16" t="s">
        <v>2328</v>
      </c>
      <c r="L198" s="18">
        <v>0.0502</v>
      </c>
      <c r="M198" s="16" t="s">
        <v>2329</v>
      </c>
      <c r="N198" s="16" t="s">
        <v>2330</v>
      </c>
      <c r="O198" s="18">
        <v>39.06</v>
      </c>
      <c r="P198" s="18">
        <v>0.0</v>
      </c>
      <c r="Q198" s="18">
        <v>1.9544</v>
      </c>
      <c r="R198" s="21">
        <v>44986.0</v>
      </c>
      <c r="S198" s="18">
        <v>0.87</v>
      </c>
      <c r="T198" s="16" t="s">
        <v>2331</v>
      </c>
      <c r="U198" s="18">
        <v>1.7003</v>
      </c>
      <c r="V198" s="16" t="s">
        <v>2332</v>
      </c>
      <c r="W198" s="16" t="s">
        <v>2333</v>
      </c>
      <c r="X198" s="16" t="s">
        <v>2333</v>
      </c>
      <c r="Y198" s="18">
        <v>0.0</v>
      </c>
      <c r="Z198" s="16" t="s">
        <v>2332</v>
      </c>
      <c r="AA198" s="18">
        <v>0.1</v>
      </c>
    </row>
    <row r="199">
      <c r="A199" s="16" t="s">
        <v>2376</v>
      </c>
      <c r="B199" s="16" t="s">
        <v>2377</v>
      </c>
      <c r="C199" s="16" t="s">
        <v>2378</v>
      </c>
      <c r="D199" s="16" t="s">
        <v>2438</v>
      </c>
      <c r="E199" s="16" t="s">
        <v>2326</v>
      </c>
      <c r="F199" s="18">
        <v>4.06</v>
      </c>
      <c r="G199" s="18">
        <v>3.5</v>
      </c>
      <c r="H199" s="18">
        <v>0.79</v>
      </c>
      <c r="I199" s="16" t="s">
        <v>2327</v>
      </c>
      <c r="J199" s="18">
        <v>0.07</v>
      </c>
      <c r="K199" s="16" t="s">
        <v>2328</v>
      </c>
      <c r="L199" s="18">
        <v>0.0065</v>
      </c>
      <c r="M199" s="16" t="s">
        <v>2329</v>
      </c>
      <c r="N199" s="16" t="s">
        <v>2330</v>
      </c>
      <c r="O199" s="18">
        <v>1.0</v>
      </c>
      <c r="P199" s="18">
        <v>0.1</v>
      </c>
      <c r="Q199" s="18">
        <v>0.0058</v>
      </c>
      <c r="R199" s="21">
        <v>44986.0</v>
      </c>
      <c r="S199" s="18">
        <v>0.87</v>
      </c>
      <c r="T199" s="16" t="s">
        <v>2331</v>
      </c>
      <c r="U199" s="18">
        <v>0.0051</v>
      </c>
      <c r="V199" s="16" t="s">
        <v>2332</v>
      </c>
      <c r="W199" s="16" t="s">
        <v>2333</v>
      </c>
      <c r="X199" s="16" t="s">
        <v>2333</v>
      </c>
      <c r="Y199" s="18">
        <v>0.0</v>
      </c>
      <c r="Z199" s="16" t="s">
        <v>2332</v>
      </c>
      <c r="AA199" s="18">
        <v>0.0</v>
      </c>
    </row>
    <row r="200">
      <c r="A200" s="16" t="s">
        <v>2379</v>
      </c>
      <c r="B200" s="16" t="s">
        <v>2380</v>
      </c>
      <c r="C200" s="16" t="s">
        <v>2381</v>
      </c>
      <c r="D200" s="16" t="s">
        <v>2438</v>
      </c>
      <c r="E200" s="16" t="s">
        <v>2326</v>
      </c>
      <c r="F200" s="18">
        <v>6.06</v>
      </c>
      <c r="G200" s="18">
        <v>4.49</v>
      </c>
      <c r="H200" s="18">
        <v>4.37</v>
      </c>
      <c r="I200" s="16" t="s">
        <v>2327</v>
      </c>
      <c r="J200" s="18">
        <v>0.73</v>
      </c>
      <c r="K200" s="16" t="s">
        <v>2328</v>
      </c>
      <c r="L200" s="18">
        <v>0.0688</v>
      </c>
      <c r="M200" s="16" t="s">
        <v>2329</v>
      </c>
      <c r="N200" s="16" t="s">
        <v>2330</v>
      </c>
      <c r="O200" s="18">
        <v>3.19</v>
      </c>
      <c r="P200" s="18">
        <v>0.29</v>
      </c>
      <c r="Q200" s="18">
        <v>0.1998</v>
      </c>
      <c r="R200" s="21">
        <v>44986.0</v>
      </c>
      <c r="S200" s="18">
        <v>0.87</v>
      </c>
      <c r="T200" s="16" t="s">
        <v>2331</v>
      </c>
      <c r="U200" s="18">
        <v>0.1738</v>
      </c>
      <c r="V200" s="16" t="s">
        <v>2332</v>
      </c>
      <c r="W200" s="16" t="s">
        <v>2333</v>
      </c>
      <c r="X200" s="16" t="s">
        <v>2333</v>
      </c>
      <c r="Y200" s="18">
        <v>0.0</v>
      </c>
      <c r="Z200" s="16" t="s">
        <v>2332</v>
      </c>
      <c r="AA200" s="18">
        <v>0.0</v>
      </c>
    </row>
    <row r="201">
      <c r="A201" s="16" t="s">
        <v>2356</v>
      </c>
      <c r="B201" s="16" t="s">
        <v>2357</v>
      </c>
      <c r="C201" s="16" t="s">
        <v>2358</v>
      </c>
      <c r="D201" s="16" t="s">
        <v>2438</v>
      </c>
      <c r="E201" s="16" t="s">
        <v>2326</v>
      </c>
      <c r="F201" s="18">
        <v>6.77</v>
      </c>
      <c r="G201" s="18">
        <v>5.87</v>
      </c>
      <c r="H201" s="18">
        <v>2.36</v>
      </c>
      <c r="I201" s="16" t="s">
        <v>2327</v>
      </c>
      <c r="J201" s="18">
        <v>0.26</v>
      </c>
      <c r="K201" s="16" t="s">
        <v>2328</v>
      </c>
      <c r="L201" s="18">
        <v>0.0543</v>
      </c>
      <c r="M201" s="16" t="s">
        <v>2329</v>
      </c>
      <c r="N201" s="16" t="s">
        <v>2330</v>
      </c>
      <c r="O201" s="18">
        <v>1.0</v>
      </c>
      <c r="P201" s="18">
        <v>0.16</v>
      </c>
      <c r="Q201" s="18">
        <v>0.0455</v>
      </c>
      <c r="R201" s="21">
        <v>44986.0</v>
      </c>
      <c r="S201" s="18">
        <v>0.87</v>
      </c>
      <c r="T201" s="16" t="s">
        <v>2331</v>
      </c>
      <c r="U201" s="18">
        <v>0.0396</v>
      </c>
      <c r="V201" s="16" t="s">
        <v>2332</v>
      </c>
      <c r="W201" s="16" t="s">
        <v>2333</v>
      </c>
      <c r="X201" s="16" t="s">
        <v>2333</v>
      </c>
      <c r="Y201" s="18">
        <v>0.0</v>
      </c>
      <c r="Z201" s="16" t="s">
        <v>2332</v>
      </c>
      <c r="AA201" s="18">
        <v>0.0</v>
      </c>
    </row>
    <row r="202">
      <c r="A202" s="16" t="s">
        <v>2384</v>
      </c>
      <c r="B202" s="16" t="s">
        <v>2385</v>
      </c>
      <c r="C202" s="16" t="s">
        <v>2386</v>
      </c>
      <c r="D202" s="16" t="s">
        <v>2438</v>
      </c>
      <c r="E202" s="16" t="s">
        <v>2326</v>
      </c>
      <c r="F202" s="18">
        <v>5.83</v>
      </c>
      <c r="G202" s="18">
        <v>3.39</v>
      </c>
      <c r="H202" s="18">
        <v>2.24</v>
      </c>
      <c r="I202" s="16" t="s">
        <v>2327</v>
      </c>
      <c r="J202" s="18">
        <v>0.15</v>
      </c>
      <c r="K202" s="16" t="s">
        <v>2328</v>
      </c>
      <c r="L202" s="18">
        <v>0.0256</v>
      </c>
      <c r="M202" s="16" t="s">
        <v>2329</v>
      </c>
      <c r="N202" s="16" t="s">
        <v>2330</v>
      </c>
      <c r="O202" s="18">
        <v>2.0</v>
      </c>
      <c r="P202" s="18">
        <v>0.19</v>
      </c>
      <c r="Q202" s="18">
        <v>0.0463</v>
      </c>
      <c r="R202" s="21">
        <v>44986.0</v>
      </c>
      <c r="S202" s="18">
        <v>0.87</v>
      </c>
      <c r="T202" s="16" t="s">
        <v>2331</v>
      </c>
      <c r="U202" s="18">
        <v>0.0403</v>
      </c>
      <c r="V202" s="16" t="s">
        <v>2332</v>
      </c>
      <c r="W202" s="16" t="s">
        <v>2333</v>
      </c>
      <c r="X202" s="16" t="s">
        <v>2333</v>
      </c>
      <c r="Y202" s="18">
        <v>0.0</v>
      </c>
      <c r="Z202" s="16" t="s">
        <v>2332</v>
      </c>
      <c r="AA202" s="18">
        <v>0.0</v>
      </c>
    </row>
    <row r="203">
      <c r="A203" s="16" t="s">
        <v>2362</v>
      </c>
      <c r="B203" s="16" t="s">
        <v>2363</v>
      </c>
      <c r="C203" s="16" t="s">
        <v>2364</v>
      </c>
      <c r="D203" s="16" t="s">
        <v>2438</v>
      </c>
      <c r="E203" s="16" t="s">
        <v>2326</v>
      </c>
      <c r="F203" s="18">
        <v>8.71</v>
      </c>
      <c r="G203" s="18">
        <v>6.38</v>
      </c>
      <c r="H203" s="18">
        <v>4.14</v>
      </c>
      <c r="I203" s="16" t="s">
        <v>2327</v>
      </c>
      <c r="J203" s="18">
        <v>1.6</v>
      </c>
      <c r="K203" s="16" t="s">
        <v>2328</v>
      </c>
      <c r="L203" s="18">
        <v>0.1331</v>
      </c>
      <c r="M203" s="16" t="s">
        <v>2329</v>
      </c>
      <c r="N203" s="16" t="s">
        <v>2330</v>
      </c>
      <c r="O203" s="18">
        <v>56.0</v>
      </c>
      <c r="P203" s="18">
        <v>5.42</v>
      </c>
      <c r="Q203" s="18">
        <v>6.7341</v>
      </c>
      <c r="R203" s="21">
        <v>44986.0</v>
      </c>
      <c r="S203" s="18">
        <v>0.87</v>
      </c>
      <c r="T203" s="16" t="s">
        <v>2331</v>
      </c>
      <c r="U203" s="18">
        <v>5.858</v>
      </c>
      <c r="V203" s="16" t="s">
        <v>2332</v>
      </c>
      <c r="W203" s="16" t="s">
        <v>2333</v>
      </c>
      <c r="X203" s="16" t="s">
        <v>2333</v>
      </c>
      <c r="Y203" s="18">
        <v>0.0</v>
      </c>
      <c r="Z203" s="16" t="s">
        <v>2332</v>
      </c>
      <c r="AA203" s="18">
        <v>0.0</v>
      </c>
    </row>
    <row r="204">
      <c r="A204" s="16" t="s">
        <v>2397</v>
      </c>
      <c r="B204" s="16" t="s">
        <v>2398</v>
      </c>
      <c r="C204" s="16" t="s">
        <v>2399</v>
      </c>
      <c r="D204" s="16" t="s">
        <v>2438</v>
      </c>
      <c r="E204" s="16" t="s">
        <v>2326</v>
      </c>
      <c r="F204" s="18">
        <v>10.91</v>
      </c>
      <c r="G204" s="18">
        <v>5.39</v>
      </c>
      <c r="H204" s="18">
        <v>2.91</v>
      </c>
      <c r="I204" s="16" t="s">
        <v>2327</v>
      </c>
      <c r="J204" s="18">
        <v>0.44</v>
      </c>
      <c r="K204" s="16" t="s">
        <v>2328</v>
      </c>
      <c r="L204" s="18">
        <v>0.099</v>
      </c>
      <c r="M204" s="16" t="s">
        <v>2329</v>
      </c>
      <c r="N204" s="16" t="s">
        <v>2330</v>
      </c>
      <c r="O204" s="18">
        <v>0.35</v>
      </c>
      <c r="P204" s="18">
        <v>0.0</v>
      </c>
      <c r="Q204" s="18">
        <v>0.0288</v>
      </c>
      <c r="R204" s="21">
        <v>44986.0</v>
      </c>
      <c r="S204" s="18">
        <v>0.87</v>
      </c>
      <c r="T204" s="16" t="s">
        <v>2331</v>
      </c>
      <c r="U204" s="18">
        <v>0.025</v>
      </c>
      <c r="V204" s="16" t="s">
        <v>2332</v>
      </c>
      <c r="W204" s="16" t="s">
        <v>2333</v>
      </c>
      <c r="X204" s="16" t="s">
        <v>2333</v>
      </c>
      <c r="Y204" s="18">
        <v>0.0</v>
      </c>
      <c r="Z204" s="16" t="s">
        <v>2332</v>
      </c>
      <c r="AA204" s="18">
        <v>0.06</v>
      </c>
    </row>
    <row r="205">
      <c r="A205" s="16" t="s">
        <v>2324</v>
      </c>
      <c r="B205" s="16" t="s">
        <v>1889</v>
      </c>
      <c r="C205" s="16" t="s">
        <v>141</v>
      </c>
      <c r="D205" s="16" t="s">
        <v>2439</v>
      </c>
      <c r="E205" s="16" t="s">
        <v>2326</v>
      </c>
      <c r="F205" s="18">
        <v>11.89</v>
      </c>
      <c r="G205" s="18">
        <v>11.57</v>
      </c>
      <c r="H205" s="18">
        <v>0.63</v>
      </c>
      <c r="I205" s="16" t="s">
        <v>2327</v>
      </c>
      <c r="J205" s="18">
        <v>0.71</v>
      </c>
      <c r="K205" s="16" t="s">
        <v>2328</v>
      </c>
      <c r="L205" s="18">
        <v>0.0502</v>
      </c>
      <c r="M205" s="16" t="s">
        <v>2329</v>
      </c>
      <c r="N205" s="16" t="s">
        <v>2330</v>
      </c>
      <c r="O205" s="18">
        <v>11.0</v>
      </c>
      <c r="P205" s="18">
        <v>0.0</v>
      </c>
      <c r="Q205" s="18">
        <v>0.5517</v>
      </c>
      <c r="R205" s="21">
        <v>44986.0</v>
      </c>
      <c r="S205" s="18">
        <v>0.87</v>
      </c>
      <c r="T205" s="16" t="s">
        <v>2331</v>
      </c>
      <c r="U205" s="18">
        <v>0.48</v>
      </c>
      <c r="V205" s="16" t="s">
        <v>2332</v>
      </c>
      <c r="W205" s="16" t="s">
        <v>2333</v>
      </c>
      <c r="X205" s="16" t="s">
        <v>2333</v>
      </c>
      <c r="Y205" s="18">
        <v>0.0</v>
      </c>
      <c r="Z205" s="16" t="s">
        <v>2332</v>
      </c>
      <c r="AA205" s="18">
        <v>0.0</v>
      </c>
    </row>
    <row r="206">
      <c r="A206" s="16" t="s">
        <v>2372</v>
      </c>
      <c r="B206" s="16" t="s">
        <v>2373</v>
      </c>
      <c r="C206" s="16" t="s">
        <v>2374</v>
      </c>
      <c r="D206" s="16" t="s">
        <v>2440</v>
      </c>
      <c r="E206" s="16" t="s">
        <v>2326</v>
      </c>
      <c r="F206" s="18">
        <v>11.77</v>
      </c>
      <c r="G206" s="18">
        <v>11.46</v>
      </c>
      <c r="H206" s="18">
        <v>2.05</v>
      </c>
      <c r="I206" s="16" t="s">
        <v>2327</v>
      </c>
      <c r="J206" s="18">
        <v>1.01</v>
      </c>
      <c r="K206" s="16" t="s">
        <v>2328</v>
      </c>
      <c r="L206" s="18">
        <v>0.16</v>
      </c>
      <c r="M206" s="16" t="s">
        <v>2329</v>
      </c>
      <c r="N206" s="16" t="s">
        <v>2330</v>
      </c>
      <c r="O206" s="18">
        <v>0.03</v>
      </c>
      <c r="P206" s="18">
        <v>0.0</v>
      </c>
      <c r="Q206" s="18">
        <v>0.0052</v>
      </c>
      <c r="R206" s="21">
        <v>44986.0</v>
      </c>
      <c r="S206" s="18">
        <v>0.87</v>
      </c>
      <c r="T206" s="16" t="s">
        <v>2331</v>
      </c>
      <c r="U206" s="18">
        <v>0.0045</v>
      </c>
      <c r="V206" s="16" t="s">
        <v>2332</v>
      </c>
      <c r="W206" s="16" t="s">
        <v>2333</v>
      </c>
      <c r="X206" s="16" t="s">
        <v>2333</v>
      </c>
      <c r="Y206" s="18">
        <v>0.0</v>
      </c>
      <c r="Z206" s="16" t="s">
        <v>2332</v>
      </c>
      <c r="AA206" s="18">
        <v>0.0</v>
      </c>
    </row>
    <row r="207">
      <c r="A207" s="16" t="s">
        <v>2362</v>
      </c>
      <c r="B207" s="16" t="s">
        <v>2363</v>
      </c>
      <c r="C207" s="16" t="s">
        <v>2364</v>
      </c>
      <c r="D207" s="16" t="s">
        <v>2440</v>
      </c>
      <c r="E207" s="16" t="s">
        <v>2326</v>
      </c>
      <c r="F207" s="18">
        <v>8.71</v>
      </c>
      <c r="G207" s="18">
        <v>6.38</v>
      </c>
      <c r="H207" s="18">
        <v>4.14</v>
      </c>
      <c r="I207" s="16" t="s">
        <v>2327</v>
      </c>
      <c r="J207" s="18">
        <v>1.6</v>
      </c>
      <c r="K207" s="16" t="s">
        <v>2328</v>
      </c>
      <c r="L207" s="18">
        <v>0.1331</v>
      </c>
      <c r="M207" s="16" t="s">
        <v>2329</v>
      </c>
      <c r="N207" s="16" t="s">
        <v>2330</v>
      </c>
      <c r="O207" s="18">
        <v>34.13</v>
      </c>
      <c r="P207" s="18">
        <v>3.29</v>
      </c>
      <c r="Q207" s="18">
        <v>4.1057</v>
      </c>
      <c r="R207" s="21">
        <v>44986.0</v>
      </c>
      <c r="S207" s="18">
        <v>0.87</v>
      </c>
      <c r="T207" s="16" t="s">
        <v>2331</v>
      </c>
      <c r="U207" s="18">
        <v>3.5684</v>
      </c>
      <c r="V207" s="16" t="s">
        <v>2332</v>
      </c>
      <c r="W207" s="16" t="s">
        <v>2333</v>
      </c>
      <c r="X207" s="16" t="s">
        <v>2333</v>
      </c>
      <c r="Y207" s="18">
        <v>0.0</v>
      </c>
      <c r="Z207" s="16" t="s">
        <v>2332</v>
      </c>
      <c r="AA207" s="18">
        <v>0.0</v>
      </c>
    </row>
    <row r="208">
      <c r="A208" s="16" t="s">
        <v>2372</v>
      </c>
      <c r="B208" s="16" t="s">
        <v>2373</v>
      </c>
      <c r="C208" s="16" t="s">
        <v>2374</v>
      </c>
      <c r="D208" s="16" t="s">
        <v>2441</v>
      </c>
      <c r="E208" s="16" t="s">
        <v>2326</v>
      </c>
      <c r="F208" s="18">
        <v>11.77</v>
      </c>
      <c r="G208" s="18">
        <v>11.46</v>
      </c>
      <c r="H208" s="18">
        <v>2.05</v>
      </c>
      <c r="I208" s="16" t="s">
        <v>2327</v>
      </c>
      <c r="J208" s="18">
        <v>1.01</v>
      </c>
      <c r="K208" s="16" t="s">
        <v>2328</v>
      </c>
      <c r="L208" s="18">
        <v>0.16</v>
      </c>
      <c r="M208" s="16" t="s">
        <v>2329</v>
      </c>
      <c r="N208" s="16" t="s">
        <v>2330</v>
      </c>
      <c r="O208" s="18">
        <v>0.29</v>
      </c>
      <c r="P208" s="18">
        <v>0.0</v>
      </c>
      <c r="Q208" s="18">
        <v>0.0465</v>
      </c>
      <c r="R208" s="21">
        <v>44986.0</v>
      </c>
      <c r="S208" s="18">
        <v>0.87</v>
      </c>
      <c r="T208" s="16" t="s">
        <v>2331</v>
      </c>
      <c r="U208" s="18">
        <v>0.0404</v>
      </c>
      <c r="V208" s="16" t="s">
        <v>2332</v>
      </c>
      <c r="W208" s="16" t="s">
        <v>2333</v>
      </c>
      <c r="X208" s="16" t="s">
        <v>2333</v>
      </c>
      <c r="Y208" s="18">
        <v>0.0</v>
      </c>
      <c r="Z208" s="16" t="s">
        <v>2332</v>
      </c>
      <c r="AA208" s="18">
        <v>0.0</v>
      </c>
    </row>
    <row r="209">
      <c r="A209" s="16" t="s">
        <v>2369</v>
      </c>
      <c r="B209" s="16" t="s">
        <v>2370</v>
      </c>
      <c r="C209" s="16" t="s">
        <v>2371</v>
      </c>
      <c r="D209" s="16" t="s">
        <v>2441</v>
      </c>
      <c r="E209" s="16" t="s">
        <v>2326</v>
      </c>
      <c r="F209" s="18">
        <v>10.63</v>
      </c>
      <c r="G209" s="18">
        <v>9.8</v>
      </c>
      <c r="H209" s="18">
        <v>3.9</v>
      </c>
      <c r="I209" s="16" t="s">
        <v>2327</v>
      </c>
      <c r="J209" s="18">
        <v>1.01</v>
      </c>
      <c r="K209" s="16" t="s">
        <v>2328</v>
      </c>
      <c r="L209" s="18">
        <v>0.2351</v>
      </c>
      <c r="M209" s="16" t="s">
        <v>2329</v>
      </c>
      <c r="N209" s="16" t="s">
        <v>2330</v>
      </c>
      <c r="O209" s="18">
        <v>0.03</v>
      </c>
      <c r="P209" s="18">
        <v>0.0</v>
      </c>
      <c r="Q209" s="18">
        <v>0.0076</v>
      </c>
      <c r="R209" s="21">
        <v>44986.0</v>
      </c>
      <c r="S209" s="18">
        <v>0.87</v>
      </c>
      <c r="T209" s="16" t="s">
        <v>2331</v>
      </c>
      <c r="U209" s="18">
        <v>0.0066</v>
      </c>
      <c r="V209" s="16" t="s">
        <v>2332</v>
      </c>
      <c r="W209" s="16" t="s">
        <v>2333</v>
      </c>
      <c r="X209" s="16" t="s">
        <v>2333</v>
      </c>
      <c r="Y209" s="18">
        <v>0.0</v>
      </c>
      <c r="Z209" s="16" t="s">
        <v>2332</v>
      </c>
      <c r="AA209" s="18">
        <v>0.0</v>
      </c>
    </row>
    <row r="210">
      <c r="A210" s="16" t="s">
        <v>2369</v>
      </c>
      <c r="B210" s="16" t="s">
        <v>2370</v>
      </c>
      <c r="C210" s="16" t="s">
        <v>2371</v>
      </c>
      <c r="D210" s="16" t="s">
        <v>2441</v>
      </c>
      <c r="E210" s="16" t="s">
        <v>2326</v>
      </c>
      <c r="F210" s="18">
        <v>10.63</v>
      </c>
      <c r="G210" s="18">
        <v>9.8</v>
      </c>
      <c r="H210" s="18">
        <v>3.9</v>
      </c>
      <c r="I210" s="16" t="s">
        <v>2327</v>
      </c>
      <c r="J210" s="18">
        <v>1.01</v>
      </c>
      <c r="K210" s="16" t="s">
        <v>2328</v>
      </c>
      <c r="L210" s="18">
        <v>0.2351</v>
      </c>
      <c r="M210" s="16" t="s">
        <v>2329</v>
      </c>
      <c r="N210" s="16" t="s">
        <v>2330</v>
      </c>
      <c r="O210" s="18">
        <v>0.23</v>
      </c>
      <c r="P210" s="18">
        <v>0.0</v>
      </c>
      <c r="Q210" s="18">
        <v>0.0531</v>
      </c>
      <c r="R210" s="21">
        <v>44986.0</v>
      </c>
      <c r="S210" s="18">
        <v>0.87</v>
      </c>
      <c r="T210" s="16" t="s">
        <v>2331</v>
      </c>
      <c r="U210" s="18">
        <v>0.0462</v>
      </c>
      <c r="V210" s="16" t="s">
        <v>2332</v>
      </c>
      <c r="W210" s="16" t="s">
        <v>2333</v>
      </c>
      <c r="X210" s="16" t="s">
        <v>2333</v>
      </c>
      <c r="Y210" s="18">
        <v>0.0</v>
      </c>
      <c r="Z210" s="16" t="s">
        <v>2332</v>
      </c>
      <c r="AA210" s="18">
        <v>0.0</v>
      </c>
    </row>
    <row r="211">
      <c r="A211" s="16" t="s">
        <v>2397</v>
      </c>
      <c r="B211" s="16" t="s">
        <v>2398</v>
      </c>
      <c r="C211" s="16" t="s">
        <v>2399</v>
      </c>
      <c r="D211" s="16" t="s">
        <v>2441</v>
      </c>
      <c r="E211" s="16" t="s">
        <v>2326</v>
      </c>
      <c r="F211" s="18">
        <v>10.91</v>
      </c>
      <c r="G211" s="18">
        <v>5.39</v>
      </c>
      <c r="H211" s="18">
        <v>2.91</v>
      </c>
      <c r="I211" s="16" t="s">
        <v>2327</v>
      </c>
      <c r="J211" s="18">
        <v>0.44</v>
      </c>
      <c r="K211" s="16" t="s">
        <v>2328</v>
      </c>
      <c r="L211" s="18">
        <v>0.099</v>
      </c>
      <c r="M211" s="16" t="s">
        <v>2329</v>
      </c>
      <c r="N211" s="16" t="s">
        <v>2330</v>
      </c>
      <c r="O211" s="18">
        <v>0.06</v>
      </c>
      <c r="P211" s="18">
        <v>0.0</v>
      </c>
      <c r="Q211" s="18">
        <v>0.0064</v>
      </c>
      <c r="R211" s="21">
        <v>44986.0</v>
      </c>
      <c r="S211" s="18">
        <v>0.87</v>
      </c>
      <c r="T211" s="16" t="s">
        <v>2331</v>
      </c>
      <c r="U211" s="18">
        <v>0.0056</v>
      </c>
      <c r="V211" s="16" t="s">
        <v>2332</v>
      </c>
      <c r="W211" s="16" t="s">
        <v>2333</v>
      </c>
      <c r="X211" s="16" t="s">
        <v>2333</v>
      </c>
      <c r="Y211" s="18">
        <v>0.0</v>
      </c>
      <c r="Z211" s="16" t="s">
        <v>2332</v>
      </c>
      <c r="AA211" s="18">
        <v>0.0</v>
      </c>
    </row>
    <row r="212">
      <c r="A212" s="16" t="s">
        <v>2366</v>
      </c>
      <c r="B212" s="16" t="s">
        <v>2367</v>
      </c>
      <c r="C212" s="16" t="s">
        <v>141</v>
      </c>
      <c r="D212" s="16" t="s">
        <v>2442</v>
      </c>
      <c r="E212" s="16" t="s">
        <v>2326</v>
      </c>
      <c r="F212" s="18">
        <v>12.01</v>
      </c>
      <c r="G212" s="18">
        <v>11.54</v>
      </c>
      <c r="H212" s="18">
        <v>0.47</v>
      </c>
      <c r="I212" s="16" t="s">
        <v>2327</v>
      </c>
      <c r="J212" s="18">
        <v>0.31</v>
      </c>
      <c r="K212" s="16" t="s">
        <v>2328</v>
      </c>
      <c r="L212" s="18">
        <v>0.0377</v>
      </c>
      <c r="M212" s="16" t="s">
        <v>2329</v>
      </c>
      <c r="N212" s="16" t="s">
        <v>2330</v>
      </c>
      <c r="O212" s="18">
        <v>2.0</v>
      </c>
      <c r="P212" s="18">
        <v>0.0</v>
      </c>
      <c r="Q212" s="18">
        <v>0.0754</v>
      </c>
      <c r="R212" s="21">
        <v>44986.0</v>
      </c>
      <c r="S212" s="18">
        <v>0.87</v>
      </c>
      <c r="T212" s="16" t="s">
        <v>2331</v>
      </c>
      <c r="U212" s="18">
        <v>0.0656</v>
      </c>
      <c r="V212" s="16" t="s">
        <v>2332</v>
      </c>
      <c r="W212" s="16" t="s">
        <v>2333</v>
      </c>
      <c r="X212" s="16" t="s">
        <v>2333</v>
      </c>
      <c r="Y212" s="18">
        <v>0.0</v>
      </c>
      <c r="Z212" s="16" t="s">
        <v>2332</v>
      </c>
      <c r="AA212" s="18">
        <v>0.0</v>
      </c>
    </row>
    <row r="213">
      <c r="A213" s="16" t="s">
        <v>2351</v>
      </c>
      <c r="B213" s="16" t="s">
        <v>2352</v>
      </c>
      <c r="C213" s="16" t="s">
        <v>141</v>
      </c>
      <c r="D213" s="16" t="s">
        <v>2442</v>
      </c>
      <c r="E213" s="16" t="s">
        <v>2326</v>
      </c>
      <c r="F213" s="18">
        <v>7.09</v>
      </c>
      <c r="G213" s="18">
        <v>7.01</v>
      </c>
      <c r="H213" s="18">
        <v>0.43</v>
      </c>
      <c r="I213" s="16" t="s">
        <v>2327</v>
      </c>
      <c r="J213" s="18">
        <v>0.15</v>
      </c>
      <c r="K213" s="16" t="s">
        <v>2328</v>
      </c>
      <c r="L213" s="18">
        <v>0.0124</v>
      </c>
      <c r="M213" s="16" t="s">
        <v>2329</v>
      </c>
      <c r="N213" s="16" t="s">
        <v>2330</v>
      </c>
      <c r="O213" s="18">
        <v>6.0</v>
      </c>
      <c r="P213" s="18">
        <v>0.0</v>
      </c>
      <c r="Q213" s="18">
        <v>0.0742</v>
      </c>
      <c r="R213" s="21">
        <v>44986.0</v>
      </c>
      <c r="S213" s="18">
        <v>0.87</v>
      </c>
      <c r="T213" s="16" t="s">
        <v>2331</v>
      </c>
      <c r="U213" s="18">
        <v>0.0646</v>
      </c>
      <c r="V213" s="16" t="s">
        <v>2332</v>
      </c>
      <c r="W213" s="16" t="s">
        <v>2333</v>
      </c>
      <c r="X213" s="16" t="s">
        <v>2333</v>
      </c>
      <c r="Y213" s="18">
        <v>0.0</v>
      </c>
      <c r="Z213" s="16" t="s">
        <v>2332</v>
      </c>
      <c r="AA213" s="18">
        <v>0.0</v>
      </c>
    </row>
    <row r="214">
      <c r="A214" s="16" t="s">
        <v>2324</v>
      </c>
      <c r="B214" s="16" t="s">
        <v>1889</v>
      </c>
      <c r="C214" s="16" t="s">
        <v>141</v>
      </c>
      <c r="D214" s="16" t="s">
        <v>2442</v>
      </c>
      <c r="E214" s="16" t="s">
        <v>2326</v>
      </c>
      <c r="F214" s="18">
        <v>11.89</v>
      </c>
      <c r="G214" s="18">
        <v>11.57</v>
      </c>
      <c r="H214" s="18">
        <v>0.63</v>
      </c>
      <c r="I214" s="16" t="s">
        <v>2327</v>
      </c>
      <c r="J214" s="18">
        <v>0.71</v>
      </c>
      <c r="K214" s="16" t="s">
        <v>2328</v>
      </c>
      <c r="L214" s="18">
        <v>0.0502</v>
      </c>
      <c r="M214" s="16" t="s">
        <v>2329</v>
      </c>
      <c r="N214" s="16" t="s">
        <v>2330</v>
      </c>
      <c r="O214" s="18">
        <v>26.32</v>
      </c>
      <c r="P214" s="18">
        <v>0.0</v>
      </c>
      <c r="Q214" s="18">
        <v>1.3186</v>
      </c>
      <c r="R214" s="21">
        <v>44986.0</v>
      </c>
      <c r="S214" s="18">
        <v>0.87</v>
      </c>
      <c r="T214" s="16" t="s">
        <v>2331</v>
      </c>
      <c r="U214" s="18">
        <v>1.1472</v>
      </c>
      <c r="V214" s="16" t="s">
        <v>2332</v>
      </c>
      <c r="W214" s="16" t="s">
        <v>2333</v>
      </c>
      <c r="X214" s="16" t="s">
        <v>2333</v>
      </c>
      <c r="Y214" s="18">
        <v>0.0</v>
      </c>
      <c r="Z214" s="16" t="s">
        <v>2332</v>
      </c>
      <c r="AA214" s="18">
        <v>0.03</v>
      </c>
    </row>
    <row r="215">
      <c r="A215" s="16" t="s">
        <v>2354</v>
      </c>
      <c r="B215" s="16" t="s">
        <v>2355</v>
      </c>
      <c r="C215" s="16" t="s">
        <v>141</v>
      </c>
      <c r="D215" s="16" t="s">
        <v>2442</v>
      </c>
      <c r="E215" s="16" t="s">
        <v>2326</v>
      </c>
      <c r="F215" s="18">
        <v>8.94</v>
      </c>
      <c r="G215" s="18">
        <v>8.7</v>
      </c>
      <c r="H215" s="18">
        <v>0.59</v>
      </c>
      <c r="I215" s="16" t="s">
        <v>2327</v>
      </c>
      <c r="J215" s="18">
        <v>0.29</v>
      </c>
      <c r="K215" s="16" t="s">
        <v>2328</v>
      </c>
      <c r="L215" s="18">
        <v>0.0266</v>
      </c>
      <c r="M215" s="16" t="s">
        <v>2329</v>
      </c>
      <c r="N215" s="16" t="s">
        <v>2330</v>
      </c>
      <c r="O215" s="18">
        <v>4.0</v>
      </c>
      <c r="P215" s="18">
        <v>0.0</v>
      </c>
      <c r="Q215" s="18">
        <v>0.1062</v>
      </c>
      <c r="R215" s="21">
        <v>44986.0</v>
      </c>
      <c r="S215" s="18">
        <v>0.87</v>
      </c>
      <c r="T215" s="16" t="s">
        <v>2331</v>
      </c>
      <c r="U215" s="18">
        <v>0.0924</v>
      </c>
      <c r="V215" s="16" t="s">
        <v>2332</v>
      </c>
      <c r="W215" s="16" t="s">
        <v>2333</v>
      </c>
      <c r="X215" s="16" t="s">
        <v>2333</v>
      </c>
      <c r="Y215" s="18">
        <v>0.0</v>
      </c>
      <c r="Z215" s="16" t="s">
        <v>2332</v>
      </c>
      <c r="AA215" s="18">
        <v>0.0</v>
      </c>
    </row>
    <row r="216">
      <c r="A216" s="16" t="s">
        <v>2354</v>
      </c>
      <c r="B216" s="16" t="s">
        <v>2355</v>
      </c>
      <c r="C216" s="16" t="s">
        <v>141</v>
      </c>
      <c r="D216" s="16" t="s">
        <v>2443</v>
      </c>
      <c r="E216" s="16" t="s">
        <v>2326</v>
      </c>
      <c r="F216" s="18">
        <v>8.94</v>
      </c>
      <c r="G216" s="18">
        <v>8.7</v>
      </c>
      <c r="H216" s="18">
        <v>0.59</v>
      </c>
      <c r="I216" s="16" t="s">
        <v>2327</v>
      </c>
      <c r="J216" s="18">
        <v>0.29</v>
      </c>
      <c r="K216" s="16" t="s">
        <v>2328</v>
      </c>
      <c r="L216" s="18">
        <v>0.0266</v>
      </c>
      <c r="M216" s="16" t="s">
        <v>2329</v>
      </c>
      <c r="N216" s="16" t="s">
        <v>2330</v>
      </c>
      <c r="O216" s="18">
        <v>0.29</v>
      </c>
      <c r="P216" s="18">
        <v>0.0</v>
      </c>
      <c r="Q216" s="18">
        <v>0.0077</v>
      </c>
      <c r="R216" s="21">
        <v>44986.0</v>
      </c>
      <c r="S216" s="18">
        <v>0.87</v>
      </c>
      <c r="T216" s="16" t="s">
        <v>2331</v>
      </c>
      <c r="U216" s="18">
        <v>0.0066</v>
      </c>
      <c r="V216" s="16" t="s">
        <v>2332</v>
      </c>
      <c r="W216" s="16" t="s">
        <v>2333</v>
      </c>
      <c r="X216" s="16" t="s">
        <v>2333</v>
      </c>
      <c r="Y216" s="18">
        <v>0.0</v>
      </c>
      <c r="Z216" s="16" t="s">
        <v>2332</v>
      </c>
      <c r="AA216" s="18">
        <v>0.0</v>
      </c>
    </row>
    <row r="217">
      <c r="A217" s="16" t="s">
        <v>2334</v>
      </c>
      <c r="B217" s="16" t="s">
        <v>2335</v>
      </c>
      <c r="C217" s="16" t="s">
        <v>2336</v>
      </c>
      <c r="D217" s="16" t="s">
        <v>2443</v>
      </c>
      <c r="E217" s="16" t="s">
        <v>2326</v>
      </c>
      <c r="F217" s="18">
        <v>3.66</v>
      </c>
      <c r="G217" s="18">
        <v>2.91</v>
      </c>
      <c r="H217" s="18">
        <v>1.5</v>
      </c>
      <c r="I217" s="16" t="s">
        <v>2327</v>
      </c>
      <c r="J217" s="18">
        <v>0.13</v>
      </c>
      <c r="K217" s="16" t="s">
        <v>2328</v>
      </c>
      <c r="L217" s="18">
        <v>0.0092</v>
      </c>
      <c r="M217" s="16" t="s">
        <v>2329</v>
      </c>
      <c r="N217" s="16" t="s">
        <v>2330</v>
      </c>
      <c r="O217" s="18">
        <v>4.0</v>
      </c>
      <c r="P217" s="18">
        <v>0.39</v>
      </c>
      <c r="Q217" s="18">
        <v>0.0334</v>
      </c>
      <c r="R217" s="21">
        <v>44986.0</v>
      </c>
      <c r="S217" s="18">
        <v>0.87</v>
      </c>
      <c r="T217" s="16" t="s">
        <v>2331</v>
      </c>
      <c r="U217" s="18">
        <v>0.0287</v>
      </c>
      <c r="V217" s="16" t="s">
        <v>2332</v>
      </c>
      <c r="W217" s="16" t="s">
        <v>2333</v>
      </c>
      <c r="X217" s="16" t="s">
        <v>2333</v>
      </c>
      <c r="Y217" s="18">
        <v>0.0</v>
      </c>
      <c r="Z217" s="16" t="s">
        <v>2332</v>
      </c>
      <c r="AA217" s="18">
        <v>0.0</v>
      </c>
    </row>
    <row r="218">
      <c r="A218" s="16" t="s">
        <v>2359</v>
      </c>
      <c r="B218" s="16" t="s">
        <v>2360</v>
      </c>
      <c r="C218" s="16" t="s">
        <v>2361</v>
      </c>
      <c r="D218" s="16" t="s">
        <v>2443</v>
      </c>
      <c r="E218" s="16" t="s">
        <v>2326</v>
      </c>
      <c r="F218" s="18">
        <v>5.04</v>
      </c>
      <c r="G218" s="18">
        <v>4.02</v>
      </c>
      <c r="H218" s="18">
        <v>1.61</v>
      </c>
      <c r="I218" s="16" t="s">
        <v>2327</v>
      </c>
      <c r="J218" s="18">
        <v>0.2</v>
      </c>
      <c r="K218" s="16" t="s">
        <v>2328</v>
      </c>
      <c r="L218" s="18">
        <v>0.0189</v>
      </c>
      <c r="M218" s="16" t="s">
        <v>2329</v>
      </c>
      <c r="N218" s="16" t="s">
        <v>2330</v>
      </c>
      <c r="O218" s="18">
        <v>2.0</v>
      </c>
      <c r="P218" s="18">
        <v>0.19</v>
      </c>
      <c r="Q218" s="18">
        <v>0.0341</v>
      </c>
      <c r="R218" s="21">
        <v>44986.0</v>
      </c>
      <c r="S218" s="18">
        <v>0.87</v>
      </c>
      <c r="T218" s="16" t="s">
        <v>2331</v>
      </c>
      <c r="U218" s="18">
        <v>0.0293</v>
      </c>
      <c r="V218" s="16" t="s">
        <v>2332</v>
      </c>
      <c r="W218" s="16" t="s">
        <v>2333</v>
      </c>
      <c r="X218" s="16" t="s">
        <v>2333</v>
      </c>
      <c r="Y218" s="18">
        <v>0.0</v>
      </c>
      <c r="Z218" s="16" t="s">
        <v>2332</v>
      </c>
      <c r="AA218" s="18">
        <v>0.0</v>
      </c>
    </row>
    <row r="219">
      <c r="A219" s="16" t="s">
        <v>2337</v>
      </c>
      <c r="B219" s="16" t="s">
        <v>2338</v>
      </c>
      <c r="C219" s="16" t="s">
        <v>2339</v>
      </c>
      <c r="D219" s="16" t="s">
        <v>2443</v>
      </c>
      <c r="E219" s="16" t="s">
        <v>2326</v>
      </c>
      <c r="F219" s="18">
        <v>5.08</v>
      </c>
      <c r="G219" s="18">
        <v>3.82</v>
      </c>
      <c r="H219" s="18">
        <v>1.97</v>
      </c>
      <c r="I219" s="16" t="s">
        <v>2327</v>
      </c>
      <c r="J219" s="18">
        <v>0.26</v>
      </c>
      <c r="K219" s="16" t="s">
        <v>2328</v>
      </c>
      <c r="L219" s="18">
        <v>0.0221</v>
      </c>
      <c r="M219" s="16" t="s">
        <v>2329</v>
      </c>
      <c r="N219" s="16" t="s">
        <v>2330</v>
      </c>
      <c r="O219" s="18">
        <v>7.0</v>
      </c>
      <c r="P219" s="18">
        <v>0.68</v>
      </c>
      <c r="Q219" s="18">
        <v>0.1399</v>
      </c>
      <c r="R219" s="21">
        <v>44986.0</v>
      </c>
      <c r="S219" s="18">
        <v>0.87</v>
      </c>
      <c r="T219" s="16" t="s">
        <v>2331</v>
      </c>
      <c r="U219" s="18">
        <v>0.1204</v>
      </c>
      <c r="V219" s="16" t="s">
        <v>2332</v>
      </c>
      <c r="W219" s="16" t="s">
        <v>2333</v>
      </c>
      <c r="X219" s="16" t="s">
        <v>2333</v>
      </c>
      <c r="Y219" s="18">
        <v>0.0</v>
      </c>
      <c r="Z219" s="16" t="s">
        <v>2332</v>
      </c>
      <c r="AA219" s="18">
        <v>0.0</v>
      </c>
    </row>
    <row r="220">
      <c r="A220" s="16" t="s">
        <v>2344</v>
      </c>
      <c r="B220" s="16" t="s">
        <v>2345</v>
      </c>
      <c r="C220" s="16" t="s">
        <v>2346</v>
      </c>
      <c r="D220" s="16" t="s">
        <v>2444</v>
      </c>
      <c r="E220" s="16" t="s">
        <v>2326</v>
      </c>
      <c r="F220" s="18">
        <v>13.66</v>
      </c>
      <c r="G220" s="18">
        <v>10.47</v>
      </c>
      <c r="H220" s="18">
        <v>1.3</v>
      </c>
      <c r="I220" s="16" t="s">
        <v>2327</v>
      </c>
      <c r="J220" s="18">
        <v>0.95</v>
      </c>
      <c r="K220" s="16" t="s">
        <v>2328</v>
      </c>
      <c r="L220" s="18">
        <v>0.1076</v>
      </c>
      <c r="M220" s="16" t="s">
        <v>2329</v>
      </c>
      <c r="N220" s="16" t="s">
        <v>2330</v>
      </c>
      <c r="O220" s="18">
        <v>8.0</v>
      </c>
      <c r="P220" s="18">
        <v>0.0</v>
      </c>
      <c r="Q220" s="18">
        <v>0.8608</v>
      </c>
      <c r="R220" s="21">
        <v>44986.0</v>
      </c>
      <c r="S220" s="18">
        <v>0.87</v>
      </c>
      <c r="T220" s="16" t="s">
        <v>2331</v>
      </c>
      <c r="U220" s="18">
        <v>0.7469</v>
      </c>
      <c r="V220" s="16" t="s">
        <v>2332</v>
      </c>
      <c r="W220" s="16" t="s">
        <v>2333</v>
      </c>
      <c r="X220" s="16" t="s">
        <v>2333</v>
      </c>
      <c r="Y220" s="18">
        <v>0.0</v>
      </c>
      <c r="Z220" s="16" t="s">
        <v>2332</v>
      </c>
      <c r="AA220" s="18">
        <v>0.0</v>
      </c>
    </row>
    <row r="221">
      <c r="A221" s="16" t="s">
        <v>2324</v>
      </c>
      <c r="B221" s="16" t="s">
        <v>1889</v>
      </c>
      <c r="C221" s="16" t="s">
        <v>141</v>
      </c>
      <c r="D221" s="16" t="s">
        <v>2445</v>
      </c>
      <c r="E221" s="16" t="s">
        <v>2326</v>
      </c>
      <c r="F221" s="18">
        <v>11.89</v>
      </c>
      <c r="G221" s="18">
        <v>11.57</v>
      </c>
      <c r="H221" s="18">
        <v>0.63</v>
      </c>
      <c r="I221" s="16" t="s">
        <v>2327</v>
      </c>
      <c r="J221" s="18">
        <v>0.71</v>
      </c>
      <c r="K221" s="16" t="s">
        <v>2328</v>
      </c>
      <c r="L221" s="18">
        <v>0.0502</v>
      </c>
      <c r="M221" s="16" t="s">
        <v>2329</v>
      </c>
      <c r="N221" s="16" t="s">
        <v>2330</v>
      </c>
      <c r="O221" s="18">
        <v>198.39</v>
      </c>
      <c r="P221" s="18">
        <v>0.0</v>
      </c>
      <c r="Q221" s="18">
        <v>9.9501</v>
      </c>
      <c r="R221" s="21">
        <v>44986.0</v>
      </c>
      <c r="S221" s="18">
        <v>0.87</v>
      </c>
      <c r="T221" s="16" t="s">
        <v>2331</v>
      </c>
      <c r="U221" s="18">
        <v>8.66</v>
      </c>
      <c r="V221" s="16" t="s">
        <v>2332</v>
      </c>
      <c r="W221" s="16" t="s">
        <v>2333</v>
      </c>
      <c r="X221" s="16" t="s">
        <v>2333</v>
      </c>
      <c r="Y221" s="18">
        <v>0.0</v>
      </c>
      <c r="Z221" s="16" t="s">
        <v>2332</v>
      </c>
      <c r="AA221" s="18">
        <v>0.0</v>
      </c>
    </row>
    <row r="222">
      <c r="A222" s="16" t="s">
        <v>2348</v>
      </c>
      <c r="B222" s="16" t="s">
        <v>2349</v>
      </c>
      <c r="C222" s="16" t="s">
        <v>2350</v>
      </c>
      <c r="D222" s="16" t="s">
        <v>2446</v>
      </c>
      <c r="E222" s="16" t="s">
        <v>2326</v>
      </c>
      <c r="F222" s="18">
        <v>4.96</v>
      </c>
      <c r="G222" s="18">
        <v>4.02</v>
      </c>
      <c r="H222" s="18">
        <v>2.68</v>
      </c>
      <c r="I222" s="16" t="s">
        <v>2327</v>
      </c>
      <c r="J222" s="18">
        <v>0.2</v>
      </c>
      <c r="K222" s="16" t="s">
        <v>2328</v>
      </c>
      <c r="L222" s="18">
        <v>0.0309</v>
      </c>
      <c r="M222" s="16" t="s">
        <v>2329</v>
      </c>
      <c r="N222" s="16" t="s">
        <v>2330</v>
      </c>
      <c r="O222" s="18">
        <v>2.0</v>
      </c>
      <c r="P222" s="18">
        <v>0.32</v>
      </c>
      <c r="Q222" s="18">
        <v>0.0519</v>
      </c>
      <c r="R222" s="21">
        <v>44986.0</v>
      </c>
      <c r="S222" s="18">
        <v>0.87</v>
      </c>
      <c r="T222" s="16" t="s">
        <v>2331</v>
      </c>
      <c r="U222" s="18">
        <v>0.0451</v>
      </c>
      <c r="V222" s="16" t="s">
        <v>2332</v>
      </c>
      <c r="W222" s="16" t="s">
        <v>2333</v>
      </c>
      <c r="X222" s="16" t="s">
        <v>2333</v>
      </c>
      <c r="Y222" s="18">
        <v>0.0</v>
      </c>
      <c r="Z222" s="16" t="s">
        <v>2332</v>
      </c>
      <c r="AA222" s="18">
        <v>0.0</v>
      </c>
    </row>
    <row r="223">
      <c r="A223" s="16" t="s">
        <v>2356</v>
      </c>
      <c r="B223" s="16" t="s">
        <v>2357</v>
      </c>
      <c r="C223" s="16" t="s">
        <v>2358</v>
      </c>
      <c r="D223" s="16" t="s">
        <v>2446</v>
      </c>
      <c r="E223" s="16" t="s">
        <v>2326</v>
      </c>
      <c r="F223" s="18">
        <v>6.77</v>
      </c>
      <c r="G223" s="18">
        <v>5.87</v>
      </c>
      <c r="H223" s="18">
        <v>2.36</v>
      </c>
      <c r="I223" s="16" t="s">
        <v>2327</v>
      </c>
      <c r="J223" s="18">
        <v>0.26</v>
      </c>
      <c r="K223" s="16" t="s">
        <v>2328</v>
      </c>
      <c r="L223" s="18">
        <v>0.0543</v>
      </c>
      <c r="M223" s="16" t="s">
        <v>2329</v>
      </c>
      <c r="N223" s="16" t="s">
        <v>2330</v>
      </c>
      <c r="O223" s="18">
        <v>2.0</v>
      </c>
      <c r="P223" s="18">
        <v>0.32</v>
      </c>
      <c r="Q223" s="18">
        <v>0.091</v>
      </c>
      <c r="R223" s="21">
        <v>44986.0</v>
      </c>
      <c r="S223" s="18">
        <v>0.87</v>
      </c>
      <c r="T223" s="16" t="s">
        <v>2331</v>
      </c>
      <c r="U223" s="18">
        <v>0.0792</v>
      </c>
      <c r="V223" s="16" t="s">
        <v>2332</v>
      </c>
      <c r="W223" s="16" t="s">
        <v>2333</v>
      </c>
      <c r="X223" s="16" t="s">
        <v>2333</v>
      </c>
      <c r="Y223" s="18">
        <v>0.0</v>
      </c>
      <c r="Z223" s="16" t="s">
        <v>2332</v>
      </c>
      <c r="AA223" s="18">
        <v>0.0</v>
      </c>
    </row>
    <row r="224">
      <c r="A224" s="16" t="s">
        <v>2362</v>
      </c>
      <c r="B224" s="16" t="s">
        <v>2363</v>
      </c>
      <c r="C224" s="16" t="s">
        <v>2364</v>
      </c>
      <c r="D224" s="16" t="s">
        <v>2446</v>
      </c>
      <c r="E224" s="16" t="s">
        <v>2326</v>
      </c>
      <c r="F224" s="18">
        <v>8.71</v>
      </c>
      <c r="G224" s="18">
        <v>6.38</v>
      </c>
      <c r="H224" s="18">
        <v>4.14</v>
      </c>
      <c r="I224" s="16" t="s">
        <v>2327</v>
      </c>
      <c r="J224" s="18">
        <v>1.6</v>
      </c>
      <c r="K224" s="16" t="s">
        <v>2328</v>
      </c>
      <c r="L224" s="18">
        <v>0.1331</v>
      </c>
      <c r="M224" s="16" t="s">
        <v>2329</v>
      </c>
      <c r="N224" s="16" t="s">
        <v>2330</v>
      </c>
      <c r="O224" s="18">
        <v>28.16</v>
      </c>
      <c r="P224" s="18">
        <v>2.71</v>
      </c>
      <c r="Q224" s="18">
        <v>3.3885</v>
      </c>
      <c r="R224" s="21">
        <v>44986.0</v>
      </c>
      <c r="S224" s="18">
        <v>0.87</v>
      </c>
      <c r="T224" s="16" t="s">
        <v>2331</v>
      </c>
      <c r="U224" s="18">
        <v>2.9453</v>
      </c>
      <c r="V224" s="16" t="s">
        <v>2332</v>
      </c>
      <c r="W224" s="16" t="s">
        <v>2333</v>
      </c>
      <c r="X224" s="16" t="s">
        <v>2333</v>
      </c>
      <c r="Y224" s="18">
        <v>0.0</v>
      </c>
      <c r="Z224" s="16" t="s">
        <v>2332</v>
      </c>
      <c r="AA224" s="18">
        <v>0.0</v>
      </c>
    </row>
    <row r="225">
      <c r="A225" s="16" t="s">
        <v>2427</v>
      </c>
      <c r="B225" s="16" t="s">
        <v>2428</v>
      </c>
      <c r="C225" s="16" t="s">
        <v>2429</v>
      </c>
      <c r="D225" s="16" t="s">
        <v>2446</v>
      </c>
      <c r="E225" s="16" t="s">
        <v>2326</v>
      </c>
      <c r="F225" s="18">
        <v>4.76</v>
      </c>
      <c r="G225" s="18">
        <v>3.07</v>
      </c>
      <c r="H225" s="18">
        <v>1.26</v>
      </c>
      <c r="I225" s="16" t="s">
        <v>2327</v>
      </c>
      <c r="J225" s="18">
        <v>0.09</v>
      </c>
      <c r="K225" s="16" t="s">
        <v>2328</v>
      </c>
      <c r="L225" s="18">
        <v>0.0107</v>
      </c>
      <c r="M225" s="16" t="s">
        <v>2329</v>
      </c>
      <c r="N225" s="16" t="s">
        <v>2330</v>
      </c>
      <c r="O225" s="18">
        <v>1.0</v>
      </c>
      <c r="P225" s="18">
        <v>0.0</v>
      </c>
      <c r="Q225" s="18">
        <v>0.0107</v>
      </c>
      <c r="R225" s="21">
        <v>44986.0</v>
      </c>
      <c r="S225" s="18">
        <v>0.87</v>
      </c>
      <c r="T225" s="16" t="s">
        <v>2331</v>
      </c>
      <c r="U225" s="18">
        <v>0.0093</v>
      </c>
      <c r="V225" s="16" t="s">
        <v>2332</v>
      </c>
      <c r="W225" s="16" t="s">
        <v>2333</v>
      </c>
      <c r="X225" s="16" t="s">
        <v>2333</v>
      </c>
      <c r="Y225" s="18">
        <v>0.0</v>
      </c>
      <c r="Z225" s="16" t="s">
        <v>2332</v>
      </c>
      <c r="AA225" s="18">
        <v>0.0</v>
      </c>
    </row>
    <row r="226">
      <c r="A226" s="16" t="s">
        <v>2340</v>
      </c>
      <c r="B226" s="16" t="s">
        <v>2341</v>
      </c>
      <c r="C226" s="16" t="s">
        <v>2342</v>
      </c>
      <c r="D226" s="16" t="s">
        <v>2446</v>
      </c>
      <c r="E226" s="16" t="s">
        <v>2326</v>
      </c>
      <c r="F226" s="18">
        <v>6.93</v>
      </c>
      <c r="G226" s="18">
        <v>5.63</v>
      </c>
      <c r="H226" s="18">
        <v>2.72</v>
      </c>
      <c r="I226" s="16" t="s">
        <v>2327</v>
      </c>
      <c r="J226" s="18">
        <v>0.4</v>
      </c>
      <c r="K226" s="16" t="s">
        <v>2328</v>
      </c>
      <c r="L226" s="18">
        <v>0.0614</v>
      </c>
      <c r="M226" s="16" t="s">
        <v>2329</v>
      </c>
      <c r="N226" s="16" t="s">
        <v>2330</v>
      </c>
      <c r="O226" s="18">
        <v>1.0</v>
      </c>
      <c r="P226" s="18">
        <v>0.0</v>
      </c>
      <c r="Q226" s="18">
        <v>0.0614</v>
      </c>
      <c r="R226" s="21">
        <v>44986.0</v>
      </c>
      <c r="S226" s="18">
        <v>0.87</v>
      </c>
      <c r="T226" s="16" t="s">
        <v>2331</v>
      </c>
      <c r="U226" s="18">
        <v>0.0534</v>
      </c>
      <c r="V226" s="16" t="s">
        <v>2332</v>
      </c>
      <c r="W226" s="16" t="s">
        <v>2333</v>
      </c>
      <c r="X226" s="16" t="s">
        <v>2333</v>
      </c>
      <c r="Y226" s="18">
        <v>0.0</v>
      </c>
      <c r="Z226" s="16" t="s">
        <v>2332</v>
      </c>
      <c r="AA226" s="18">
        <v>0.0</v>
      </c>
    </row>
    <row r="227">
      <c r="A227" s="16" t="s">
        <v>2351</v>
      </c>
      <c r="B227" s="16" t="s">
        <v>2352</v>
      </c>
      <c r="C227" s="16" t="s">
        <v>141</v>
      </c>
      <c r="D227" s="16" t="s">
        <v>2447</v>
      </c>
      <c r="E227" s="16" t="s">
        <v>2326</v>
      </c>
      <c r="F227" s="18">
        <v>7.09</v>
      </c>
      <c r="G227" s="18">
        <v>7.01</v>
      </c>
      <c r="H227" s="18">
        <v>0.43</v>
      </c>
      <c r="I227" s="16" t="s">
        <v>2327</v>
      </c>
      <c r="J227" s="18">
        <v>0.15</v>
      </c>
      <c r="K227" s="16" t="s">
        <v>2328</v>
      </c>
      <c r="L227" s="18">
        <v>0.0124</v>
      </c>
      <c r="M227" s="16" t="s">
        <v>2329</v>
      </c>
      <c r="N227" s="16" t="s">
        <v>2330</v>
      </c>
      <c r="O227" s="18">
        <v>1.0</v>
      </c>
      <c r="P227" s="18">
        <v>0.0</v>
      </c>
      <c r="Q227" s="18">
        <v>0.0124</v>
      </c>
      <c r="R227" s="21">
        <v>44986.0</v>
      </c>
      <c r="S227" s="18">
        <v>0.87</v>
      </c>
      <c r="T227" s="16" t="s">
        <v>2331</v>
      </c>
      <c r="U227" s="18">
        <v>0.0108</v>
      </c>
      <c r="V227" s="16" t="s">
        <v>2332</v>
      </c>
      <c r="W227" s="16" t="s">
        <v>2333</v>
      </c>
      <c r="X227" s="16" t="s">
        <v>2333</v>
      </c>
      <c r="Y227" s="18">
        <v>0.0</v>
      </c>
      <c r="Z227" s="16" t="s">
        <v>2332</v>
      </c>
      <c r="AA227" s="18">
        <v>0.0</v>
      </c>
    </row>
    <row r="228">
      <c r="A228" s="16" t="s">
        <v>2354</v>
      </c>
      <c r="B228" s="16" t="s">
        <v>2355</v>
      </c>
      <c r="C228" s="16" t="s">
        <v>141</v>
      </c>
      <c r="D228" s="16" t="s">
        <v>2447</v>
      </c>
      <c r="E228" s="16" t="s">
        <v>2326</v>
      </c>
      <c r="F228" s="18">
        <v>8.94</v>
      </c>
      <c r="G228" s="18">
        <v>8.7</v>
      </c>
      <c r="H228" s="18">
        <v>0.59</v>
      </c>
      <c r="I228" s="16" t="s">
        <v>2327</v>
      </c>
      <c r="J228" s="18">
        <v>0.29</v>
      </c>
      <c r="K228" s="16" t="s">
        <v>2328</v>
      </c>
      <c r="L228" s="18">
        <v>0.0266</v>
      </c>
      <c r="M228" s="16" t="s">
        <v>2329</v>
      </c>
      <c r="N228" s="16" t="s">
        <v>2330</v>
      </c>
      <c r="O228" s="18">
        <v>1.0</v>
      </c>
      <c r="P228" s="18">
        <v>0.0</v>
      </c>
      <c r="Q228" s="18">
        <v>0.0266</v>
      </c>
      <c r="R228" s="21">
        <v>44986.0</v>
      </c>
      <c r="S228" s="18">
        <v>0.87</v>
      </c>
      <c r="T228" s="16" t="s">
        <v>2331</v>
      </c>
      <c r="U228" s="18">
        <v>0.0231</v>
      </c>
      <c r="V228" s="16" t="s">
        <v>2332</v>
      </c>
      <c r="W228" s="16" t="s">
        <v>2333</v>
      </c>
      <c r="X228" s="16" t="s">
        <v>2333</v>
      </c>
      <c r="Y228" s="18">
        <v>0.0</v>
      </c>
      <c r="Z228" s="16" t="s">
        <v>2332</v>
      </c>
      <c r="AA228" s="18">
        <v>0.0</v>
      </c>
    </row>
    <row r="229">
      <c r="A229" s="16" t="s">
        <v>2366</v>
      </c>
      <c r="B229" s="16" t="s">
        <v>2367</v>
      </c>
      <c r="C229" s="16" t="s">
        <v>141</v>
      </c>
      <c r="D229" s="16" t="s">
        <v>2448</v>
      </c>
      <c r="E229" s="16" t="s">
        <v>2326</v>
      </c>
      <c r="F229" s="18">
        <v>12.01</v>
      </c>
      <c r="G229" s="18">
        <v>11.54</v>
      </c>
      <c r="H229" s="18">
        <v>0.47</v>
      </c>
      <c r="I229" s="16" t="s">
        <v>2327</v>
      </c>
      <c r="J229" s="18">
        <v>0.31</v>
      </c>
      <c r="K229" s="16" t="s">
        <v>2328</v>
      </c>
      <c r="L229" s="18">
        <v>0.0377</v>
      </c>
      <c r="M229" s="16" t="s">
        <v>2329</v>
      </c>
      <c r="N229" s="16" t="s">
        <v>2330</v>
      </c>
      <c r="O229" s="18">
        <v>0.29</v>
      </c>
      <c r="P229" s="18">
        <v>0.0</v>
      </c>
      <c r="Q229" s="18">
        <v>0.0109</v>
      </c>
      <c r="R229" s="21">
        <v>44986.0</v>
      </c>
      <c r="S229" s="18">
        <v>0.87</v>
      </c>
      <c r="T229" s="16" t="s">
        <v>2331</v>
      </c>
      <c r="U229" s="18">
        <v>0.0095</v>
      </c>
      <c r="V229" s="16" t="s">
        <v>2332</v>
      </c>
      <c r="W229" s="16" t="s">
        <v>2333</v>
      </c>
      <c r="X229" s="16" t="s">
        <v>2333</v>
      </c>
      <c r="Y229" s="18">
        <v>0.0</v>
      </c>
      <c r="Z229" s="16" t="s">
        <v>2332</v>
      </c>
      <c r="AA229" s="18">
        <v>0.0</v>
      </c>
    </row>
    <row r="230">
      <c r="A230" s="16" t="s">
        <v>2372</v>
      </c>
      <c r="B230" s="16" t="s">
        <v>2373</v>
      </c>
      <c r="C230" s="16" t="s">
        <v>2374</v>
      </c>
      <c r="D230" s="16" t="s">
        <v>2448</v>
      </c>
      <c r="E230" s="16" t="s">
        <v>2326</v>
      </c>
      <c r="F230" s="18">
        <v>11.77</v>
      </c>
      <c r="G230" s="18">
        <v>11.46</v>
      </c>
      <c r="H230" s="18">
        <v>2.05</v>
      </c>
      <c r="I230" s="16" t="s">
        <v>2327</v>
      </c>
      <c r="J230" s="18">
        <v>1.01</v>
      </c>
      <c r="K230" s="16" t="s">
        <v>2328</v>
      </c>
      <c r="L230" s="18">
        <v>0.16</v>
      </c>
      <c r="M230" s="16" t="s">
        <v>2329</v>
      </c>
      <c r="N230" s="16" t="s">
        <v>2330</v>
      </c>
      <c r="O230" s="18">
        <v>1.03</v>
      </c>
      <c r="P230" s="18">
        <v>0.0</v>
      </c>
      <c r="Q230" s="18">
        <v>0.16</v>
      </c>
      <c r="R230" s="21">
        <v>44986.0</v>
      </c>
      <c r="S230" s="18">
        <v>0.87</v>
      </c>
      <c r="T230" s="16" t="s">
        <v>2331</v>
      </c>
      <c r="U230" s="18">
        <v>0.1392</v>
      </c>
      <c r="V230" s="16" t="s">
        <v>2332</v>
      </c>
      <c r="W230" s="16" t="s">
        <v>2333</v>
      </c>
      <c r="X230" s="16" t="s">
        <v>2333</v>
      </c>
      <c r="Y230" s="18">
        <v>0.0</v>
      </c>
      <c r="Z230" s="16" t="s">
        <v>2332</v>
      </c>
      <c r="AA230" s="18">
        <v>0.03</v>
      </c>
    </row>
    <row r="231">
      <c r="A231" s="16" t="s">
        <v>2324</v>
      </c>
      <c r="B231" s="16" t="s">
        <v>1889</v>
      </c>
      <c r="C231" s="16" t="s">
        <v>141</v>
      </c>
      <c r="D231" s="16" t="s">
        <v>2448</v>
      </c>
      <c r="E231" s="16" t="s">
        <v>2326</v>
      </c>
      <c r="F231" s="18">
        <v>11.89</v>
      </c>
      <c r="G231" s="18">
        <v>11.57</v>
      </c>
      <c r="H231" s="18">
        <v>0.63</v>
      </c>
      <c r="I231" s="16" t="s">
        <v>2327</v>
      </c>
      <c r="J231" s="18">
        <v>0.71</v>
      </c>
      <c r="K231" s="16" t="s">
        <v>2328</v>
      </c>
      <c r="L231" s="18">
        <v>0.0502</v>
      </c>
      <c r="M231" s="16" t="s">
        <v>2329</v>
      </c>
      <c r="N231" s="16" t="s">
        <v>2330</v>
      </c>
      <c r="O231" s="18">
        <v>0.26</v>
      </c>
      <c r="P231" s="18">
        <v>0.13</v>
      </c>
      <c r="Q231" s="18">
        <v>0.0065</v>
      </c>
      <c r="R231" s="21">
        <v>44986.0</v>
      </c>
      <c r="S231" s="18">
        <v>0.87</v>
      </c>
      <c r="T231" s="16" t="s">
        <v>2331</v>
      </c>
      <c r="U231" s="18">
        <v>0.0056</v>
      </c>
      <c r="V231" s="16" t="s">
        <v>2332</v>
      </c>
      <c r="W231" s="16" t="s">
        <v>2333</v>
      </c>
      <c r="X231" s="16" t="s">
        <v>2333</v>
      </c>
      <c r="Y231" s="18">
        <v>0.0</v>
      </c>
      <c r="Z231" s="16" t="s">
        <v>2332</v>
      </c>
      <c r="AA231" s="18">
        <v>0.0</v>
      </c>
    </row>
    <row r="232">
      <c r="A232" s="16" t="s">
        <v>2354</v>
      </c>
      <c r="B232" s="16" t="s">
        <v>2355</v>
      </c>
      <c r="C232" s="16" t="s">
        <v>141</v>
      </c>
      <c r="D232" s="16" t="s">
        <v>2448</v>
      </c>
      <c r="E232" s="16" t="s">
        <v>2326</v>
      </c>
      <c r="F232" s="18">
        <v>8.94</v>
      </c>
      <c r="G232" s="18">
        <v>8.7</v>
      </c>
      <c r="H232" s="18">
        <v>0.59</v>
      </c>
      <c r="I232" s="16" t="s">
        <v>2327</v>
      </c>
      <c r="J232" s="18">
        <v>0.29</v>
      </c>
      <c r="K232" s="16" t="s">
        <v>2328</v>
      </c>
      <c r="L232" s="18">
        <v>0.0266</v>
      </c>
      <c r="M232" s="16" t="s">
        <v>2329</v>
      </c>
      <c r="N232" s="16" t="s">
        <v>2330</v>
      </c>
      <c r="O232" s="18">
        <v>1.0</v>
      </c>
      <c r="P232" s="18">
        <v>0.0</v>
      </c>
      <c r="Q232" s="18">
        <v>0.0266</v>
      </c>
      <c r="R232" s="21">
        <v>44986.0</v>
      </c>
      <c r="S232" s="18">
        <v>0.87</v>
      </c>
      <c r="T232" s="16" t="s">
        <v>2331</v>
      </c>
      <c r="U232" s="18">
        <v>0.0231</v>
      </c>
      <c r="V232" s="16" t="s">
        <v>2332</v>
      </c>
      <c r="W232" s="16" t="s">
        <v>2333</v>
      </c>
      <c r="X232" s="16" t="s">
        <v>2333</v>
      </c>
      <c r="Y232" s="18">
        <v>0.0</v>
      </c>
      <c r="Z232" s="16" t="s">
        <v>2332</v>
      </c>
      <c r="AA232" s="18">
        <v>0.0</v>
      </c>
    </row>
    <row r="233">
      <c r="A233" s="16" t="s">
        <v>2376</v>
      </c>
      <c r="B233" s="16" t="s">
        <v>2377</v>
      </c>
      <c r="C233" s="16" t="s">
        <v>2378</v>
      </c>
      <c r="D233" s="16" t="s">
        <v>2448</v>
      </c>
      <c r="E233" s="16" t="s">
        <v>2326</v>
      </c>
      <c r="F233" s="18">
        <v>4.06</v>
      </c>
      <c r="G233" s="18">
        <v>3.5</v>
      </c>
      <c r="H233" s="18">
        <v>0.79</v>
      </c>
      <c r="I233" s="16" t="s">
        <v>2327</v>
      </c>
      <c r="J233" s="18">
        <v>0.07</v>
      </c>
      <c r="K233" s="16" t="s">
        <v>2328</v>
      </c>
      <c r="L233" s="18">
        <v>0.0065</v>
      </c>
      <c r="M233" s="16" t="s">
        <v>2329</v>
      </c>
      <c r="N233" s="16" t="s">
        <v>2330</v>
      </c>
      <c r="O233" s="18">
        <v>2.0</v>
      </c>
      <c r="P233" s="18">
        <v>0.0</v>
      </c>
      <c r="Q233" s="18">
        <v>0.0129</v>
      </c>
      <c r="R233" s="21">
        <v>44986.0</v>
      </c>
      <c r="S233" s="18">
        <v>0.87</v>
      </c>
      <c r="T233" s="16" t="s">
        <v>2331</v>
      </c>
      <c r="U233" s="18">
        <v>0.0113</v>
      </c>
      <c r="V233" s="16" t="s">
        <v>2332</v>
      </c>
      <c r="W233" s="16" t="s">
        <v>2333</v>
      </c>
      <c r="X233" s="16" t="s">
        <v>2333</v>
      </c>
      <c r="Y233" s="18">
        <v>0.0</v>
      </c>
      <c r="Z233" s="16" t="s">
        <v>2332</v>
      </c>
      <c r="AA233" s="18">
        <v>0.0</v>
      </c>
    </row>
    <row r="234">
      <c r="A234" s="16" t="s">
        <v>2379</v>
      </c>
      <c r="B234" s="16" t="s">
        <v>2380</v>
      </c>
      <c r="C234" s="16" t="s">
        <v>2381</v>
      </c>
      <c r="D234" s="16" t="s">
        <v>2448</v>
      </c>
      <c r="E234" s="16" t="s">
        <v>2326</v>
      </c>
      <c r="F234" s="18">
        <v>6.06</v>
      </c>
      <c r="G234" s="18">
        <v>4.49</v>
      </c>
      <c r="H234" s="18">
        <v>4.37</v>
      </c>
      <c r="I234" s="16" t="s">
        <v>2327</v>
      </c>
      <c r="J234" s="18">
        <v>0.73</v>
      </c>
      <c r="K234" s="16" t="s">
        <v>2328</v>
      </c>
      <c r="L234" s="18">
        <v>0.0688</v>
      </c>
      <c r="M234" s="16" t="s">
        <v>2329</v>
      </c>
      <c r="N234" s="16" t="s">
        <v>2330</v>
      </c>
      <c r="O234" s="18">
        <v>3.0</v>
      </c>
      <c r="P234" s="18">
        <v>0.0</v>
      </c>
      <c r="Q234" s="18">
        <v>0.2064</v>
      </c>
      <c r="R234" s="21">
        <v>44986.0</v>
      </c>
      <c r="S234" s="18">
        <v>0.87</v>
      </c>
      <c r="T234" s="16" t="s">
        <v>2331</v>
      </c>
      <c r="U234" s="18">
        <v>0.1796</v>
      </c>
      <c r="V234" s="16" t="s">
        <v>2332</v>
      </c>
      <c r="W234" s="16" t="s">
        <v>2333</v>
      </c>
      <c r="X234" s="16" t="s">
        <v>2333</v>
      </c>
      <c r="Y234" s="18">
        <v>0.0</v>
      </c>
      <c r="Z234" s="16" t="s">
        <v>2332</v>
      </c>
      <c r="AA234" s="18">
        <v>0.0</v>
      </c>
    </row>
    <row r="235">
      <c r="A235" s="16" t="s">
        <v>2348</v>
      </c>
      <c r="B235" s="16" t="s">
        <v>2349</v>
      </c>
      <c r="C235" s="16" t="s">
        <v>2350</v>
      </c>
      <c r="D235" s="16" t="s">
        <v>2448</v>
      </c>
      <c r="E235" s="16" t="s">
        <v>2326</v>
      </c>
      <c r="F235" s="18">
        <v>4.96</v>
      </c>
      <c r="G235" s="18">
        <v>4.02</v>
      </c>
      <c r="H235" s="18">
        <v>2.68</v>
      </c>
      <c r="I235" s="16" t="s">
        <v>2327</v>
      </c>
      <c r="J235" s="18">
        <v>0.2</v>
      </c>
      <c r="K235" s="16" t="s">
        <v>2328</v>
      </c>
      <c r="L235" s="18">
        <v>0.0309</v>
      </c>
      <c r="M235" s="16" t="s">
        <v>2329</v>
      </c>
      <c r="N235" s="16" t="s">
        <v>2330</v>
      </c>
      <c r="O235" s="18">
        <v>1.0</v>
      </c>
      <c r="P235" s="18">
        <v>0.0</v>
      </c>
      <c r="Q235" s="18">
        <v>0.0309</v>
      </c>
      <c r="R235" s="21">
        <v>44986.0</v>
      </c>
      <c r="S235" s="18">
        <v>0.87</v>
      </c>
      <c r="T235" s="16" t="s">
        <v>2331</v>
      </c>
      <c r="U235" s="18">
        <v>0.0269</v>
      </c>
      <c r="V235" s="16" t="s">
        <v>2332</v>
      </c>
      <c r="W235" s="16" t="s">
        <v>2333</v>
      </c>
      <c r="X235" s="16" t="s">
        <v>2333</v>
      </c>
      <c r="Y235" s="18">
        <v>0.0</v>
      </c>
      <c r="Z235" s="16" t="s">
        <v>2332</v>
      </c>
      <c r="AA235" s="18">
        <v>0.0</v>
      </c>
    </row>
    <row r="236">
      <c r="A236" s="16" t="s">
        <v>2356</v>
      </c>
      <c r="B236" s="16" t="s">
        <v>2357</v>
      </c>
      <c r="C236" s="16" t="s">
        <v>2358</v>
      </c>
      <c r="D236" s="16" t="s">
        <v>2448</v>
      </c>
      <c r="E236" s="16" t="s">
        <v>2326</v>
      </c>
      <c r="F236" s="18">
        <v>6.77</v>
      </c>
      <c r="G236" s="18">
        <v>5.87</v>
      </c>
      <c r="H236" s="18">
        <v>2.36</v>
      </c>
      <c r="I236" s="16" t="s">
        <v>2327</v>
      </c>
      <c r="J236" s="18">
        <v>0.26</v>
      </c>
      <c r="K236" s="16" t="s">
        <v>2328</v>
      </c>
      <c r="L236" s="18">
        <v>0.0543</v>
      </c>
      <c r="M236" s="16" t="s">
        <v>2329</v>
      </c>
      <c r="N236" s="16" t="s">
        <v>2330</v>
      </c>
      <c r="O236" s="18">
        <v>1.0</v>
      </c>
      <c r="P236" s="18">
        <v>0.0</v>
      </c>
      <c r="Q236" s="18">
        <v>0.0543</v>
      </c>
      <c r="R236" s="21">
        <v>44986.0</v>
      </c>
      <c r="S236" s="18">
        <v>0.87</v>
      </c>
      <c r="T236" s="16" t="s">
        <v>2331</v>
      </c>
      <c r="U236" s="18">
        <v>0.0472</v>
      </c>
      <c r="V236" s="16" t="s">
        <v>2332</v>
      </c>
      <c r="W236" s="16" t="s">
        <v>2333</v>
      </c>
      <c r="X236" s="16" t="s">
        <v>2333</v>
      </c>
      <c r="Y236" s="18">
        <v>0.0</v>
      </c>
      <c r="Z236" s="16" t="s">
        <v>2332</v>
      </c>
      <c r="AA236" s="18">
        <v>0.0</v>
      </c>
    </row>
    <row r="237">
      <c r="A237" s="16" t="s">
        <v>2382</v>
      </c>
      <c r="B237" s="16" t="s">
        <v>2383</v>
      </c>
      <c r="C237" s="16" t="s">
        <v>1398</v>
      </c>
      <c r="D237" s="16" t="s">
        <v>2448</v>
      </c>
      <c r="E237" s="16" t="s">
        <v>2326</v>
      </c>
      <c r="F237" s="18">
        <v>6.1</v>
      </c>
      <c r="G237" s="18">
        <v>4.37</v>
      </c>
      <c r="H237" s="18">
        <v>4.37</v>
      </c>
      <c r="I237" s="16" t="s">
        <v>2327</v>
      </c>
      <c r="J237" s="18">
        <v>0.73</v>
      </c>
      <c r="K237" s="16" t="s">
        <v>2328</v>
      </c>
      <c r="L237" s="18">
        <v>0.0674</v>
      </c>
      <c r="M237" s="16" t="s">
        <v>2329</v>
      </c>
      <c r="N237" s="16" t="s">
        <v>2330</v>
      </c>
      <c r="O237" s="18">
        <v>2.0</v>
      </c>
      <c r="P237" s="18">
        <v>0.0</v>
      </c>
      <c r="Q237" s="18">
        <v>0.1348</v>
      </c>
      <c r="R237" s="21">
        <v>44986.0</v>
      </c>
      <c r="S237" s="18">
        <v>0.87</v>
      </c>
      <c r="T237" s="16" t="s">
        <v>2331</v>
      </c>
      <c r="U237" s="18">
        <v>0.1173</v>
      </c>
      <c r="V237" s="16" t="s">
        <v>2332</v>
      </c>
      <c r="W237" s="16" t="s">
        <v>2333</v>
      </c>
      <c r="X237" s="16" t="s">
        <v>2333</v>
      </c>
      <c r="Y237" s="18">
        <v>0.0</v>
      </c>
      <c r="Z237" s="16" t="s">
        <v>2332</v>
      </c>
      <c r="AA237" s="18">
        <v>0.0</v>
      </c>
    </row>
    <row r="238">
      <c r="A238" s="16" t="s">
        <v>2384</v>
      </c>
      <c r="B238" s="16" t="s">
        <v>2385</v>
      </c>
      <c r="C238" s="16" t="s">
        <v>2386</v>
      </c>
      <c r="D238" s="16" t="s">
        <v>2448</v>
      </c>
      <c r="E238" s="16" t="s">
        <v>2326</v>
      </c>
      <c r="F238" s="18">
        <v>5.83</v>
      </c>
      <c r="G238" s="18">
        <v>3.39</v>
      </c>
      <c r="H238" s="18">
        <v>2.24</v>
      </c>
      <c r="I238" s="16" t="s">
        <v>2327</v>
      </c>
      <c r="J238" s="18">
        <v>0.15</v>
      </c>
      <c r="K238" s="16" t="s">
        <v>2328</v>
      </c>
      <c r="L238" s="18">
        <v>0.0256</v>
      </c>
      <c r="M238" s="16" t="s">
        <v>2329</v>
      </c>
      <c r="N238" s="16" t="s">
        <v>2330</v>
      </c>
      <c r="O238" s="18">
        <v>1.0</v>
      </c>
      <c r="P238" s="18">
        <v>0.0</v>
      </c>
      <c r="Q238" s="18">
        <v>0.0256</v>
      </c>
      <c r="R238" s="21">
        <v>44986.0</v>
      </c>
      <c r="S238" s="18">
        <v>0.87</v>
      </c>
      <c r="T238" s="16" t="s">
        <v>2331</v>
      </c>
      <c r="U238" s="18">
        <v>0.0223</v>
      </c>
      <c r="V238" s="16" t="s">
        <v>2332</v>
      </c>
      <c r="W238" s="16" t="s">
        <v>2333</v>
      </c>
      <c r="X238" s="16" t="s">
        <v>2333</v>
      </c>
      <c r="Y238" s="18">
        <v>0.0</v>
      </c>
      <c r="Z238" s="16" t="s">
        <v>2332</v>
      </c>
      <c r="AA238" s="18">
        <v>0.0</v>
      </c>
    </row>
    <row r="239">
      <c r="A239" s="16" t="s">
        <v>2362</v>
      </c>
      <c r="B239" s="16" t="s">
        <v>2363</v>
      </c>
      <c r="C239" s="16" t="s">
        <v>2364</v>
      </c>
      <c r="D239" s="16" t="s">
        <v>2448</v>
      </c>
      <c r="E239" s="16" t="s">
        <v>2326</v>
      </c>
      <c r="F239" s="18">
        <v>8.71</v>
      </c>
      <c r="G239" s="18">
        <v>6.38</v>
      </c>
      <c r="H239" s="18">
        <v>4.14</v>
      </c>
      <c r="I239" s="16" t="s">
        <v>2327</v>
      </c>
      <c r="J239" s="18">
        <v>1.6</v>
      </c>
      <c r="K239" s="16" t="s">
        <v>2328</v>
      </c>
      <c r="L239" s="18">
        <v>0.1331</v>
      </c>
      <c r="M239" s="16" t="s">
        <v>2329</v>
      </c>
      <c r="N239" s="16" t="s">
        <v>2330</v>
      </c>
      <c r="O239" s="18">
        <v>21.0</v>
      </c>
      <c r="P239" s="18">
        <v>0.0</v>
      </c>
      <c r="Q239" s="18">
        <v>2.7959</v>
      </c>
      <c r="R239" s="21">
        <v>44986.0</v>
      </c>
      <c r="S239" s="18">
        <v>0.87</v>
      </c>
      <c r="T239" s="16" t="s">
        <v>2331</v>
      </c>
      <c r="U239" s="18">
        <v>2.4342</v>
      </c>
      <c r="V239" s="16" t="s">
        <v>2332</v>
      </c>
      <c r="W239" s="16" t="s">
        <v>2333</v>
      </c>
      <c r="X239" s="16" t="s">
        <v>2333</v>
      </c>
      <c r="Y239" s="18">
        <v>0.0</v>
      </c>
      <c r="Z239" s="16" t="s">
        <v>2332</v>
      </c>
      <c r="AA239" s="18">
        <v>0.0</v>
      </c>
    </row>
    <row r="240">
      <c r="A240" s="16" t="s">
        <v>2397</v>
      </c>
      <c r="B240" s="16" t="s">
        <v>2398</v>
      </c>
      <c r="C240" s="16" t="s">
        <v>2399</v>
      </c>
      <c r="D240" s="16" t="s">
        <v>2448</v>
      </c>
      <c r="E240" s="16" t="s">
        <v>2326</v>
      </c>
      <c r="F240" s="18">
        <v>10.91</v>
      </c>
      <c r="G240" s="18">
        <v>5.39</v>
      </c>
      <c r="H240" s="18">
        <v>2.91</v>
      </c>
      <c r="I240" s="16" t="s">
        <v>2327</v>
      </c>
      <c r="J240" s="18">
        <v>0.44</v>
      </c>
      <c r="K240" s="16" t="s">
        <v>2328</v>
      </c>
      <c r="L240" s="18">
        <v>0.099</v>
      </c>
      <c r="M240" s="16" t="s">
        <v>2329</v>
      </c>
      <c r="N240" s="16" t="s">
        <v>2330</v>
      </c>
      <c r="O240" s="18">
        <v>0.68</v>
      </c>
      <c r="P240" s="18">
        <v>0.0</v>
      </c>
      <c r="Q240" s="18">
        <v>0.0575</v>
      </c>
      <c r="R240" s="21">
        <v>44986.0</v>
      </c>
      <c r="S240" s="18">
        <v>0.87</v>
      </c>
      <c r="T240" s="16" t="s">
        <v>2331</v>
      </c>
      <c r="U240" s="18">
        <v>0.05</v>
      </c>
      <c r="V240" s="16" t="s">
        <v>2332</v>
      </c>
      <c r="W240" s="16" t="s">
        <v>2333</v>
      </c>
      <c r="X240" s="16" t="s">
        <v>2333</v>
      </c>
      <c r="Y240" s="18">
        <v>0.0</v>
      </c>
      <c r="Z240" s="16" t="s">
        <v>2332</v>
      </c>
      <c r="AA240" s="18">
        <v>0.1</v>
      </c>
    </row>
    <row r="241">
      <c r="A241" s="16" t="s">
        <v>2372</v>
      </c>
      <c r="B241" s="16" t="s">
        <v>2373</v>
      </c>
      <c r="C241" s="16" t="s">
        <v>2374</v>
      </c>
      <c r="D241" s="16" t="s">
        <v>2449</v>
      </c>
      <c r="E241" s="16" t="s">
        <v>2326</v>
      </c>
      <c r="F241" s="18">
        <v>11.77</v>
      </c>
      <c r="G241" s="18">
        <v>11.46</v>
      </c>
      <c r="H241" s="18">
        <v>2.05</v>
      </c>
      <c r="I241" s="16" t="s">
        <v>2327</v>
      </c>
      <c r="J241" s="18">
        <v>1.01</v>
      </c>
      <c r="K241" s="16" t="s">
        <v>2328</v>
      </c>
      <c r="L241" s="18">
        <v>0.16</v>
      </c>
      <c r="M241" s="16" t="s">
        <v>2329</v>
      </c>
      <c r="N241" s="16" t="s">
        <v>2330</v>
      </c>
      <c r="O241" s="18">
        <v>6.0</v>
      </c>
      <c r="P241" s="18">
        <v>0.0</v>
      </c>
      <c r="Q241" s="18">
        <v>0.955</v>
      </c>
      <c r="R241" s="21">
        <v>44986.0</v>
      </c>
      <c r="S241" s="18">
        <v>0.87</v>
      </c>
      <c r="T241" s="16" t="s">
        <v>2331</v>
      </c>
      <c r="U241" s="18">
        <v>0.8308</v>
      </c>
      <c r="V241" s="16" t="s">
        <v>2332</v>
      </c>
      <c r="W241" s="16" t="s">
        <v>2333</v>
      </c>
      <c r="X241" s="16" t="s">
        <v>2333</v>
      </c>
      <c r="Y241" s="18">
        <v>0.0</v>
      </c>
      <c r="Z241" s="16" t="s">
        <v>2332</v>
      </c>
      <c r="AA241" s="18">
        <v>0.03</v>
      </c>
    </row>
    <row r="242">
      <c r="A242" s="16" t="s">
        <v>2351</v>
      </c>
      <c r="B242" s="16" t="s">
        <v>2352</v>
      </c>
      <c r="C242" s="16" t="s">
        <v>141</v>
      </c>
      <c r="D242" s="16" t="s">
        <v>2449</v>
      </c>
      <c r="E242" s="16" t="s">
        <v>2326</v>
      </c>
      <c r="F242" s="18">
        <v>7.09</v>
      </c>
      <c r="G242" s="18">
        <v>7.01</v>
      </c>
      <c r="H242" s="18">
        <v>0.43</v>
      </c>
      <c r="I242" s="16" t="s">
        <v>2327</v>
      </c>
      <c r="J242" s="18">
        <v>0.15</v>
      </c>
      <c r="K242" s="16" t="s">
        <v>2328</v>
      </c>
      <c r="L242" s="18">
        <v>0.0124</v>
      </c>
      <c r="M242" s="16" t="s">
        <v>2329</v>
      </c>
      <c r="N242" s="16" t="s">
        <v>2330</v>
      </c>
      <c r="O242" s="18">
        <v>1.0</v>
      </c>
      <c r="P242" s="18">
        <v>0.0</v>
      </c>
      <c r="Q242" s="18">
        <v>0.0124</v>
      </c>
      <c r="R242" s="21">
        <v>44986.0</v>
      </c>
      <c r="S242" s="18">
        <v>0.87</v>
      </c>
      <c r="T242" s="16" t="s">
        <v>2331</v>
      </c>
      <c r="U242" s="18">
        <v>0.0108</v>
      </c>
      <c r="V242" s="16" t="s">
        <v>2332</v>
      </c>
      <c r="W242" s="16" t="s">
        <v>2333</v>
      </c>
      <c r="X242" s="16" t="s">
        <v>2333</v>
      </c>
      <c r="Y242" s="18">
        <v>0.0</v>
      </c>
      <c r="Z242" s="16" t="s">
        <v>2332</v>
      </c>
      <c r="AA242" s="18">
        <v>0.0</v>
      </c>
    </row>
    <row r="243">
      <c r="A243" s="16" t="s">
        <v>2379</v>
      </c>
      <c r="B243" s="16" t="s">
        <v>2380</v>
      </c>
      <c r="C243" s="16" t="s">
        <v>2381</v>
      </c>
      <c r="D243" s="16" t="s">
        <v>2449</v>
      </c>
      <c r="E243" s="16" t="s">
        <v>2326</v>
      </c>
      <c r="F243" s="18">
        <v>6.06</v>
      </c>
      <c r="G243" s="18">
        <v>4.49</v>
      </c>
      <c r="H243" s="18">
        <v>4.37</v>
      </c>
      <c r="I243" s="16" t="s">
        <v>2327</v>
      </c>
      <c r="J243" s="18">
        <v>0.73</v>
      </c>
      <c r="K243" s="16" t="s">
        <v>2328</v>
      </c>
      <c r="L243" s="18">
        <v>0.0688</v>
      </c>
      <c r="M243" s="16" t="s">
        <v>2329</v>
      </c>
      <c r="N243" s="16" t="s">
        <v>2330</v>
      </c>
      <c r="O243" s="18">
        <v>3.0</v>
      </c>
      <c r="P243" s="18">
        <v>0.29</v>
      </c>
      <c r="Q243" s="18">
        <v>0.1865</v>
      </c>
      <c r="R243" s="21">
        <v>44986.0</v>
      </c>
      <c r="S243" s="18">
        <v>0.87</v>
      </c>
      <c r="T243" s="16" t="s">
        <v>2331</v>
      </c>
      <c r="U243" s="18">
        <v>0.1622</v>
      </c>
      <c r="V243" s="16" t="s">
        <v>2332</v>
      </c>
      <c r="W243" s="16" t="s">
        <v>2333</v>
      </c>
      <c r="X243" s="16" t="s">
        <v>2333</v>
      </c>
      <c r="Y243" s="18">
        <v>0.0</v>
      </c>
      <c r="Z243" s="16" t="s">
        <v>2332</v>
      </c>
      <c r="AA243" s="18">
        <v>0.0</v>
      </c>
    </row>
    <row r="244">
      <c r="A244" s="16" t="s">
        <v>2356</v>
      </c>
      <c r="B244" s="16" t="s">
        <v>2357</v>
      </c>
      <c r="C244" s="16" t="s">
        <v>2358</v>
      </c>
      <c r="D244" s="16" t="s">
        <v>2449</v>
      </c>
      <c r="E244" s="16" t="s">
        <v>2326</v>
      </c>
      <c r="F244" s="18">
        <v>6.77</v>
      </c>
      <c r="G244" s="18">
        <v>5.87</v>
      </c>
      <c r="H244" s="18">
        <v>2.36</v>
      </c>
      <c r="I244" s="16" t="s">
        <v>2327</v>
      </c>
      <c r="J244" s="18">
        <v>0.26</v>
      </c>
      <c r="K244" s="16" t="s">
        <v>2328</v>
      </c>
      <c r="L244" s="18">
        <v>0.0543</v>
      </c>
      <c r="M244" s="16" t="s">
        <v>2329</v>
      </c>
      <c r="N244" s="16" t="s">
        <v>2330</v>
      </c>
      <c r="O244" s="18">
        <v>2.0</v>
      </c>
      <c r="P244" s="18">
        <v>0.32</v>
      </c>
      <c r="Q244" s="18">
        <v>0.091</v>
      </c>
      <c r="R244" s="21">
        <v>44986.0</v>
      </c>
      <c r="S244" s="18">
        <v>0.87</v>
      </c>
      <c r="T244" s="16" t="s">
        <v>2331</v>
      </c>
      <c r="U244" s="18">
        <v>0.0792</v>
      </c>
      <c r="V244" s="16" t="s">
        <v>2332</v>
      </c>
      <c r="W244" s="16" t="s">
        <v>2333</v>
      </c>
      <c r="X244" s="16" t="s">
        <v>2333</v>
      </c>
      <c r="Y244" s="18">
        <v>0.0</v>
      </c>
      <c r="Z244" s="16" t="s">
        <v>2332</v>
      </c>
      <c r="AA244" s="18">
        <v>0.0</v>
      </c>
    </row>
    <row r="245">
      <c r="A245" s="16" t="s">
        <v>2362</v>
      </c>
      <c r="B245" s="16" t="s">
        <v>2363</v>
      </c>
      <c r="C245" s="16" t="s">
        <v>2364</v>
      </c>
      <c r="D245" s="16" t="s">
        <v>2449</v>
      </c>
      <c r="E245" s="16" t="s">
        <v>2326</v>
      </c>
      <c r="F245" s="18">
        <v>8.71</v>
      </c>
      <c r="G245" s="18">
        <v>6.38</v>
      </c>
      <c r="H245" s="18">
        <v>4.14</v>
      </c>
      <c r="I245" s="16" t="s">
        <v>2327</v>
      </c>
      <c r="J245" s="18">
        <v>1.6</v>
      </c>
      <c r="K245" s="16" t="s">
        <v>2328</v>
      </c>
      <c r="L245" s="18">
        <v>0.1331</v>
      </c>
      <c r="M245" s="16" t="s">
        <v>2329</v>
      </c>
      <c r="N245" s="16" t="s">
        <v>2330</v>
      </c>
      <c r="O245" s="18">
        <v>16.19</v>
      </c>
      <c r="P245" s="18">
        <v>1.45</v>
      </c>
      <c r="Q245" s="18">
        <v>1.9627</v>
      </c>
      <c r="R245" s="21">
        <v>44986.0</v>
      </c>
      <c r="S245" s="18">
        <v>0.87</v>
      </c>
      <c r="T245" s="16" t="s">
        <v>2331</v>
      </c>
      <c r="U245" s="18">
        <v>1.7124</v>
      </c>
      <c r="V245" s="16" t="s">
        <v>2332</v>
      </c>
      <c r="W245" s="16" t="s">
        <v>2333</v>
      </c>
      <c r="X245" s="16" t="s">
        <v>2333</v>
      </c>
      <c r="Y245" s="18">
        <v>0.0</v>
      </c>
      <c r="Z245" s="16" t="s">
        <v>2332</v>
      </c>
      <c r="AA245" s="18">
        <v>0.0</v>
      </c>
    </row>
    <row r="246">
      <c r="A246" s="16" t="s">
        <v>2324</v>
      </c>
      <c r="B246" s="16" t="s">
        <v>1889</v>
      </c>
      <c r="C246" s="16" t="s">
        <v>141</v>
      </c>
      <c r="D246" s="16" t="s">
        <v>2450</v>
      </c>
      <c r="E246" s="16" t="s">
        <v>2326</v>
      </c>
      <c r="F246" s="18">
        <v>11.89</v>
      </c>
      <c r="G246" s="18">
        <v>11.57</v>
      </c>
      <c r="H246" s="18">
        <v>0.63</v>
      </c>
      <c r="I246" s="16" t="s">
        <v>2327</v>
      </c>
      <c r="J246" s="18">
        <v>0.71</v>
      </c>
      <c r="K246" s="16" t="s">
        <v>2328</v>
      </c>
      <c r="L246" s="18">
        <v>0.0502</v>
      </c>
      <c r="M246" s="16" t="s">
        <v>2329</v>
      </c>
      <c r="N246" s="16" t="s">
        <v>2330</v>
      </c>
      <c r="O246" s="18">
        <v>28.52</v>
      </c>
      <c r="P246" s="18">
        <v>0.0</v>
      </c>
      <c r="Q246" s="18">
        <v>1.4302</v>
      </c>
      <c r="R246" s="21">
        <v>44986.0</v>
      </c>
      <c r="S246" s="18">
        <v>0.87</v>
      </c>
      <c r="T246" s="16" t="s">
        <v>2331</v>
      </c>
      <c r="U246" s="18">
        <v>1.2443</v>
      </c>
      <c r="V246" s="16" t="s">
        <v>2332</v>
      </c>
      <c r="W246" s="16" t="s">
        <v>2333</v>
      </c>
      <c r="X246" s="16" t="s">
        <v>2333</v>
      </c>
      <c r="Y246" s="18">
        <v>0.0</v>
      </c>
      <c r="Z246" s="16" t="s">
        <v>2332</v>
      </c>
      <c r="AA246" s="18">
        <v>0.0</v>
      </c>
    </row>
    <row r="247">
      <c r="A247" s="16" t="s">
        <v>2362</v>
      </c>
      <c r="B247" s="16" t="s">
        <v>2363</v>
      </c>
      <c r="C247" s="16" t="s">
        <v>2364</v>
      </c>
      <c r="D247" s="16" t="s">
        <v>2451</v>
      </c>
      <c r="E247" s="16" t="s">
        <v>2326</v>
      </c>
      <c r="F247" s="18">
        <v>8.71</v>
      </c>
      <c r="G247" s="18">
        <v>6.38</v>
      </c>
      <c r="H247" s="18">
        <v>4.14</v>
      </c>
      <c r="I247" s="16" t="s">
        <v>2327</v>
      </c>
      <c r="J247" s="18">
        <v>1.6</v>
      </c>
      <c r="K247" s="16" t="s">
        <v>2328</v>
      </c>
      <c r="L247" s="18">
        <v>0.1331</v>
      </c>
      <c r="M247" s="16" t="s">
        <v>2329</v>
      </c>
      <c r="N247" s="16" t="s">
        <v>2330</v>
      </c>
      <c r="O247" s="18">
        <v>30.0</v>
      </c>
      <c r="P247" s="18">
        <v>0.0</v>
      </c>
      <c r="Q247" s="18">
        <v>3.9941</v>
      </c>
      <c r="R247" s="21">
        <v>44986.0</v>
      </c>
      <c r="S247" s="18">
        <v>0.87</v>
      </c>
      <c r="T247" s="16" t="s">
        <v>2331</v>
      </c>
      <c r="U247" s="18">
        <v>3.47</v>
      </c>
      <c r="V247" s="16" t="s">
        <v>2332</v>
      </c>
      <c r="W247" s="16" t="s">
        <v>2333</v>
      </c>
      <c r="X247" s="16" t="s">
        <v>2333</v>
      </c>
      <c r="Y247" s="18">
        <v>0.0</v>
      </c>
      <c r="Z247" s="16" t="s">
        <v>2332</v>
      </c>
      <c r="AA247" s="18">
        <v>0.0</v>
      </c>
    </row>
    <row r="248">
      <c r="A248" s="16" t="s">
        <v>2324</v>
      </c>
      <c r="B248" s="16" t="s">
        <v>1889</v>
      </c>
      <c r="C248" s="16" t="s">
        <v>141</v>
      </c>
      <c r="D248" s="16" t="s">
        <v>2452</v>
      </c>
      <c r="E248" s="16" t="s">
        <v>2326</v>
      </c>
      <c r="F248" s="18">
        <v>11.89</v>
      </c>
      <c r="G248" s="18">
        <v>11.57</v>
      </c>
      <c r="H248" s="18">
        <v>0.63</v>
      </c>
      <c r="I248" s="16" t="s">
        <v>2327</v>
      </c>
      <c r="J248" s="18">
        <v>0.71</v>
      </c>
      <c r="K248" s="16" t="s">
        <v>2328</v>
      </c>
      <c r="L248" s="18">
        <v>0.0502</v>
      </c>
      <c r="M248" s="16" t="s">
        <v>2329</v>
      </c>
      <c r="N248" s="16" t="s">
        <v>2330</v>
      </c>
      <c r="O248" s="18">
        <v>48.23</v>
      </c>
      <c r="P248" s="18">
        <v>0.0</v>
      </c>
      <c r="Q248" s="18">
        <v>2.4139</v>
      </c>
      <c r="R248" s="21">
        <v>44986.0</v>
      </c>
      <c r="S248" s="18">
        <v>0.87</v>
      </c>
      <c r="T248" s="16" t="s">
        <v>2331</v>
      </c>
      <c r="U248" s="18">
        <v>2.1016</v>
      </c>
      <c r="V248" s="16" t="s">
        <v>2332</v>
      </c>
      <c r="W248" s="16" t="s">
        <v>2333</v>
      </c>
      <c r="X248" s="16" t="s">
        <v>2333</v>
      </c>
      <c r="Y248" s="18">
        <v>0.0</v>
      </c>
      <c r="Z248" s="16" t="s">
        <v>2332</v>
      </c>
      <c r="AA248" s="18">
        <v>0.1</v>
      </c>
    </row>
    <row r="249">
      <c r="A249" s="16" t="s">
        <v>2348</v>
      </c>
      <c r="B249" s="16" t="s">
        <v>2349</v>
      </c>
      <c r="C249" s="16" t="s">
        <v>2350</v>
      </c>
      <c r="D249" s="16" t="s">
        <v>2452</v>
      </c>
      <c r="E249" s="16" t="s">
        <v>2326</v>
      </c>
      <c r="F249" s="18">
        <v>4.96</v>
      </c>
      <c r="G249" s="18">
        <v>4.02</v>
      </c>
      <c r="H249" s="18">
        <v>2.68</v>
      </c>
      <c r="I249" s="16" t="s">
        <v>2327</v>
      </c>
      <c r="J249" s="18">
        <v>0.2</v>
      </c>
      <c r="K249" s="16" t="s">
        <v>2328</v>
      </c>
      <c r="L249" s="18">
        <v>0.0309</v>
      </c>
      <c r="M249" s="16" t="s">
        <v>2329</v>
      </c>
      <c r="N249" s="16" t="s">
        <v>2330</v>
      </c>
      <c r="O249" s="18">
        <v>1.0</v>
      </c>
      <c r="P249" s="18">
        <v>0.16</v>
      </c>
      <c r="Q249" s="18">
        <v>0.0259</v>
      </c>
      <c r="R249" s="21">
        <v>44986.0</v>
      </c>
      <c r="S249" s="18">
        <v>0.87</v>
      </c>
      <c r="T249" s="16" t="s">
        <v>2331</v>
      </c>
      <c r="U249" s="18">
        <v>0.0226</v>
      </c>
      <c r="V249" s="16" t="s">
        <v>2332</v>
      </c>
      <c r="W249" s="16" t="s">
        <v>2333</v>
      </c>
      <c r="X249" s="16" t="s">
        <v>2333</v>
      </c>
      <c r="Y249" s="18">
        <v>0.0</v>
      </c>
      <c r="Z249" s="16" t="s">
        <v>2332</v>
      </c>
      <c r="AA249" s="18">
        <v>0.0</v>
      </c>
    </row>
    <row r="250">
      <c r="A250" s="16" t="s">
        <v>2356</v>
      </c>
      <c r="B250" s="16" t="s">
        <v>2357</v>
      </c>
      <c r="C250" s="16" t="s">
        <v>2358</v>
      </c>
      <c r="D250" s="16" t="s">
        <v>2452</v>
      </c>
      <c r="E250" s="16" t="s">
        <v>2326</v>
      </c>
      <c r="F250" s="18">
        <v>6.77</v>
      </c>
      <c r="G250" s="18">
        <v>5.87</v>
      </c>
      <c r="H250" s="18">
        <v>2.36</v>
      </c>
      <c r="I250" s="16" t="s">
        <v>2327</v>
      </c>
      <c r="J250" s="18">
        <v>0.26</v>
      </c>
      <c r="K250" s="16" t="s">
        <v>2328</v>
      </c>
      <c r="L250" s="18">
        <v>0.0543</v>
      </c>
      <c r="M250" s="16" t="s">
        <v>2329</v>
      </c>
      <c r="N250" s="16" t="s">
        <v>2330</v>
      </c>
      <c r="O250" s="18">
        <v>1.0</v>
      </c>
      <c r="P250" s="18">
        <v>0.16</v>
      </c>
      <c r="Q250" s="18">
        <v>0.0455</v>
      </c>
      <c r="R250" s="21">
        <v>44986.0</v>
      </c>
      <c r="S250" s="18">
        <v>0.87</v>
      </c>
      <c r="T250" s="16" t="s">
        <v>2331</v>
      </c>
      <c r="U250" s="18">
        <v>0.0396</v>
      </c>
      <c r="V250" s="16" t="s">
        <v>2332</v>
      </c>
      <c r="W250" s="16" t="s">
        <v>2333</v>
      </c>
      <c r="X250" s="16" t="s">
        <v>2333</v>
      </c>
      <c r="Y250" s="18">
        <v>0.0</v>
      </c>
      <c r="Z250" s="16" t="s">
        <v>2332</v>
      </c>
      <c r="AA250" s="18">
        <v>0.0</v>
      </c>
    </row>
    <row r="251">
      <c r="A251" s="16" t="s">
        <v>2384</v>
      </c>
      <c r="B251" s="16" t="s">
        <v>2385</v>
      </c>
      <c r="C251" s="16" t="s">
        <v>2386</v>
      </c>
      <c r="D251" s="16" t="s">
        <v>2452</v>
      </c>
      <c r="E251" s="16" t="s">
        <v>2326</v>
      </c>
      <c r="F251" s="18">
        <v>5.83</v>
      </c>
      <c r="G251" s="18">
        <v>3.39</v>
      </c>
      <c r="H251" s="18">
        <v>2.24</v>
      </c>
      <c r="I251" s="16" t="s">
        <v>2327</v>
      </c>
      <c r="J251" s="18">
        <v>0.15</v>
      </c>
      <c r="K251" s="16" t="s">
        <v>2328</v>
      </c>
      <c r="L251" s="18">
        <v>0.0256</v>
      </c>
      <c r="M251" s="16" t="s">
        <v>2329</v>
      </c>
      <c r="N251" s="16" t="s">
        <v>2330</v>
      </c>
      <c r="O251" s="18">
        <v>1.0</v>
      </c>
      <c r="P251" s="18">
        <v>0.1</v>
      </c>
      <c r="Q251" s="18">
        <v>0.0231</v>
      </c>
      <c r="R251" s="21">
        <v>44986.0</v>
      </c>
      <c r="S251" s="18">
        <v>0.87</v>
      </c>
      <c r="T251" s="16" t="s">
        <v>2331</v>
      </c>
      <c r="U251" s="18">
        <v>0.0201</v>
      </c>
      <c r="V251" s="16" t="s">
        <v>2332</v>
      </c>
      <c r="W251" s="16" t="s">
        <v>2333</v>
      </c>
      <c r="X251" s="16" t="s">
        <v>2333</v>
      </c>
      <c r="Y251" s="18">
        <v>0.0</v>
      </c>
      <c r="Z251" s="16" t="s">
        <v>2332</v>
      </c>
      <c r="AA251" s="18">
        <v>0.0</v>
      </c>
    </row>
    <row r="252">
      <c r="A252" s="16" t="s">
        <v>2387</v>
      </c>
      <c r="B252" s="16" t="s">
        <v>2388</v>
      </c>
      <c r="C252" s="16" t="s">
        <v>2389</v>
      </c>
      <c r="D252" s="16" t="s">
        <v>2452</v>
      </c>
      <c r="E252" s="16" t="s">
        <v>2326</v>
      </c>
      <c r="F252" s="18">
        <v>5.83</v>
      </c>
      <c r="G252" s="18">
        <v>4.41</v>
      </c>
      <c r="H252" s="18">
        <v>4.1</v>
      </c>
      <c r="I252" s="16" t="s">
        <v>2327</v>
      </c>
      <c r="J252" s="18">
        <v>0.56</v>
      </c>
      <c r="K252" s="16" t="s">
        <v>2328</v>
      </c>
      <c r="L252" s="18">
        <v>0.061</v>
      </c>
      <c r="M252" s="16" t="s">
        <v>2329</v>
      </c>
      <c r="N252" s="16" t="s">
        <v>2330</v>
      </c>
      <c r="O252" s="18">
        <v>0.06</v>
      </c>
      <c r="P252" s="18">
        <v>0.0</v>
      </c>
      <c r="Q252" s="18">
        <v>0.002</v>
      </c>
      <c r="R252" s="21">
        <v>44986.0</v>
      </c>
      <c r="S252" s="18">
        <v>0.87</v>
      </c>
      <c r="T252" s="16" t="s">
        <v>2331</v>
      </c>
      <c r="U252" s="18">
        <v>0.0017</v>
      </c>
      <c r="V252" s="16" t="s">
        <v>2332</v>
      </c>
      <c r="W252" s="16" t="s">
        <v>2333</v>
      </c>
      <c r="X252" s="16" t="s">
        <v>2333</v>
      </c>
      <c r="Y252" s="18">
        <v>0.0</v>
      </c>
      <c r="Z252" s="16" t="s">
        <v>2332</v>
      </c>
      <c r="AA252" s="18">
        <v>0.03</v>
      </c>
    </row>
    <row r="253">
      <c r="A253" s="16" t="s">
        <v>2427</v>
      </c>
      <c r="B253" s="16" t="s">
        <v>2428</v>
      </c>
      <c r="C253" s="16" t="s">
        <v>2429</v>
      </c>
      <c r="D253" s="16" t="s">
        <v>2452</v>
      </c>
      <c r="E253" s="16" t="s">
        <v>2326</v>
      </c>
      <c r="F253" s="18">
        <v>4.76</v>
      </c>
      <c r="G253" s="18">
        <v>3.07</v>
      </c>
      <c r="H253" s="18">
        <v>1.26</v>
      </c>
      <c r="I253" s="16" t="s">
        <v>2327</v>
      </c>
      <c r="J253" s="18">
        <v>0.09</v>
      </c>
      <c r="K253" s="16" t="s">
        <v>2328</v>
      </c>
      <c r="L253" s="18">
        <v>0.0107</v>
      </c>
      <c r="M253" s="16" t="s">
        <v>2329</v>
      </c>
      <c r="N253" s="16" t="s">
        <v>2330</v>
      </c>
      <c r="O253" s="18">
        <v>1.0</v>
      </c>
      <c r="P253" s="18">
        <v>0.0</v>
      </c>
      <c r="Q253" s="18">
        <v>0.0107</v>
      </c>
      <c r="R253" s="21">
        <v>44986.0</v>
      </c>
      <c r="S253" s="18">
        <v>0.87</v>
      </c>
      <c r="T253" s="16" t="s">
        <v>2331</v>
      </c>
      <c r="U253" s="18">
        <v>0.0093</v>
      </c>
      <c r="V253" s="16" t="s">
        <v>2332</v>
      </c>
      <c r="W253" s="16" t="s">
        <v>2333</v>
      </c>
      <c r="X253" s="16" t="s">
        <v>2333</v>
      </c>
      <c r="Y253" s="18">
        <v>0.0</v>
      </c>
      <c r="Z253" s="16" t="s">
        <v>2332</v>
      </c>
      <c r="AA253" s="18">
        <v>0.0</v>
      </c>
    </row>
    <row r="254">
      <c r="A254" s="16" t="s">
        <v>2359</v>
      </c>
      <c r="B254" s="16" t="s">
        <v>2360</v>
      </c>
      <c r="C254" s="16" t="s">
        <v>2361</v>
      </c>
      <c r="D254" s="16" t="s">
        <v>2452</v>
      </c>
      <c r="E254" s="16" t="s">
        <v>2326</v>
      </c>
      <c r="F254" s="18">
        <v>5.04</v>
      </c>
      <c r="G254" s="18">
        <v>4.02</v>
      </c>
      <c r="H254" s="18">
        <v>1.61</v>
      </c>
      <c r="I254" s="16" t="s">
        <v>2327</v>
      </c>
      <c r="J254" s="18">
        <v>0.2</v>
      </c>
      <c r="K254" s="16" t="s">
        <v>2328</v>
      </c>
      <c r="L254" s="18">
        <v>0.0189</v>
      </c>
      <c r="M254" s="16" t="s">
        <v>2329</v>
      </c>
      <c r="N254" s="16" t="s">
        <v>2330</v>
      </c>
      <c r="O254" s="18">
        <v>4.0</v>
      </c>
      <c r="P254" s="18">
        <v>0.39</v>
      </c>
      <c r="Q254" s="18">
        <v>0.0682</v>
      </c>
      <c r="R254" s="21">
        <v>44986.0</v>
      </c>
      <c r="S254" s="18">
        <v>0.87</v>
      </c>
      <c r="T254" s="16" t="s">
        <v>2331</v>
      </c>
      <c r="U254" s="18">
        <v>0.0593</v>
      </c>
      <c r="V254" s="16" t="s">
        <v>2332</v>
      </c>
      <c r="W254" s="16" t="s">
        <v>2333</v>
      </c>
      <c r="X254" s="16" t="s">
        <v>2333</v>
      </c>
      <c r="Y254" s="18">
        <v>0.0</v>
      </c>
      <c r="Z254" s="16" t="s">
        <v>2332</v>
      </c>
      <c r="AA254" s="18">
        <v>0.0</v>
      </c>
    </row>
    <row r="255">
      <c r="A255" s="16" t="s">
        <v>2369</v>
      </c>
      <c r="B255" s="16" t="s">
        <v>2370</v>
      </c>
      <c r="C255" s="16" t="s">
        <v>2371</v>
      </c>
      <c r="D255" s="16" t="s">
        <v>2452</v>
      </c>
      <c r="E255" s="16" t="s">
        <v>2326</v>
      </c>
      <c r="F255" s="18">
        <v>10.63</v>
      </c>
      <c r="G255" s="18">
        <v>9.8</v>
      </c>
      <c r="H255" s="18">
        <v>3.9</v>
      </c>
      <c r="I255" s="16" t="s">
        <v>2327</v>
      </c>
      <c r="J255" s="18">
        <v>1.01</v>
      </c>
      <c r="K255" s="16" t="s">
        <v>2328</v>
      </c>
      <c r="L255" s="18">
        <v>0.2351</v>
      </c>
      <c r="M255" s="16" t="s">
        <v>2329</v>
      </c>
      <c r="N255" s="16" t="s">
        <v>2330</v>
      </c>
      <c r="O255" s="18">
        <v>8.65</v>
      </c>
      <c r="P255" s="18">
        <v>0.0</v>
      </c>
      <c r="Q255" s="18">
        <v>1.9643</v>
      </c>
      <c r="R255" s="21">
        <v>44986.0</v>
      </c>
      <c r="S255" s="18">
        <v>0.87</v>
      </c>
      <c r="T255" s="16" t="s">
        <v>2331</v>
      </c>
      <c r="U255" s="18">
        <v>1.709</v>
      </c>
      <c r="V255" s="16" t="s">
        <v>2332</v>
      </c>
      <c r="W255" s="16" t="s">
        <v>2333</v>
      </c>
      <c r="X255" s="16" t="s">
        <v>2333</v>
      </c>
      <c r="Y255" s="18">
        <v>0.0</v>
      </c>
      <c r="Z255" s="16" t="s">
        <v>2332</v>
      </c>
      <c r="AA255" s="18">
        <v>0.29</v>
      </c>
    </row>
    <row r="256">
      <c r="A256" s="16" t="s">
        <v>2419</v>
      </c>
      <c r="B256" s="16" t="s">
        <v>2420</v>
      </c>
      <c r="C256" s="16" t="s">
        <v>129</v>
      </c>
      <c r="D256" s="16" t="s">
        <v>2452</v>
      </c>
      <c r="E256" s="16" t="s">
        <v>2326</v>
      </c>
      <c r="F256" s="18">
        <v>8.9</v>
      </c>
      <c r="G256" s="18">
        <v>4.65</v>
      </c>
      <c r="H256" s="18">
        <v>3.23</v>
      </c>
      <c r="I256" s="16" t="s">
        <v>2327</v>
      </c>
      <c r="J256" s="18">
        <v>0.02</v>
      </c>
      <c r="K256" s="16" t="s">
        <v>2328</v>
      </c>
      <c r="L256" s="18">
        <v>0.0774</v>
      </c>
      <c r="M256" s="16" t="s">
        <v>2329</v>
      </c>
      <c r="N256" s="16" t="s">
        <v>2330</v>
      </c>
      <c r="O256" s="18">
        <v>0.1</v>
      </c>
      <c r="P256" s="18">
        <v>0.0</v>
      </c>
      <c r="Q256" s="18">
        <v>0.005</v>
      </c>
      <c r="R256" s="21">
        <v>44986.0</v>
      </c>
      <c r="S256" s="18">
        <v>0.87</v>
      </c>
      <c r="T256" s="16" t="s">
        <v>2331</v>
      </c>
      <c r="U256" s="18">
        <v>0.0043</v>
      </c>
      <c r="V256" s="16" t="s">
        <v>2332</v>
      </c>
      <c r="W256" s="16" t="s">
        <v>2333</v>
      </c>
      <c r="X256" s="16" t="s">
        <v>2333</v>
      </c>
      <c r="Y256" s="18">
        <v>0.0</v>
      </c>
      <c r="Z256" s="16" t="s">
        <v>2332</v>
      </c>
      <c r="AA256" s="18">
        <v>0.03</v>
      </c>
    </row>
    <row r="257">
      <c r="A257" s="16" t="s">
        <v>2324</v>
      </c>
      <c r="B257" s="16" t="s">
        <v>1889</v>
      </c>
      <c r="C257" s="16" t="s">
        <v>141</v>
      </c>
      <c r="D257" s="16" t="s">
        <v>2453</v>
      </c>
      <c r="E257" s="16" t="s">
        <v>2326</v>
      </c>
      <c r="F257" s="18">
        <v>11.89</v>
      </c>
      <c r="G257" s="18">
        <v>11.57</v>
      </c>
      <c r="H257" s="18">
        <v>0.63</v>
      </c>
      <c r="I257" s="16" t="s">
        <v>2327</v>
      </c>
      <c r="J257" s="18">
        <v>0.71</v>
      </c>
      <c r="K257" s="16" t="s">
        <v>2328</v>
      </c>
      <c r="L257" s="18">
        <v>0.0502</v>
      </c>
      <c r="M257" s="16" t="s">
        <v>2329</v>
      </c>
      <c r="N257" s="16" t="s">
        <v>2330</v>
      </c>
      <c r="O257" s="18">
        <v>0.1</v>
      </c>
      <c r="P257" s="18">
        <v>0.0</v>
      </c>
      <c r="Q257" s="18">
        <v>0.0049</v>
      </c>
      <c r="R257" s="21">
        <v>44986.0</v>
      </c>
      <c r="S257" s="18">
        <v>0.87</v>
      </c>
      <c r="T257" s="16" t="s">
        <v>2331</v>
      </c>
      <c r="U257" s="18">
        <v>0.0044</v>
      </c>
      <c r="V257" s="16" t="s">
        <v>2332</v>
      </c>
      <c r="W257" s="16" t="s">
        <v>2333</v>
      </c>
      <c r="X257" s="16" t="s">
        <v>2333</v>
      </c>
      <c r="Y257" s="18">
        <v>0.0</v>
      </c>
      <c r="Z257" s="16" t="s">
        <v>2332</v>
      </c>
      <c r="AA257" s="18">
        <v>0.0</v>
      </c>
    </row>
    <row r="258">
      <c r="A258" s="16" t="s">
        <v>2366</v>
      </c>
      <c r="B258" s="16" t="s">
        <v>2367</v>
      </c>
      <c r="C258" s="16" t="s">
        <v>141</v>
      </c>
      <c r="D258" s="16" t="s">
        <v>2454</v>
      </c>
      <c r="E258" s="16" t="s">
        <v>2326</v>
      </c>
      <c r="F258" s="18">
        <v>12.01</v>
      </c>
      <c r="G258" s="18">
        <v>11.54</v>
      </c>
      <c r="H258" s="18">
        <v>0.47</v>
      </c>
      <c r="I258" s="16" t="s">
        <v>2327</v>
      </c>
      <c r="J258" s="18">
        <v>0.31</v>
      </c>
      <c r="K258" s="16" t="s">
        <v>2328</v>
      </c>
      <c r="L258" s="18">
        <v>0.0377</v>
      </c>
      <c r="M258" s="16" t="s">
        <v>2329</v>
      </c>
      <c r="N258" s="16" t="s">
        <v>2330</v>
      </c>
      <c r="O258" s="18">
        <v>2.0</v>
      </c>
      <c r="P258" s="18">
        <v>0.0</v>
      </c>
      <c r="Q258" s="18">
        <v>0.0754</v>
      </c>
      <c r="R258" s="21">
        <v>44986.0</v>
      </c>
      <c r="S258" s="18">
        <v>0.87</v>
      </c>
      <c r="T258" s="16" t="s">
        <v>2331</v>
      </c>
      <c r="U258" s="18">
        <v>0.0656</v>
      </c>
      <c r="V258" s="16" t="s">
        <v>2332</v>
      </c>
      <c r="W258" s="16" t="s">
        <v>2333</v>
      </c>
      <c r="X258" s="16" t="s">
        <v>2333</v>
      </c>
      <c r="Y258" s="18">
        <v>0.0</v>
      </c>
      <c r="Z258" s="16" t="s">
        <v>2332</v>
      </c>
      <c r="AA258" s="18">
        <v>0.0</v>
      </c>
    </row>
    <row r="259">
      <c r="A259" s="16" t="s">
        <v>2351</v>
      </c>
      <c r="B259" s="16" t="s">
        <v>2352</v>
      </c>
      <c r="C259" s="16" t="s">
        <v>141</v>
      </c>
      <c r="D259" s="16" t="s">
        <v>2454</v>
      </c>
      <c r="E259" s="16" t="s">
        <v>2326</v>
      </c>
      <c r="F259" s="18">
        <v>7.09</v>
      </c>
      <c r="G259" s="18">
        <v>7.01</v>
      </c>
      <c r="H259" s="18">
        <v>0.43</v>
      </c>
      <c r="I259" s="16" t="s">
        <v>2327</v>
      </c>
      <c r="J259" s="18">
        <v>0.15</v>
      </c>
      <c r="K259" s="16" t="s">
        <v>2328</v>
      </c>
      <c r="L259" s="18">
        <v>0.0124</v>
      </c>
      <c r="M259" s="16" t="s">
        <v>2329</v>
      </c>
      <c r="N259" s="16" t="s">
        <v>2330</v>
      </c>
      <c r="O259" s="18">
        <v>3.0</v>
      </c>
      <c r="P259" s="18">
        <v>0.0</v>
      </c>
      <c r="Q259" s="18">
        <v>0.0371</v>
      </c>
      <c r="R259" s="21">
        <v>44986.0</v>
      </c>
      <c r="S259" s="18">
        <v>0.87</v>
      </c>
      <c r="T259" s="16" t="s">
        <v>2331</v>
      </c>
      <c r="U259" s="18">
        <v>0.0323</v>
      </c>
      <c r="V259" s="16" t="s">
        <v>2332</v>
      </c>
      <c r="W259" s="16" t="s">
        <v>2333</v>
      </c>
      <c r="X259" s="16" t="s">
        <v>2333</v>
      </c>
      <c r="Y259" s="18">
        <v>0.0</v>
      </c>
      <c r="Z259" s="16" t="s">
        <v>2332</v>
      </c>
      <c r="AA259" s="18">
        <v>0.0</v>
      </c>
    </row>
    <row r="260">
      <c r="A260" s="16" t="s">
        <v>2324</v>
      </c>
      <c r="B260" s="16" t="s">
        <v>1889</v>
      </c>
      <c r="C260" s="16" t="s">
        <v>141</v>
      </c>
      <c r="D260" s="16" t="s">
        <v>2454</v>
      </c>
      <c r="E260" s="16" t="s">
        <v>2326</v>
      </c>
      <c r="F260" s="18">
        <v>11.89</v>
      </c>
      <c r="G260" s="18">
        <v>11.57</v>
      </c>
      <c r="H260" s="18">
        <v>0.63</v>
      </c>
      <c r="I260" s="16" t="s">
        <v>2327</v>
      </c>
      <c r="J260" s="18">
        <v>0.71</v>
      </c>
      <c r="K260" s="16" t="s">
        <v>2328</v>
      </c>
      <c r="L260" s="18">
        <v>0.0502</v>
      </c>
      <c r="M260" s="16" t="s">
        <v>2329</v>
      </c>
      <c r="N260" s="16" t="s">
        <v>2330</v>
      </c>
      <c r="O260" s="18">
        <v>45.61</v>
      </c>
      <c r="P260" s="18">
        <v>0.0</v>
      </c>
      <c r="Q260" s="18">
        <v>2.2877</v>
      </c>
      <c r="R260" s="21">
        <v>44986.0</v>
      </c>
      <c r="S260" s="18">
        <v>0.87</v>
      </c>
      <c r="T260" s="16" t="s">
        <v>2331</v>
      </c>
      <c r="U260" s="18">
        <v>1.9891</v>
      </c>
      <c r="V260" s="16" t="s">
        <v>2332</v>
      </c>
      <c r="W260" s="16" t="s">
        <v>2333</v>
      </c>
      <c r="X260" s="16" t="s">
        <v>2333</v>
      </c>
      <c r="Y260" s="18">
        <v>0.0</v>
      </c>
      <c r="Z260" s="16" t="s">
        <v>2332</v>
      </c>
      <c r="AA260" s="18">
        <v>0.0</v>
      </c>
    </row>
    <row r="261">
      <c r="A261" s="16" t="s">
        <v>2354</v>
      </c>
      <c r="B261" s="16" t="s">
        <v>2355</v>
      </c>
      <c r="C261" s="16" t="s">
        <v>141</v>
      </c>
      <c r="D261" s="16" t="s">
        <v>2454</v>
      </c>
      <c r="E261" s="16" t="s">
        <v>2326</v>
      </c>
      <c r="F261" s="18">
        <v>8.94</v>
      </c>
      <c r="G261" s="18">
        <v>8.7</v>
      </c>
      <c r="H261" s="18">
        <v>0.59</v>
      </c>
      <c r="I261" s="16" t="s">
        <v>2327</v>
      </c>
      <c r="J261" s="18">
        <v>0.29</v>
      </c>
      <c r="K261" s="16" t="s">
        <v>2328</v>
      </c>
      <c r="L261" s="18">
        <v>0.0266</v>
      </c>
      <c r="M261" s="16" t="s">
        <v>2329</v>
      </c>
      <c r="N261" s="16" t="s">
        <v>2330</v>
      </c>
      <c r="O261" s="18">
        <v>4.0</v>
      </c>
      <c r="P261" s="18">
        <v>0.0</v>
      </c>
      <c r="Q261" s="18">
        <v>0.1062</v>
      </c>
      <c r="R261" s="21">
        <v>44986.0</v>
      </c>
      <c r="S261" s="18">
        <v>0.87</v>
      </c>
      <c r="T261" s="16" t="s">
        <v>2331</v>
      </c>
      <c r="U261" s="18">
        <v>0.0924</v>
      </c>
      <c r="V261" s="16" t="s">
        <v>2332</v>
      </c>
      <c r="W261" s="16" t="s">
        <v>2333</v>
      </c>
      <c r="X261" s="16" t="s">
        <v>2333</v>
      </c>
      <c r="Y261" s="18">
        <v>0.0</v>
      </c>
      <c r="Z261" s="16" t="s">
        <v>2332</v>
      </c>
      <c r="AA261" s="18">
        <v>0.0</v>
      </c>
    </row>
    <row r="262">
      <c r="A262" s="16" t="s">
        <v>2376</v>
      </c>
      <c r="B262" s="16" t="s">
        <v>2377</v>
      </c>
      <c r="C262" s="16" t="s">
        <v>2378</v>
      </c>
      <c r="D262" s="16" t="s">
        <v>2454</v>
      </c>
      <c r="E262" s="16" t="s">
        <v>2326</v>
      </c>
      <c r="F262" s="18">
        <v>4.06</v>
      </c>
      <c r="G262" s="18">
        <v>3.5</v>
      </c>
      <c r="H262" s="18">
        <v>0.79</v>
      </c>
      <c r="I262" s="16" t="s">
        <v>2327</v>
      </c>
      <c r="J262" s="18">
        <v>0.07</v>
      </c>
      <c r="K262" s="16" t="s">
        <v>2328</v>
      </c>
      <c r="L262" s="18">
        <v>0.0065</v>
      </c>
      <c r="M262" s="16" t="s">
        <v>2329</v>
      </c>
      <c r="N262" s="16" t="s">
        <v>2330</v>
      </c>
      <c r="O262" s="18">
        <v>1.0</v>
      </c>
      <c r="P262" s="18">
        <v>0.1</v>
      </c>
      <c r="Q262" s="18">
        <v>0.0058</v>
      </c>
      <c r="R262" s="21">
        <v>44986.0</v>
      </c>
      <c r="S262" s="18">
        <v>0.87</v>
      </c>
      <c r="T262" s="16" t="s">
        <v>2331</v>
      </c>
      <c r="U262" s="18">
        <v>0.0051</v>
      </c>
      <c r="V262" s="16" t="s">
        <v>2332</v>
      </c>
      <c r="W262" s="16" t="s">
        <v>2333</v>
      </c>
      <c r="X262" s="16" t="s">
        <v>2333</v>
      </c>
      <c r="Y262" s="18">
        <v>0.0</v>
      </c>
      <c r="Z262" s="16" t="s">
        <v>2332</v>
      </c>
      <c r="AA262" s="18">
        <v>0.0</v>
      </c>
    </row>
    <row r="263">
      <c r="A263" s="16" t="s">
        <v>2379</v>
      </c>
      <c r="B263" s="16" t="s">
        <v>2380</v>
      </c>
      <c r="C263" s="16" t="s">
        <v>2381</v>
      </c>
      <c r="D263" s="16" t="s">
        <v>2454</v>
      </c>
      <c r="E263" s="16" t="s">
        <v>2326</v>
      </c>
      <c r="F263" s="18">
        <v>6.06</v>
      </c>
      <c r="G263" s="18">
        <v>4.49</v>
      </c>
      <c r="H263" s="18">
        <v>4.37</v>
      </c>
      <c r="I263" s="16" t="s">
        <v>2327</v>
      </c>
      <c r="J263" s="18">
        <v>0.73</v>
      </c>
      <c r="K263" s="16" t="s">
        <v>2328</v>
      </c>
      <c r="L263" s="18">
        <v>0.0688</v>
      </c>
      <c r="M263" s="16" t="s">
        <v>2329</v>
      </c>
      <c r="N263" s="16" t="s">
        <v>2330</v>
      </c>
      <c r="O263" s="18">
        <v>1.0</v>
      </c>
      <c r="P263" s="18">
        <v>0.1</v>
      </c>
      <c r="Q263" s="18">
        <v>0.0622</v>
      </c>
      <c r="R263" s="21">
        <v>44986.0</v>
      </c>
      <c r="S263" s="18">
        <v>0.87</v>
      </c>
      <c r="T263" s="16" t="s">
        <v>2331</v>
      </c>
      <c r="U263" s="18">
        <v>0.0541</v>
      </c>
      <c r="V263" s="16" t="s">
        <v>2332</v>
      </c>
      <c r="W263" s="16" t="s">
        <v>2333</v>
      </c>
      <c r="X263" s="16" t="s">
        <v>2333</v>
      </c>
      <c r="Y263" s="18">
        <v>0.0</v>
      </c>
      <c r="Z263" s="16" t="s">
        <v>2332</v>
      </c>
      <c r="AA263" s="18">
        <v>0.0</v>
      </c>
    </row>
    <row r="264">
      <c r="A264" s="16" t="s">
        <v>2348</v>
      </c>
      <c r="B264" s="16" t="s">
        <v>2349</v>
      </c>
      <c r="C264" s="16" t="s">
        <v>2350</v>
      </c>
      <c r="D264" s="16" t="s">
        <v>2454</v>
      </c>
      <c r="E264" s="16" t="s">
        <v>2326</v>
      </c>
      <c r="F264" s="18">
        <v>4.96</v>
      </c>
      <c r="G264" s="18">
        <v>4.02</v>
      </c>
      <c r="H264" s="18">
        <v>2.68</v>
      </c>
      <c r="I264" s="16" t="s">
        <v>2327</v>
      </c>
      <c r="J264" s="18">
        <v>0.2</v>
      </c>
      <c r="K264" s="16" t="s">
        <v>2328</v>
      </c>
      <c r="L264" s="18">
        <v>0.0309</v>
      </c>
      <c r="M264" s="16" t="s">
        <v>2329</v>
      </c>
      <c r="N264" s="16" t="s">
        <v>2330</v>
      </c>
      <c r="O264" s="18">
        <v>1.0</v>
      </c>
      <c r="P264" s="18">
        <v>0.16</v>
      </c>
      <c r="Q264" s="18">
        <v>0.0259</v>
      </c>
      <c r="R264" s="21">
        <v>44986.0</v>
      </c>
      <c r="S264" s="18">
        <v>0.87</v>
      </c>
      <c r="T264" s="16" t="s">
        <v>2331</v>
      </c>
      <c r="U264" s="18">
        <v>0.0226</v>
      </c>
      <c r="V264" s="16" t="s">
        <v>2332</v>
      </c>
      <c r="W264" s="16" t="s">
        <v>2333</v>
      </c>
      <c r="X264" s="16" t="s">
        <v>2333</v>
      </c>
      <c r="Y264" s="18">
        <v>0.0</v>
      </c>
      <c r="Z264" s="16" t="s">
        <v>2332</v>
      </c>
      <c r="AA264" s="18">
        <v>0.0</v>
      </c>
    </row>
    <row r="265">
      <c r="A265" s="16" t="s">
        <v>2387</v>
      </c>
      <c r="B265" s="16" t="s">
        <v>2388</v>
      </c>
      <c r="C265" s="16" t="s">
        <v>2389</v>
      </c>
      <c r="D265" s="16" t="s">
        <v>2454</v>
      </c>
      <c r="E265" s="16" t="s">
        <v>2326</v>
      </c>
      <c r="F265" s="18">
        <v>5.83</v>
      </c>
      <c r="G265" s="18">
        <v>4.41</v>
      </c>
      <c r="H265" s="18">
        <v>4.1</v>
      </c>
      <c r="I265" s="16" t="s">
        <v>2327</v>
      </c>
      <c r="J265" s="18">
        <v>0.56</v>
      </c>
      <c r="K265" s="16" t="s">
        <v>2328</v>
      </c>
      <c r="L265" s="18">
        <v>0.061</v>
      </c>
      <c r="M265" s="16" t="s">
        <v>2329</v>
      </c>
      <c r="N265" s="16" t="s">
        <v>2330</v>
      </c>
      <c r="O265" s="18">
        <v>0.9</v>
      </c>
      <c r="P265" s="18">
        <v>0.0</v>
      </c>
      <c r="Q265" s="18">
        <v>0.0531</v>
      </c>
      <c r="R265" s="21">
        <v>44986.0</v>
      </c>
      <c r="S265" s="18">
        <v>0.87</v>
      </c>
      <c r="T265" s="16" t="s">
        <v>2331</v>
      </c>
      <c r="U265" s="18">
        <v>0.0462</v>
      </c>
      <c r="V265" s="16" t="s">
        <v>2332</v>
      </c>
      <c r="W265" s="16" t="s">
        <v>2333</v>
      </c>
      <c r="X265" s="16" t="s">
        <v>2333</v>
      </c>
      <c r="Y265" s="18">
        <v>0.0</v>
      </c>
      <c r="Z265" s="16" t="s">
        <v>2332</v>
      </c>
      <c r="AA265" s="18">
        <v>0.03</v>
      </c>
    </row>
    <row r="266">
      <c r="A266" s="16" t="s">
        <v>2362</v>
      </c>
      <c r="B266" s="16" t="s">
        <v>2363</v>
      </c>
      <c r="C266" s="16" t="s">
        <v>2364</v>
      </c>
      <c r="D266" s="16" t="s">
        <v>2454</v>
      </c>
      <c r="E266" s="16" t="s">
        <v>2326</v>
      </c>
      <c r="F266" s="18">
        <v>8.71</v>
      </c>
      <c r="G266" s="18">
        <v>6.38</v>
      </c>
      <c r="H266" s="18">
        <v>4.14</v>
      </c>
      <c r="I266" s="16" t="s">
        <v>2327</v>
      </c>
      <c r="J266" s="18">
        <v>1.6</v>
      </c>
      <c r="K266" s="16" t="s">
        <v>2328</v>
      </c>
      <c r="L266" s="18">
        <v>0.1331</v>
      </c>
      <c r="M266" s="16" t="s">
        <v>2329</v>
      </c>
      <c r="N266" s="16" t="s">
        <v>2330</v>
      </c>
      <c r="O266" s="18">
        <v>13.68</v>
      </c>
      <c r="P266" s="18">
        <v>1.26</v>
      </c>
      <c r="Q266" s="18">
        <v>1.6535</v>
      </c>
      <c r="R266" s="21">
        <v>44986.0</v>
      </c>
      <c r="S266" s="18">
        <v>0.87</v>
      </c>
      <c r="T266" s="16" t="s">
        <v>2331</v>
      </c>
      <c r="U266" s="18">
        <v>1.4385</v>
      </c>
      <c r="V266" s="16" t="s">
        <v>2332</v>
      </c>
      <c r="W266" s="16" t="s">
        <v>2333</v>
      </c>
      <c r="X266" s="16" t="s">
        <v>2333</v>
      </c>
      <c r="Y266" s="18">
        <v>0.0</v>
      </c>
      <c r="Z266" s="16" t="s">
        <v>2332</v>
      </c>
      <c r="AA266" s="18">
        <v>0.0</v>
      </c>
    </row>
    <row r="267">
      <c r="A267" s="16" t="s">
        <v>2340</v>
      </c>
      <c r="B267" s="16" t="s">
        <v>2341</v>
      </c>
      <c r="C267" s="16" t="s">
        <v>2342</v>
      </c>
      <c r="D267" s="16" t="s">
        <v>2454</v>
      </c>
      <c r="E267" s="16" t="s">
        <v>2326</v>
      </c>
      <c r="F267" s="18">
        <v>6.93</v>
      </c>
      <c r="G267" s="18">
        <v>5.63</v>
      </c>
      <c r="H267" s="18">
        <v>2.72</v>
      </c>
      <c r="I267" s="16" t="s">
        <v>2327</v>
      </c>
      <c r="J267" s="18">
        <v>0.4</v>
      </c>
      <c r="K267" s="16" t="s">
        <v>2328</v>
      </c>
      <c r="L267" s="18">
        <v>0.0614</v>
      </c>
      <c r="M267" s="16" t="s">
        <v>2329</v>
      </c>
      <c r="N267" s="16" t="s">
        <v>2330</v>
      </c>
      <c r="O267" s="18">
        <v>1.0</v>
      </c>
      <c r="P267" s="18">
        <v>0.0</v>
      </c>
      <c r="Q267" s="18">
        <v>0.0614</v>
      </c>
      <c r="R267" s="21">
        <v>44986.0</v>
      </c>
      <c r="S267" s="18">
        <v>0.87</v>
      </c>
      <c r="T267" s="16" t="s">
        <v>2331</v>
      </c>
      <c r="U267" s="18">
        <v>0.0534</v>
      </c>
      <c r="V267" s="16" t="s">
        <v>2332</v>
      </c>
      <c r="W267" s="16" t="s">
        <v>2333</v>
      </c>
      <c r="X267" s="16" t="s">
        <v>2333</v>
      </c>
      <c r="Y267" s="18">
        <v>0.0</v>
      </c>
      <c r="Z267" s="16" t="s">
        <v>2332</v>
      </c>
      <c r="AA267" s="18">
        <v>0.0</v>
      </c>
    </row>
    <row r="268">
      <c r="A268" s="16" t="s">
        <v>2369</v>
      </c>
      <c r="B268" s="16" t="s">
        <v>2370</v>
      </c>
      <c r="C268" s="16" t="s">
        <v>2371</v>
      </c>
      <c r="D268" s="16" t="s">
        <v>2454</v>
      </c>
      <c r="E268" s="16" t="s">
        <v>2326</v>
      </c>
      <c r="F268" s="18">
        <v>10.63</v>
      </c>
      <c r="G268" s="18">
        <v>9.8</v>
      </c>
      <c r="H268" s="18">
        <v>3.9</v>
      </c>
      <c r="I268" s="16" t="s">
        <v>2327</v>
      </c>
      <c r="J268" s="18">
        <v>1.01</v>
      </c>
      <c r="K268" s="16" t="s">
        <v>2328</v>
      </c>
      <c r="L268" s="18">
        <v>0.2351</v>
      </c>
      <c r="M268" s="16" t="s">
        <v>2329</v>
      </c>
      <c r="N268" s="16" t="s">
        <v>2330</v>
      </c>
      <c r="O268" s="18">
        <v>0.65</v>
      </c>
      <c r="P268" s="18">
        <v>0.0</v>
      </c>
      <c r="Q268" s="18">
        <v>0.1517</v>
      </c>
      <c r="R268" s="21">
        <v>44986.0</v>
      </c>
      <c r="S268" s="18">
        <v>0.87</v>
      </c>
      <c r="T268" s="16" t="s">
        <v>2331</v>
      </c>
      <c r="U268" s="18">
        <v>0.132</v>
      </c>
      <c r="V268" s="16" t="s">
        <v>2332</v>
      </c>
      <c r="W268" s="16" t="s">
        <v>2333</v>
      </c>
      <c r="X268" s="16" t="s">
        <v>2333</v>
      </c>
      <c r="Y268" s="18">
        <v>0.0</v>
      </c>
      <c r="Z268" s="16" t="s">
        <v>2332</v>
      </c>
      <c r="AA268" s="18">
        <v>0.0</v>
      </c>
    </row>
    <row r="269">
      <c r="A269" s="16" t="s">
        <v>2397</v>
      </c>
      <c r="B269" s="16" t="s">
        <v>2398</v>
      </c>
      <c r="C269" s="16" t="s">
        <v>2399</v>
      </c>
      <c r="D269" s="16" t="s">
        <v>2454</v>
      </c>
      <c r="E269" s="16" t="s">
        <v>2326</v>
      </c>
      <c r="F269" s="18">
        <v>10.91</v>
      </c>
      <c r="G269" s="18">
        <v>5.39</v>
      </c>
      <c r="H269" s="18">
        <v>2.91</v>
      </c>
      <c r="I269" s="16" t="s">
        <v>2327</v>
      </c>
      <c r="J269" s="18">
        <v>0.44</v>
      </c>
      <c r="K269" s="16" t="s">
        <v>2328</v>
      </c>
      <c r="L269" s="18">
        <v>0.099</v>
      </c>
      <c r="M269" s="16" t="s">
        <v>2329</v>
      </c>
      <c r="N269" s="16" t="s">
        <v>2330</v>
      </c>
      <c r="O269" s="18">
        <v>1.32</v>
      </c>
      <c r="P269" s="18">
        <v>0.0</v>
      </c>
      <c r="Q269" s="18">
        <v>0.131</v>
      </c>
      <c r="R269" s="21">
        <v>44986.0</v>
      </c>
      <c r="S269" s="18">
        <v>0.87</v>
      </c>
      <c r="T269" s="16" t="s">
        <v>2331</v>
      </c>
      <c r="U269" s="18">
        <v>0.1139</v>
      </c>
      <c r="V269" s="16" t="s">
        <v>2332</v>
      </c>
      <c r="W269" s="16" t="s">
        <v>2333</v>
      </c>
      <c r="X269" s="16" t="s">
        <v>2333</v>
      </c>
      <c r="Y269" s="18">
        <v>0.0</v>
      </c>
      <c r="Z269" s="16" t="s">
        <v>2332</v>
      </c>
      <c r="AA269" s="18">
        <v>0.0</v>
      </c>
    </row>
    <row r="270">
      <c r="A270" s="16" t="s">
        <v>2334</v>
      </c>
      <c r="B270" s="16" t="s">
        <v>2335</v>
      </c>
      <c r="C270" s="16" t="s">
        <v>2336</v>
      </c>
      <c r="D270" s="16" t="s">
        <v>2455</v>
      </c>
      <c r="E270" s="16" t="s">
        <v>2326</v>
      </c>
      <c r="F270" s="18">
        <v>3.66</v>
      </c>
      <c r="G270" s="18">
        <v>2.91</v>
      </c>
      <c r="H270" s="18">
        <v>1.5</v>
      </c>
      <c r="I270" s="16" t="s">
        <v>2327</v>
      </c>
      <c r="J270" s="18">
        <v>0.13</v>
      </c>
      <c r="K270" s="16" t="s">
        <v>2328</v>
      </c>
      <c r="L270" s="18">
        <v>0.0092</v>
      </c>
      <c r="M270" s="16" t="s">
        <v>2329</v>
      </c>
      <c r="N270" s="16" t="s">
        <v>2330</v>
      </c>
      <c r="O270" s="18">
        <v>1.0</v>
      </c>
      <c r="P270" s="18">
        <v>0.1</v>
      </c>
      <c r="Q270" s="18">
        <v>0.0084</v>
      </c>
      <c r="R270" s="21">
        <v>44986.0</v>
      </c>
      <c r="S270" s="18">
        <v>0.87</v>
      </c>
      <c r="T270" s="16" t="s">
        <v>2331</v>
      </c>
      <c r="U270" s="18">
        <v>0.0075</v>
      </c>
      <c r="V270" s="16" t="s">
        <v>2332</v>
      </c>
      <c r="W270" s="16" t="s">
        <v>2333</v>
      </c>
      <c r="X270" s="16" t="s">
        <v>2333</v>
      </c>
      <c r="Y270" s="18">
        <v>0.0</v>
      </c>
      <c r="Z270" s="16" t="s">
        <v>2332</v>
      </c>
      <c r="AA270" s="18">
        <v>0.0</v>
      </c>
    </row>
    <row r="271">
      <c r="A271" s="16" t="s">
        <v>2419</v>
      </c>
      <c r="B271" s="16" t="s">
        <v>2420</v>
      </c>
      <c r="C271" s="16" t="s">
        <v>129</v>
      </c>
      <c r="D271" s="16" t="s">
        <v>2455</v>
      </c>
      <c r="E271" s="16" t="s">
        <v>2326</v>
      </c>
      <c r="F271" s="18">
        <v>8.9</v>
      </c>
      <c r="G271" s="18">
        <v>4.65</v>
      </c>
      <c r="H271" s="18">
        <v>3.23</v>
      </c>
      <c r="I271" s="16" t="s">
        <v>2327</v>
      </c>
      <c r="J271" s="18">
        <v>0.02</v>
      </c>
      <c r="K271" s="16" t="s">
        <v>2328</v>
      </c>
      <c r="L271" s="18">
        <v>0.0774</v>
      </c>
      <c r="M271" s="16" t="s">
        <v>2329</v>
      </c>
      <c r="N271" s="16" t="s">
        <v>2330</v>
      </c>
      <c r="O271" s="18">
        <v>0.13</v>
      </c>
      <c r="P271" s="18">
        <v>0.0</v>
      </c>
      <c r="Q271" s="18">
        <v>0.0075</v>
      </c>
      <c r="R271" s="21">
        <v>44986.0</v>
      </c>
      <c r="S271" s="18">
        <v>0.87</v>
      </c>
      <c r="T271" s="16" t="s">
        <v>2331</v>
      </c>
      <c r="U271" s="18">
        <v>0.0067</v>
      </c>
      <c r="V271" s="16" t="s">
        <v>2332</v>
      </c>
      <c r="W271" s="16" t="s">
        <v>2333</v>
      </c>
      <c r="X271" s="16" t="s">
        <v>2333</v>
      </c>
      <c r="Y271" s="18">
        <v>0.0</v>
      </c>
      <c r="Z271" s="16" t="s">
        <v>2332</v>
      </c>
      <c r="AA271" s="18">
        <v>0.03</v>
      </c>
    </row>
    <row r="272">
      <c r="A272" s="16" t="s">
        <v>2344</v>
      </c>
      <c r="B272" s="16" t="s">
        <v>2345</v>
      </c>
      <c r="C272" s="16" t="s">
        <v>2346</v>
      </c>
      <c r="D272" s="16" t="s">
        <v>2456</v>
      </c>
      <c r="E272" s="16" t="s">
        <v>2326</v>
      </c>
      <c r="F272" s="18">
        <v>13.66</v>
      </c>
      <c r="G272" s="18">
        <v>10.47</v>
      </c>
      <c r="H272" s="18">
        <v>1.3</v>
      </c>
      <c r="I272" s="16" t="s">
        <v>2327</v>
      </c>
      <c r="J272" s="18">
        <v>0.95</v>
      </c>
      <c r="K272" s="16" t="s">
        <v>2328</v>
      </c>
      <c r="L272" s="18">
        <v>0.1076</v>
      </c>
      <c r="M272" s="16" t="s">
        <v>2329</v>
      </c>
      <c r="N272" s="16" t="s">
        <v>2330</v>
      </c>
      <c r="O272" s="18">
        <v>6.06</v>
      </c>
      <c r="P272" s="18">
        <v>0.0</v>
      </c>
      <c r="Q272" s="18">
        <v>0.649</v>
      </c>
      <c r="R272" s="21">
        <v>44986.0</v>
      </c>
      <c r="S272" s="18">
        <v>0.87</v>
      </c>
      <c r="T272" s="16" t="s">
        <v>2331</v>
      </c>
      <c r="U272" s="18">
        <v>0.5636</v>
      </c>
      <c r="V272" s="16" t="s">
        <v>2332</v>
      </c>
      <c r="W272" s="16" t="s">
        <v>2333</v>
      </c>
      <c r="X272" s="16" t="s">
        <v>2333</v>
      </c>
      <c r="Y272" s="18">
        <v>0.0</v>
      </c>
      <c r="Z272" s="16" t="s">
        <v>2332</v>
      </c>
      <c r="AA272" s="18">
        <v>0.03</v>
      </c>
    </row>
    <row r="273">
      <c r="A273" s="16" t="s">
        <v>2324</v>
      </c>
      <c r="B273" s="16" t="s">
        <v>1889</v>
      </c>
      <c r="C273" s="16" t="s">
        <v>141</v>
      </c>
      <c r="D273" s="16" t="s">
        <v>2457</v>
      </c>
      <c r="E273" s="16" t="s">
        <v>2326</v>
      </c>
      <c r="F273" s="18">
        <v>11.89</v>
      </c>
      <c r="G273" s="18">
        <v>11.57</v>
      </c>
      <c r="H273" s="18">
        <v>0.63</v>
      </c>
      <c r="I273" s="16" t="s">
        <v>2327</v>
      </c>
      <c r="J273" s="18">
        <v>0.71</v>
      </c>
      <c r="K273" s="16" t="s">
        <v>2328</v>
      </c>
      <c r="L273" s="18">
        <v>0.0502</v>
      </c>
      <c r="M273" s="16" t="s">
        <v>2329</v>
      </c>
      <c r="N273" s="16" t="s">
        <v>2330</v>
      </c>
      <c r="O273" s="18">
        <v>5.97</v>
      </c>
      <c r="P273" s="18">
        <v>0.0</v>
      </c>
      <c r="Q273" s="18">
        <v>0.2993</v>
      </c>
      <c r="R273" s="21">
        <v>44986.0</v>
      </c>
      <c r="S273" s="18">
        <v>0.87</v>
      </c>
      <c r="T273" s="16" t="s">
        <v>2331</v>
      </c>
      <c r="U273" s="18">
        <v>0.2604</v>
      </c>
      <c r="V273" s="16" t="s">
        <v>2332</v>
      </c>
      <c r="W273" s="16" t="s">
        <v>2333</v>
      </c>
      <c r="X273" s="16" t="s">
        <v>2333</v>
      </c>
      <c r="Y273" s="18">
        <v>0.0</v>
      </c>
      <c r="Z273" s="16" t="s">
        <v>2332</v>
      </c>
      <c r="AA273" s="18">
        <v>0.0</v>
      </c>
    </row>
    <row r="274">
      <c r="A274" s="16" t="s">
        <v>2348</v>
      </c>
      <c r="B274" s="16" t="s">
        <v>2349</v>
      </c>
      <c r="C274" s="16" t="s">
        <v>2350</v>
      </c>
      <c r="D274" s="16" t="s">
        <v>2457</v>
      </c>
      <c r="E274" s="16" t="s">
        <v>2326</v>
      </c>
      <c r="F274" s="18">
        <v>4.96</v>
      </c>
      <c r="G274" s="18">
        <v>4.02</v>
      </c>
      <c r="H274" s="18">
        <v>2.68</v>
      </c>
      <c r="I274" s="16" t="s">
        <v>2327</v>
      </c>
      <c r="J274" s="18">
        <v>0.2</v>
      </c>
      <c r="K274" s="16" t="s">
        <v>2328</v>
      </c>
      <c r="L274" s="18">
        <v>0.0309</v>
      </c>
      <c r="M274" s="16" t="s">
        <v>2329</v>
      </c>
      <c r="N274" s="16" t="s">
        <v>2330</v>
      </c>
      <c r="O274" s="18">
        <v>1.0</v>
      </c>
      <c r="P274" s="18">
        <v>0.16</v>
      </c>
      <c r="Q274" s="18">
        <v>0.0259</v>
      </c>
      <c r="R274" s="21">
        <v>44986.0</v>
      </c>
      <c r="S274" s="18">
        <v>0.87</v>
      </c>
      <c r="T274" s="16" t="s">
        <v>2331</v>
      </c>
      <c r="U274" s="18">
        <v>0.0226</v>
      </c>
      <c r="V274" s="16" t="s">
        <v>2332</v>
      </c>
      <c r="W274" s="16" t="s">
        <v>2333</v>
      </c>
      <c r="X274" s="16" t="s">
        <v>2333</v>
      </c>
      <c r="Y274" s="18">
        <v>0.0</v>
      </c>
      <c r="Z274" s="16" t="s">
        <v>2332</v>
      </c>
      <c r="AA274" s="18">
        <v>0.0</v>
      </c>
    </row>
    <row r="275">
      <c r="A275" s="16" t="s">
        <v>2427</v>
      </c>
      <c r="B275" s="16" t="s">
        <v>2428</v>
      </c>
      <c r="C275" s="16" t="s">
        <v>2429</v>
      </c>
      <c r="D275" s="16" t="s">
        <v>2457</v>
      </c>
      <c r="E275" s="16" t="s">
        <v>2326</v>
      </c>
      <c r="F275" s="18">
        <v>4.76</v>
      </c>
      <c r="G275" s="18">
        <v>3.07</v>
      </c>
      <c r="H275" s="18">
        <v>1.26</v>
      </c>
      <c r="I275" s="16" t="s">
        <v>2327</v>
      </c>
      <c r="J275" s="18">
        <v>0.09</v>
      </c>
      <c r="K275" s="16" t="s">
        <v>2328</v>
      </c>
      <c r="L275" s="18">
        <v>0.0107</v>
      </c>
      <c r="M275" s="16" t="s">
        <v>2329</v>
      </c>
      <c r="N275" s="16" t="s">
        <v>2330</v>
      </c>
      <c r="O275" s="18">
        <v>0.03</v>
      </c>
      <c r="P275" s="18">
        <v>0.0</v>
      </c>
      <c r="Q275" s="22">
        <v>3.0E-4</v>
      </c>
      <c r="R275" s="21">
        <v>44986.0</v>
      </c>
      <c r="S275" s="18">
        <v>0.87</v>
      </c>
      <c r="T275" s="16" t="s">
        <v>2331</v>
      </c>
      <c r="U275" s="22">
        <v>3.0E-4</v>
      </c>
      <c r="V275" s="16" t="s">
        <v>2332</v>
      </c>
      <c r="W275" s="16" t="s">
        <v>2333</v>
      </c>
      <c r="X275" s="16" t="s">
        <v>2333</v>
      </c>
      <c r="Y275" s="18">
        <v>0.0</v>
      </c>
      <c r="Z275" s="16" t="s">
        <v>2332</v>
      </c>
      <c r="AA275" s="18">
        <v>0.0</v>
      </c>
    </row>
    <row r="276">
      <c r="A276" s="16" t="s">
        <v>2334</v>
      </c>
      <c r="B276" s="16" t="s">
        <v>2335</v>
      </c>
      <c r="C276" s="16" t="s">
        <v>2336</v>
      </c>
      <c r="D276" s="16" t="s">
        <v>2457</v>
      </c>
      <c r="E276" s="16" t="s">
        <v>2326</v>
      </c>
      <c r="F276" s="18">
        <v>3.66</v>
      </c>
      <c r="G276" s="18">
        <v>2.91</v>
      </c>
      <c r="H276" s="18">
        <v>1.5</v>
      </c>
      <c r="I276" s="16" t="s">
        <v>2327</v>
      </c>
      <c r="J276" s="18">
        <v>0.13</v>
      </c>
      <c r="K276" s="16" t="s">
        <v>2328</v>
      </c>
      <c r="L276" s="18">
        <v>0.0092</v>
      </c>
      <c r="M276" s="16" t="s">
        <v>2329</v>
      </c>
      <c r="N276" s="16" t="s">
        <v>2330</v>
      </c>
      <c r="O276" s="18">
        <v>22.0</v>
      </c>
      <c r="P276" s="18">
        <v>2.13</v>
      </c>
      <c r="Q276" s="18">
        <v>0.1837</v>
      </c>
      <c r="R276" s="21">
        <v>44986.0</v>
      </c>
      <c r="S276" s="18">
        <v>0.87</v>
      </c>
      <c r="T276" s="16" t="s">
        <v>2331</v>
      </c>
      <c r="U276" s="18">
        <v>0.1598</v>
      </c>
      <c r="V276" s="16" t="s">
        <v>2332</v>
      </c>
      <c r="W276" s="16" t="s">
        <v>2333</v>
      </c>
      <c r="X276" s="16" t="s">
        <v>2333</v>
      </c>
      <c r="Y276" s="18">
        <v>0.0</v>
      </c>
      <c r="Z276" s="16" t="s">
        <v>2332</v>
      </c>
      <c r="AA276" s="18">
        <v>0.0</v>
      </c>
    </row>
    <row r="277">
      <c r="A277" s="16" t="s">
        <v>2433</v>
      </c>
      <c r="B277" s="16" t="s">
        <v>2434</v>
      </c>
      <c r="C277" s="16" t="s">
        <v>664</v>
      </c>
      <c r="D277" s="16" t="s">
        <v>2457</v>
      </c>
      <c r="E277" s="16" t="s">
        <v>2326</v>
      </c>
      <c r="F277" s="18">
        <v>9.06</v>
      </c>
      <c r="G277" s="18">
        <v>7.32</v>
      </c>
      <c r="H277" s="18">
        <v>2.09</v>
      </c>
      <c r="I277" s="16" t="s">
        <v>2327</v>
      </c>
      <c r="J277" s="18">
        <v>0.29</v>
      </c>
      <c r="K277" s="16" t="s">
        <v>2328</v>
      </c>
      <c r="L277" s="18">
        <v>0.0802</v>
      </c>
      <c r="M277" s="16" t="s">
        <v>2329</v>
      </c>
      <c r="N277" s="16" t="s">
        <v>2330</v>
      </c>
      <c r="O277" s="18">
        <v>18.1</v>
      </c>
      <c r="P277" s="18">
        <v>0.0</v>
      </c>
      <c r="Q277" s="18">
        <v>1.4516</v>
      </c>
      <c r="R277" s="21">
        <v>44986.0</v>
      </c>
      <c r="S277" s="18">
        <v>0.87</v>
      </c>
      <c r="T277" s="16" t="s">
        <v>2331</v>
      </c>
      <c r="U277" s="18">
        <v>1.2629</v>
      </c>
      <c r="V277" s="16" t="s">
        <v>2332</v>
      </c>
      <c r="W277" s="16" t="s">
        <v>2333</v>
      </c>
      <c r="X277" s="16" t="s">
        <v>2333</v>
      </c>
      <c r="Y277" s="18">
        <v>0.0</v>
      </c>
      <c r="Z277" s="16" t="s">
        <v>2332</v>
      </c>
      <c r="AA277" s="18">
        <v>0.0</v>
      </c>
    </row>
    <row r="278">
      <c r="A278" s="16" t="s">
        <v>2337</v>
      </c>
      <c r="B278" s="16" t="s">
        <v>2338</v>
      </c>
      <c r="C278" s="16" t="s">
        <v>2339</v>
      </c>
      <c r="D278" s="16" t="s">
        <v>2457</v>
      </c>
      <c r="E278" s="16" t="s">
        <v>2326</v>
      </c>
      <c r="F278" s="18">
        <v>5.08</v>
      </c>
      <c r="G278" s="18">
        <v>3.82</v>
      </c>
      <c r="H278" s="18">
        <v>1.97</v>
      </c>
      <c r="I278" s="16" t="s">
        <v>2327</v>
      </c>
      <c r="J278" s="18">
        <v>0.26</v>
      </c>
      <c r="K278" s="16" t="s">
        <v>2328</v>
      </c>
      <c r="L278" s="18">
        <v>0.0221</v>
      </c>
      <c r="M278" s="16" t="s">
        <v>2329</v>
      </c>
      <c r="N278" s="16" t="s">
        <v>2330</v>
      </c>
      <c r="O278" s="18">
        <v>20.0</v>
      </c>
      <c r="P278" s="18">
        <v>1.94</v>
      </c>
      <c r="Q278" s="18">
        <v>0.3996</v>
      </c>
      <c r="R278" s="21">
        <v>44986.0</v>
      </c>
      <c r="S278" s="18">
        <v>0.87</v>
      </c>
      <c r="T278" s="16" t="s">
        <v>2331</v>
      </c>
      <c r="U278" s="18">
        <v>0.3477</v>
      </c>
      <c r="V278" s="16" t="s">
        <v>2332</v>
      </c>
      <c r="W278" s="16" t="s">
        <v>2333</v>
      </c>
      <c r="X278" s="16" t="s">
        <v>2333</v>
      </c>
      <c r="Y278" s="18">
        <v>0.0</v>
      </c>
      <c r="Z278" s="16" t="s">
        <v>2332</v>
      </c>
      <c r="AA278" s="18">
        <v>0.0</v>
      </c>
    </row>
    <row r="279">
      <c r="A279" s="16" t="s">
        <v>2340</v>
      </c>
      <c r="B279" s="16" t="s">
        <v>2341</v>
      </c>
      <c r="C279" s="16" t="s">
        <v>2342</v>
      </c>
      <c r="D279" s="16" t="s">
        <v>2457</v>
      </c>
      <c r="E279" s="16" t="s">
        <v>2326</v>
      </c>
      <c r="F279" s="18">
        <v>6.93</v>
      </c>
      <c r="G279" s="18">
        <v>5.63</v>
      </c>
      <c r="H279" s="18">
        <v>2.72</v>
      </c>
      <c r="I279" s="16" t="s">
        <v>2327</v>
      </c>
      <c r="J279" s="18">
        <v>0.4</v>
      </c>
      <c r="K279" s="16" t="s">
        <v>2328</v>
      </c>
      <c r="L279" s="18">
        <v>0.0614</v>
      </c>
      <c r="M279" s="16" t="s">
        <v>2329</v>
      </c>
      <c r="N279" s="16" t="s">
        <v>2330</v>
      </c>
      <c r="O279" s="18">
        <v>47.42</v>
      </c>
      <c r="P279" s="18">
        <v>0.0</v>
      </c>
      <c r="Q279" s="18">
        <v>2.9082</v>
      </c>
      <c r="R279" s="21">
        <v>44986.0</v>
      </c>
      <c r="S279" s="18">
        <v>0.87</v>
      </c>
      <c r="T279" s="16" t="s">
        <v>2331</v>
      </c>
      <c r="U279" s="18">
        <v>2.5305</v>
      </c>
      <c r="V279" s="16" t="s">
        <v>2332</v>
      </c>
      <c r="W279" s="16" t="s">
        <v>2333</v>
      </c>
      <c r="X279" s="16" t="s">
        <v>2333</v>
      </c>
      <c r="Y279" s="18">
        <v>0.0</v>
      </c>
      <c r="Z279" s="16" t="s">
        <v>2332</v>
      </c>
      <c r="AA279" s="18">
        <v>0.06</v>
      </c>
    </row>
    <row r="280">
      <c r="A280" s="16" t="s">
        <v>2372</v>
      </c>
      <c r="B280" s="16" t="s">
        <v>2373</v>
      </c>
      <c r="C280" s="16" t="s">
        <v>2374</v>
      </c>
      <c r="D280" s="16" t="s">
        <v>2458</v>
      </c>
      <c r="E280" s="16" t="s">
        <v>2326</v>
      </c>
      <c r="F280" s="18">
        <v>11.77</v>
      </c>
      <c r="G280" s="18">
        <v>11.46</v>
      </c>
      <c r="H280" s="18">
        <v>2.05</v>
      </c>
      <c r="I280" s="16" t="s">
        <v>2327</v>
      </c>
      <c r="J280" s="18">
        <v>1.01</v>
      </c>
      <c r="K280" s="16" t="s">
        <v>2328</v>
      </c>
      <c r="L280" s="18">
        <v>0.16</v>
      </c>
      <c r="M280" s="16" t="s">
        <v>2329</v>
      </c>
      <c r="N280" s="16" t="s">
        <v>2330</v>
      </c>
      <c r="O280" s="18">
        <v>0.16</v>
      </c>
      <c r="P280" s="18">
        <v>0.0</v>
      </c>
      <c r="Q280" s="18">
        <v>0.0258</v>
      </c>
      <c r="R280" s="21">
        <v>44986.0</v>
      </c>
      <c r="S280" s="18">
        <v>0.87</v>
      </c>
      <c r="T280" s="16" t="s">
        <v>2331</v>
      </c>
      <c r="U280" s="18">
        <v>0.023</v>
      </c>
      <c r="V280" s="16" t="s">
        <v>2332</v>
      </c>
      <c r="W280" s="16" t="s">
        <v>2333</v>
      </c>
      <c r="X280" s="16" t="s">
        <v>2333</v>
      </c>
      <c r="Y280" s="18">
        <v>0.0</v>
      </c>
      <c r="Z280" s="16" t="s">
        <v>2332</v>
      </c>
      <c r="AA280" s="18">
        <v>0.0</v>
      </c>
    </row>
    <row r="281">
      <c r="A281" s="16" t="s">
        <v>2387</v>
      </c>
      <c r="B281" s="16" t="s">
        <v>2388</v>
      </c>
      <c r="C281" s="16" t="s">
        <v>2389</v>
      </c>
      <c r="D281" s="16" t="s">
        <v>2458</v>
      </c>
      <c r="E281" s="16" t="s">
        <v>2326</v>
      </c>
      <c r="F281" s="18">
        <v>5.83</v>
      </c>
      <c r="G281" s="18">
        <v>4.41</v>
      </c>
      <c r="H281" s="18">
        <v>4.1</v>
      </c>
      <c r="I281" s="16" t="s">
        <v>2327</v>
      </c>
      <c r="J281" s="18">
        <v>0.56</v>
      </c>
      <c r="K281" s="16" t="s">
        <v>2328</v>
      </c>
      <c r="L281" s="18">
        <v>0.061</v>
      </c>
      <c r="M281" s="16" t="s">
        <v>2329</v>
      </c>
      <c r="N281" s="16" t="s">
        <v>2330</v>
      </c>
      <c r="O281" s="18">
        <v>0.61</v>
      </c>
      <c r="P281" s="18">
        <v>0.0</v>
      </c>
      <c r="Q281" s="18">
        <v>0.0374</v>
      </c>
      <c r="R281" s="21">
        <v>44986.0</v>
      </c>
      <c r="S281" s="18">
        <v>0.87</v>
      </c>
      <c r="T281" s="16" t="s">
        <v>2331</v>
      </c>
      <c r="U281" s="18">
        <v>0.0333</v>
      </c>
      <c r="V281" s="16" t="s">
        <v>2332</v>
      </c>
      <c r="W281" s="16" t="s">
        <v>2333</v>
      </c>
      <c r="X281" s="16" t="s">
        <v>2333</v>
      </c>
      <c r="Y281" s="18">
        <v>0.0</v>
      </c>
      <c r="Z281" s="16" t="s">
        <v>2332</v>
      </c>
      <c r="AA281" s="18">
        <v>0.0</v>
      </c>
    </row>
    <row r="282">
      <c r="A282" s="16" t="s">
        <v>2392</v>
      </c>
      <c r="B282" s="16" t="s">
        <v>2393</v>
      </c>
      <c r="C282" s="16" t="s">
        <v>431</v>
      </c>
      <c r="D282" s="16" t="s">
        <v>2458</v>
      </c>
      <c r="E282" s="16" t="s">
        <v>2326</v>
      </c>
      <c r="F282" s="18">
        <v>4.0</v>
      </c>
      <c r="G282" s="18">
        <v>3.2</v>
      </c>
      <c r="H282" s="18">
        <v>0.6</v>
      </c>
      <c r="I282" s="16" t="s">
        <v>2327</v>
      </c>
      <c r="J282" s="18">
        <v>0.45</v>
      </c>
      <c r="K282" s="16" t="s">
        <v>2328</v>
      </c>
      <c r="L282" s="18">
        <v>0.0044</v>
      </c>
      <c r="M282" s="16" t="s">
        <v>2329</v>
      </c>
      <c r="N282" s="16" t="s">
        <v>2330</v>
      </c>
      <c r="O282" s="18">
        <v>0.65</v>
      </c>
      <c r="P282" s="18">
        <v>0.58</v>
      </c>
      <c r="Q282" s="22">
        <v>3.0E-4</v>
      </c>
      <c r="R282" s="21">
        <v>44986.0</v>
      </c>
      <c r="S282" s="18">
        <v>0.87</v>
      </c>
      <c r="T282" s="16" t="s">
        <v>2331</v>
      </c>
      <c r="U282" s="22">
        <v>3.0E-4</v>
      </c>
      <c r="V282" s="16" t="s">
        <v>2332</v>
      </c>
      <c r="W282" s="16" t="s">
        <v>2333</v>
      </c>
      <c r="X282" s="16" t="s">
        <v>2333</v>
      </c>
      <c r="Y282" s="18">
        <v>0.0</v>
      </c>
      <c r="Z282" s="16" t="s">
        <v>2332</v>
      </c>
      <c r="AA282" s="18">
        <v>0.0</v>
      </c>
    </row>
    <row r="283">
      <c r="A283" s="16" t="s">
        <v>2369</v>
      </c>
      <c r="B283" s="16" t="s">
        <v>2370</v>
      </c>
      <c r="C283" s="16" t="s">
        <v>2371</v>
      </c>
      <c r="D283" s="16" t="s">
        <v>2458</v>
      </c>
      <c r="E283" s="16" t="s">
        <v>2326</v>
      </c>
      <c r="F283" s="18">
        <v>10.63</v>
      </c>
      <c r="G283" s="18">
        <v>9.8</v>
      </c>
      <c r="H283" s="18">
        <v>3.9</v>
      </c>
      <c r="I283" s="16" t="s">
        <v>2327</v>
      </c>
      <c r="J283" s="18">
        <v>1.01</v>
      </c>
      <c r="K283" s="16" t="s">
        <v>2328</v>
      </c>
      <c r="L283" s="18">
        <v>0.2351</v>
      </c>
      <c r="M283" s="16" t="s">
        <v>2329</v>
      </c>
      <c r="N283" s="16" t="s">
        <v>2330</v>
      </c>
      <c r="O283" s="18">
        <v>0.16</v>
      </c>
      <c r="P283" s="18">
        <v>0.0</v>
      </c>
      <c r="Q283" s="18">
        <v>0.0379</v>
      </c>
      <c r="R283" s="21">
        <v>44986.0</v>
      </c>
      <c r="S283" s="18">
        <v>0.87</v>
      </c>
      <c r="T283" s="16" t="s">
        <v>2331</v>
      </c>
      <c r="U283" s="18">
        <v>0.0338</v>
      </c>
      <c r="V283" s="16" t="s">
        <v>2332</v>
      </c>
      <c r="W283" s="16" t="s">
        <v>2333</v>
      </c>
      <c r="X283" s="16" t="s">
        <v>2333</v>
      </c>
      <c r="Y283" s="18">
        <v>0.0</v>
      </c>
      <c r="Z283" s="16" t="s">
        <v>2332</v>
      </c>
      <c r="AA283" s="18">
        <v>0.0</v>
      </c>
    </row>
    <row r="284">
      <c r="A284" s="16" t="s">
        <v>2369</v>
      </c>
      <c r="B284" s="16" t="s">
        <v>2370</v>
      </c>
      <c r="C284" s="16" t="s">
        <v>2371</v>
      </c>
      <c r="D284" s="16" t="s">
        <v>2458</v>
      </c>
      <c r="E284" s="16" t="s">
        <v>2326</v>
      </c>
      <c r="F284" s="18">
        <v>10.63</v>
      </c>
      <c r="G284" s="18">
        <v>9.8</v>
      </c>
      <c r="H284" s="18">
        <v>3.9</v>
      </c>
      <c r="I284" s="16" t="s">
        <v>2327</v>
      </c>
      <c r="J284" s="18">
        <v>1.01</v>
      </c>
      <c r="K284" s="16" t="s">
        <v>2328</v>
      </c>
      <c r="L284" s="18">
        <v>0.2351</v>
      </c>
      <c r="M284" s="16" t="s">
        <v>2329</v>
      </c>
      <c r="N284" s="16" t="s">
        <v>2330</v>
      </c>
      <c r="O284" s="18">
        <v>0.19</v>
      </c>
      <c r="P284" s="18">
        <v>0.0</v>
      </c>
      <c r="Q284" s="18">
        <v>0.0455</v>
      </c>
      <c r="R284" s="21">
        <v>44986.0</v>
      </c>
      <c r="S284" s="18">
        <v>0.87</v>
      </c>
      <c r="T284" s="16" t="s">
        <v>2331</v>
      </c>
      <c r="U284" s="18">
        <v>0.0393</v>
      </c>
      <c r="V284" s="16" t="s">
        <v>2332</v>
      </c>
      <c r="W284" s="16" t="s">
        <v>2333</v>
      </c>
      <c r="X284" s="16" t="s">
        <v>2333</v>
      </c>
      <c r="Y284" s="18">
        <v>0.0</v>
      </c>
      <c r="Z284" s="16" t="s">
        <v>2332</v>
      </c>
      <c r="AA284" s="18">
        <v>0.0</v>
      </c>
    </row>
    <row r="285">
      <c r="A285" s="16" t="s">
        <v>2369</v>
      </c>
      <c r="B285" s="16" t="s">
        <v>2370</v>
      </c>
      <c r="C285" s="16" t="s">
        <v>2371</v>
      </c>
      <c r="D285" s="16" t="s">
        <v>2458</v>
      </c>
      <c r="E285" s="16" t="s">
        <v>2326</v>
      </c>
      <c r="F285" s="18">
        <v>10.63</v>
      </c>
      <c r="G285" s="18">
        <v>9.8</v>
      </c>
      <c r="H285" s="18">
        <v>3.9</v>
      </c>
      <c r="I285" s="16" t="s">
        <v>2327</v>
      </c>
      <c r="J285" s="18">
        <v>1.01</v>
      </c>
      <c r="K285" s="16" t="s">
        <v>2328</v>
      </c>
      <c r="L285" s="18">
        <v>0.2351</v>
      </c>
      <c r="M285" s="16" t="s">
        <v>2329</v>
      </c>
      <c r="N285" s="16" t="s">
        <v>2330</v>
      </c>
      <c r="O285" s="18">
        <v>0.74</v>
      </c>
      <c r="P285" s="18">
        <v>0.61</v>
      </c>
      <c r="Q285" s="18">
        <v>0.0303</v>
      </c>
      <c r="R285" s="21">
        <v>44986.0</v>
      </c>
      <c r="S285" s="18">
        <v>0.87</v>
      </c>
      <c r="T285" s="16" t="s">
        <v>2331</v>
      </c>
      <c r="U285" s="18">
        <v>0.027</v>
      </c>
      <c r="V285" s="16" t="s">
        <v>2332</v>
      </c>
      <c r="W285" s="16" t="s">
        <v>2333</v>
      </c>
      <c r="X285" s="16" t="s">
        <v>2333</v>
      </c>
      <c r="Y285" s="18">
        <v>0.0</v>
      </c>
      <c r="Z285" s="16" t="s">
        <v>2332</v>
      </c>
      <c r="AA285" s="18">
        <v>0.0</v>
      </c>
    </row>
    <row r="286">
      <c r="A286" s="16" t="s">
        <v>2394</v>
      </c>
      <c r="B286" s="16" t="s">
        <v>2395</v>
      </c>
      <c r="C286" s="16" t="s">
        <v>2396</v>
      </c>
      <c r="D286" s="16" t="s">
        <v>2458</v>
      </c>
      <c r="E286" s="16" t="s">
        <v>2326</v>
      </c>
      <c r="F286" s="18">
        <v>17.24</v>
      </c>
      <c r="G286" s="18">
        <v>13.07</v>
      </c>
      <c r="H286" s="18">
        <v>3.15</v>
      </c>
      <c r="I286" s="16" t="s">
        <v>2327</v>
      </c>
      <c r="J286" s="18">
        <v>2.27</v>
      </c>
      <c r="K286" s="16" t="s">
        <v>2328</v>
      </c>
      <c r="L286" s="18">
        <v>0.4108</v>
      </c>
      <c r="M286" s="16" t="s">
        <v>2329</v>
      </c>
      <c r="N286" s="16" t="s">
        <v>2330</v>
      </c>
      <c r="O286" s="18">
        <v>0.1</v>
      </c>
      <c r="P286" s="18">
        <v>0.0</v>
      </c>
      <c r="Q286" s="18">
        <v>0.0398</v>
      </c>
      <c r="R286" s="21">
        <v>44986.0</v>
      </c>
      <c r="S286" s="18">
        <v>0.87</v>
      </c>
      <c r="T286" s="16" t="s">
        <v>2331</v>
      </c>
      <c r="U286" s="18">
        <v>0.0354</v>
      </c>
      <c r="V286" s="16" t="s">
        <v>2332</v>
      </c>
      <c r="W286" s="16" t="s">
        <v>2333</v>
      </c>
      <c r="X286" s="16" t="s">
        <v>2333</v>
      </c>
      <c r="Y286" s="18">
        <v>0.0</v>
      </c>
      <c r="Z286" s="16" t="s">
        <v>2332</v>
      </c>
      <c r="AA286" s="18">
        <v>0.0</v>
      </c>
    </row>
    <row r="287">
      <c r="A287" s="16" t="s">
        <v>2397</v>
      </c>
      <c r="B287" s="16" t="s">
        <v>2398</v>
      </c>
      <c r="C287" s="16" t="s">
        <v>2399</v>
      </c>
      <c r="D287" s="16" t="s">
        <v>2458</v>
      </c>
      <c r="E287" s="16" t="s">
        <v>2326</v>
      </c>
      <c r="F287" s="18">
        <v>10.91</v>
      </c>
      <c r="G287" s="18">
        <v>5.39</v>
      </c>
      <c r="H287" s="18">
        <v>2.91</v>
      </c>
      <c r="I287" s="16" t="s">
        <v>2327</v>
      </c>
      <c r="J287" s="18">
        <v>0.44</v>
      </c>
      <c r="K287" s="16" t="s">
        <v>2328</v>
      </c>
      <c r="L287" s="18">
        <v>0.099</v>
      </c>
      <c r="M287" s="16" t="s">
        <v>2329</v>
      </c>
      <c r="N287" s="16" t="s">
        <v>2330</v>
      </c>
      <c r="O287" s="18">
        <v>0.29</v>
      </c>
      <c r="P287" s="18">
        <v>0.0</v>
      </c>
      <c r="Q287" s="18">
        <v>0.0288</v>
      </c>
      <c r="R287" s="21">
        <v>44986.0</v>
      </c>
      <c r="S287" s="18">
        <v>0.87</v>
      </c>
      <c r="T287" s="16" t="s">
        <v>2331</v>
      </c>
      <c r="U287" s="18">
        <v>0.0256</v>
      </c>
      <c r="V287" s="16" t="s">
        <v>2332</v>
      </c>
      <c r="W287" s="16" t="s">
        <v>2333</v>
      </c>
      <c r="X287" s="16" t="s">
        <v>2333</v>
      </c>
      <c r="Y287" s="18">
        <v>0.0</v>
      </c>
      <c r="Z287" s="16" t="s">
        <v>2332</v>
      </c>
      <c r="AA287" s="18">
        <v>0.0</v>
      </c>
    </row>
    <row r="288">
      <c r="A288" s="16" t="s">
        <v>2334</v>
      </c>
      <c r="B288" s="16" t="s">
        <v>2335</v>
      </c>
      <c r="C288" s="16" t="s">
        <v>2336</v>
      </c>
      <c r="D288" s="23">
        <v>44927.0</v>
      </c>
      <c r="E288" s="16" t="s">
        <v>2326</v>
      </c>
      <c r="F288" s="18">
        <v>3.66</v>
      </c>
      <c r="G288" s="18">
        <v>2.91</v>
      </c>
      <c r="H288" s="18">
        <v>1.5</v>
      </c>
      <c r="I288" s="16" t="s">
        <v>2327</v>
      </c>
      <c r="J288" s="18">
        <v>0.13</v>
      </c>
      <c r="K288" s="16" t="s">
        <v>2328</v>
      </c>
      <c r="L288" s="18">
        <v>0.0092</v>
      </c>
      <c r="M288" s="16" t="s">
        <v>2329</v>
      </c>
      <c r="N288" s="16" t="s">
        <v>2330</v>
      </c>
      <c r="O288" s="18">
        <v>1.0</v>
      </c>
      <c r="P288" s="18">
        <v>0.1</v>
      </c>
      <c r="Q288" s="18">
        <v>0.0084</v>
      </c>
      <c r="R288" s="21">
        <v>44986.0</v>
      </c>
      <c r="S288" s="18">
        <v>0.87</v>
      </c>
      <c r="T288" s="16" t="s">
        <v>2331</v>
      </c>
      <c r="U288" s="18">
        <v>0.0073</v>
      </c>
      <c r="V288" s="16" t="s">
        <v>2332</v>
      </c>
      <c r="W288" s="16" t="s">
        <v>2333</v>
      </c>
      <c r="X288" s="16" t="s">
        <v>2333</v>
      </c>
      <c r="Y288" s="18">
        <v>0.0</v>
      </c>
      <c r="Z288" s="16" t="s">
        <v>2332</v>
      </c>
      <c r="AA288" s="18">
        <v>0.0</v>
      </c>
    </row>
    <row r="289">
      <c r="A289" s="16" t="s">
        <v>2433</v>
      </c>
      <c r="B289" s="16" t="s">
        <v>2434</v>
      </c>
      <c r="C289" s="16" t="s">
        <v>664</v>
      </c>
      <c r="D289" s="23">
        <v>44927.0</v>
      </c>
      <c r="E289" s="16" t="s">
        <v>2326</v>
      </c>
      <c r="F289" s="18">
        <v>9.06</v>
      </c>
      <c r="G289" s="18">
        <v>7.32</v>
      </c>
      <c r="H289" s="18">
        <v>2.09</v>
      </c>
      <c r="I289" s="16" t="s">
        <v>2327</v>
      </c>
      <c r="J289" s="18">
        <v>0.29</v>
      </c>
      <c r="K289" s="16" t="s">
        <v>2328</v>
      </c>
      <c r="L289" s="18">
        <v>0.0802</v>
      </c>
      <c r="M289" s="16" t="s">
        <v>2329</v>
      </c>
      <c r="N289" s="16" t="s">
        <v>2330</v>
      </c>
      <c r="O289" s="18">
        <v>0.32</v>
      </c>
      <c r="P289" s="18">
        <v>0.0</v>
      </c>
      <c r="Q289" s="18">
        <v>0.0259</v>
      </c>
      <c r="R289" s="21">
        <v>44986.0</v>
      </c>
      <c r="S289" s="18">
        <v>0.87</v>
      </c>
      <c r="T289" s="16" t="s">
        <v>2331</v>
      </c>
      <c r="U289" s="18">
        <v>0.0225</v>
      </c>
      <c r="V289" s="16" t="s">
        <v>2332</v>
      </c>
      <c r="W289" s="16" t="s">
        <v>2333</v>
      </c>
      <c r="X289" s="16" t="s">
        <v>2333</v>
      </c>
      <c r="Y289" s="18">
        <v>0.0</v>
      </c>
      <c r="Z289" s="16" t="s">
        <v>2332</v>
      </c>
      <c r="AA289" s="18">
        <v>0.0</v>
      </c>
    </row>
    <row r="290">
      <c r="A290" s="16" t="s">
        <v>2337</v>
      </c>
      <c r="B290" s="16" t="s">
        <v>2338</v>
      </c>
      <c r="C290" s="16" t="s">
        <v>2339</v>
      </c>
      <c r="D290" s="23">
        <v>44927.0</v>
      </c>
      <c r="E290" s="16" t="s">
        <v>2326</v>
      </c>
      <c r="F290" s="18">
        <v>5.08</v>
      </c>
      <c r="G290" s="18">
        <v>3.82</v>
      </c>
      <c r="H290" s="18">
        <v>1.97</v>
      </c>
      <c r="I290" s="16" t="s">
        <v>2327</v>
      </c>
      <c r="J290" s="18">
        <v>0.26</v>
      </c>
      <c r="K290" s="16" t="s">
        <v>2328</v>
      </c>
      <c r="L290" s="18">
        <v>0.0221</v>
      </c>
      <c r="M290" s="16" t="s">
        <v>2329</v>
      </c>
      <c r="N290" s="16" t="s">
        <v>2330</v>
      </c>
      <c r="O290" s="18">
        <v>3.0</v>
      </c>
      <c r="P290" s="18">
        <v>0.29</v>
      </c>
      <c r="Q290" s="18">
        <v>0.0599</v>
      </c>
      <c r="R290" s="21">
        <v>44986.0</v>
      </c>
      <c r="S290" s="18">
        <v>0.87</v>
      </c>
      <c r="T290" s="16" t="s">
        <v>2331</v>
      </c>
      <c r="U290" s="18">
        <v>0.0522</v>
      </c>
      <c r="V290" s="16" t="s">
        <v>2332</v>
      </c>
      <c r="W290" s="16" t="s">
        <v>2333</v>
      </c>
      <c r="X290" s="16" t="s">
        <v>2333</v>
      </c>
      <c r="Y290" s="18">
        <v>0.0</v>
      </c>
      <c r="Z290" s="16" t="s">
        <v>2332</v>
      </c>
      <c r="AA290" s="18">
        <v>0.0</v>
      </c>
    </row>
    <row r="291">
      <c r="A291" s="16" t="s">
        <v>2351</v>
      </c>
      <c r="B291" s="16" t="s">
        <v>2352</v>
      </c>
      <c r="C291" s="16" t="s">
        <v>141</v>
      </c>
      <c r="D291" s="16" t="s">
        <v>2459</v>
      </c>
      <c r="E291" s="16" t="s">
        <v>2326</v>
      </c>
      <c r="F291" s="18">
        <v>7.09</v>
      </c>
      <c r="G291" s="18">
        <v>7.01</v>
      </c>
      <c r="H291" s="18">
        <v>0.43</v>
      </c>
      <c r="I291" s="16" t="s">
        <v>2327</v>
      </c>
      <c r="J291" s="18">
        <v>0.15</v>
      </c>
      <c r="K291" s="16" t="s">
        <v>2328</v>
      </c>
      <c r="L291" s="18">
        <v>0.0124</v>
      </c>
      <c r="M291" s="16" t="s">
        <v>2329</v>
      </c>
      <c r="N291" s="16" t="s">
        <v>2330</v>
      </c>
      <c r="O291" s="18">
        <v>2.0</v>
      </c>
      <c r="P291" s="18">
        <v>0.0</v>
      </c>
      <c r="Q291" s="18">
        <v>0.0247</v>
      </c>
      <c r="R291" s="21">
        <v>44986.0</v>
      </c>
      <c r="S291" s="18">
        <v>0.87</v>
      </c>
      <c r="T291" s="16" t="s">
        <v>2331</v>
      </c>
      <c r="U291" s="18">
        <v>0.0215</v>
      </c>
      <c r="V291" s="16" t="s">
        <v>2332</v>
      </c>
      <c r="W291" s="16" t="s">
        <v>2333</v>
      </c>
      <c r="X291" s="16" t="s">
        <v>2333</v>
      </c>
      <c r="Y291" s="18">
        <v>0.0</v>
      </c>
      <c r="Z291" s="16" t="s">
        <v>2332</v>
      </c>
      <c r="AA291" s="18">
        <v>0.0</v>
      </c>
    </row>
    <row r="292">
      <c r="A292" s="16" t="s">
        <v>2324</v>
      </c>
      <c r="B292" s="16" t="s">
        <v>1889</v>
      </c>
      <c r="C292" s="16" t="s">
        <v>141</v>
      </c>
      <c r="D292" s="16" t="s">
        <v>2459</v>
      </c>
      <c r="E292" s="16" t="s">
        <v>2326</v>
      </c>
      <c r="F292" s="18">
        <v>11.89</v>
      </c>
      <c r="G292" s="18">
        <v>11.57</v>
      </c>
      <c r="H292" s="18">
        <v>0.63</v>
      </c>
      <c r="I292" s="16" t="s">
        <v>2327</v>
      </c>
      <c r="J292" s="18">
        <v>0.71</v>
      </c>
      <c r="K292" s="16" t="s">
        <v>2328</v>
      </c>
      <c r="L292" s="18">
        <v>0.0502</v>
      </c>
      <c r="M292" s="16" t="s">
        <v>2329</v>
      </c>
      <c r="N292" s="16" t="s">
        <v>2330</v>
      </c>
      <c r="O292" s="18">
        <v>45.23</v>
      </c>
      <c r="P292" s="18">
        <v>0.0</v>
      </c>
      <c r="Q292" s="18">
        <v>2.2651</v>
      </c>
      <c r="R292" s="21">
        <v>44986.0</v>
      </c>
      <c r="S292" s="18">
        <v>0.87</v>
      </c>
      <c r="T292" s="16" t="s">
        <v>2331</v>
      </c>
      <c r="U292" s="18">
        <v>1.9713</v>
      </c>
      <c r="V292" s="16" t="s">
        <v>2332</v>
      </c>
      <c r="W292" s="16" t="s">
        <v>2333</v>
      </c>
      <c r="X292" s="16" t="s">
        <v>2333</v>
      </c>
      <c r="Y292" s="18">
        <v>0.0</v>
      </c>
      <c r="Z292" s="16" t="s">
        <v>2332</v>
      </c>
      <c r="AA292" s="18">
        <v>0.06</v>
      </c>
    </row>
    <row r="293">
      <c r="A293" s="16" t="s">
        <v>2390</v>
      </c>
      <c r="B293" s="16" t="s">
        <v>2391</v>
      </c>
      <c r="C293" s="16" t="s">
        <v>1911</v>
      </c>
      <c r="D293" s="16" t="s">
        <v>2459</v>
      </c>
      <c r="E293" s="16" t="s">
        <v>2326</v>
      </c>
      <c r="F293" s="18">
        <v>4.0</v>
      </c>
      <c r="G293" s="18">
        <v>2.0</v>
      </c>
      <c r="H293" s="18">
        <v>0.6</v>
      </c>
      <c r="I293" s="16" t="s">
        <v>2327</v>
      </c>
      <c r="J293" s="18">
        <v>0.2</v>
      </c>
      <c r="K293" s="16" t="s">
        <v>2328</v>
      </c>
      <c r="L293" s="18">
        <v>0.0028</v>
      </c>
      <c r="M293" s="16" t="s">
        <v>2329</v>
      </c>
      <c r="N293" s="16" t="s">
        <v>2330</v>
      </c>
      <c r="O293" s="18">
        <v>0.03</v>
      </c>
      <c r="P293" s="18">
        <v>0.0</v>
      </c>
      <c r="Q293" s="22">
        <v>1.0E-4</v>
      </c>
      <c r="R293" s="21">
        <v>44986.0</v>
      </c>
      <c r="S293" s="18">
        <v>0.87</v>
      </c>
      <c r="T293" s="16" t="s">
        <v>2331</v>
      </c>
      <c r="U293" s="22">
        <v>1.0E-4</v>
      </c>
      <c r="V293" s="16" t="s">
        <v>2332</v>
      </c>
      <c r="W293" s="16" t="s">
        <v>2333</v>
      </c>
      <c r="X293" s="16" t="s">
        <v>2333</v>
      </c>
      <c r="Y293" s="18">
        <v>0.0</v>
      </c>
      <c r="Z293" s="16" t="s">
        <v>2332</v>
      </c>
      <c r="AA293" s="18">
        <v>0.0</v>
      </c>
    </row>
    <row r="294">
      <c r="A294" s="16" t="s">
        <v>2419</v>
      </c>
      <c r="B294" s="16" t="s">
        <v>2420</v>
      </c>
      <c r="C294" s="16" t="s">
        <v>129</v>
      </c>
      <c r="D294" s="16" t="s">
        <v>2459</v>
      </c>
      <c r="E294" s="16" t="s">
        <v>2326</v>
      </c>
      <c r="F294" s="18">
        <v>8.9</v>
      </c>
      <c r="G294" s="18">
        <v>4.65</v>
      </c>
      <c r="H294" s="18">
        <v>3.23</v>
      </c>
      <c r="I294" s="16" t="s">
        <v>2327</v>
      </c>
      <c r="J294" s="18">
        <v>0.02</v>
      </c>
      <c r="K294" s="16" t="s">
        <v>2328</v>
      </c>
      <c r="L294" s="18">
        <v>0.0774</v>
      </c>
      <c r="M294" s="16" t="s">
        <v>2329</v>
      </c>
      <c r="N294" s="16" t="s">
        <v>2330</v>
      </c>
      <c r="O294" s="18">
        <v>0.03</v>
      </c>
      <c r="P294" s="18">
        <v>0.0</v>
      </c>
      <c r="Q294" s="18">
        <v>0.0025</v>
      </c>
      <c r="R294" s="21">
        <v>44986.0</v>
      </c>
      <c r="S294" s="18">
        <v>0.87</v>
      </c>
      <c r="T294" s="16" t="s">
        <v>2331</v>
      </c>
      <c r="U294" s="18">
        <v>0.0022</v>
      </c>
      <c r="V294" s="16" t="s">
        <v>2332</v>
      </c>
      <c r="W294" s="16" t="s">
        <v>2333</v>
      </c>
      <c r="X294" s="16" t="s">
        <v>2333</v>
      </c>
      <c r="Y294" s="18">
        <v>0.0</v>
      </c>
      <c r="Z294" s="16" t="s">
        <v>2332</v>
      </c>
      <c r="AA294" s="18">
        <v>0.0</v>
      </c>
    </row>
    <row r="295">
      <c r="A295" s="16" t="s">
        <v>2372</v>
      </c>
      <c r="B295" s="16" t="s">
        <v>2373</v>
      </c>
      <c r="C295" s="16" t="s">
        <v>2374</v>
      </c>
      <c r="D295" s="16" t="s">
        <v>2460</v>
      </c>
      <c r="E295" s="16" t="s">
        <v>2326</v>
      </c>
      <c r="F295" s="18">
        <v>11.77</v>
      </c>
      <c r="G295" s="18">
        <v>11.46</v>
      </c>
      <c r="H295" s="18">
        <v>2.05</v>
      </c>
      <c r="I295" s="16" t="s">
        <v>2327</v>
      </c>
      <c r="J295" s="18">
        <v>1.01</v>
      </c>
      <c r="K295" s="16" t="s">
        <v>2328</v>
      </c>
      <c r="L295" s="18">
        <v>0.16</v>
      </c>
      <c r="M295" s="16" t="s">
        <v>2329</v>
      </c>
      <c r="N295" s="16" t="s">
        <v>2330</v>
      </c>
      <c r="O295" s="18">
        <v>9.65</v>
      </c>
      <c r="P295" s="18">
        <v>0.0</v>
      </c>
      <c r="Q295" s="18">
        <v>1.5382</v>
      </c>
      <c r="R295" s="21">
        <v>44986.0</v>
      </c>
      <c r="S295" s="18">
        <v>0.87</v>
      </c>
      <c r="T295" s="16" t="s">
        <v>2331</v>
      </c>
      <c r="U295" s="18">
        <v>1.3383</v>
      </c>
      <c r="V295" s="16" t="s">
        <v>2332</v>
      </c>
      <c r="W295" s="16" t="s">
        <v>2333</v>
      </c>
      <c r="X295" s="16" t="s">
        <v>2333</v>
      </c>
      <c r="Y295" s="18">
        <v>0.0</v>
      </c>
      <c r="Z295" s="16" t="s">
        <v>2332</v>
      </c>
      <c r="AA295" s="18">
        <v>0.03</v>
      </c>
    </row>
    <row r="296">
      <c r="A296" s="16" t="s">
        <v>2324</v>
      </c>
      <c r="B296" s="16" t="s">
        <v>1889</v>
      </c>
      <c r="C296" s="16" t="s">
        <v>141</v>
      </c>
      <c r="D296" s="16" t="s">
        <v>2460</v>
      </c>
      <c r="E296" s="16" t="s">
        <v>2326</v>
      </c>
      <c r="F296" s="18">
        <v>11.89</v>
      </c>
      <c r="G296" s="18">
        <v>11.57</v>
      </c>
      <c r="H296" s="18">
        <v>0.63</v>
      </c>
      <c r="I296" s="16" t="s">
        <v>2327</v>
      </c>
      <c r="J296" s="18">
        <v>0.71</v>
      </c>
      <c r="K296" s="16" t="s">
        <v>2328</v>
      </c>
      <c r="L296" s="18">
        <v>0.0502</v>
      </c>
      <c r="M296" s="16" t="s">
        <v>2329</v>
      </c>
      <c r="N296" s="16" t="s">
        <v>2330</v>
      </c>
      <c r="O296" s="18">
        <v>56.19</v>
      </c>
      <c r="P296" s="18">
        <v>0.0</v>
      </c>
      <c r="Q296" s="18">
        <v>2.8184</v>
      </c>
      <c r="R296" s="21">
        <v>44986.0</v>
      </c>
      <c r="S296" s="18">
        <v>0.87</v>
      </c>
      <c r="T296" s="16" t="s">
        <v>2331</v>
      </c>
      <c r="U296" s="18">
        <v>2.4489</v>
      </c>
      <c r="V296" s="16" t="s">
        <v>2332</v>
      </c>
      <c r="W296" s="16" t="s">
        <v>2333</v>
      </c>
      <c r="X296" s="16" t="s">
        <v>2333</v>
      </c>
      <c r="Y296" s="18">
        <v>0.0</v>
      </c>
      <c r="Z296" s="16" t="s">
        <v>2332</v>
      </c>
      <c r="AA296" s="18">
        <v>0.0</v>
      </c>
    </row>
    <row r="297">
      <c r="A297" s="16" t="s">
        <v>2379</v>
      </c>
      <c r="B297" s="16" t="s">
        <v>2380</v>
      </c>
      <c r="C297" s="16" t="s">
        <v>2381</v>
      </c>
      <c r="D297" s="16" t="s">
        <v>2460</v>
      </c>
      <c r="E297" s="16" t="s">
        <v>2326</v>
      </c>
      <c r="F297" s="18">
        <v>6.06</v>
      </c>
      <c r="G297" s="18">
        <v>4.49</v>
      </c>
      <c r="H297" s="18">
        <v>4.37</v>
      </c>
      <c r="I297" s="16" t="s">
        <v>2327</v>
      </c>
      <c r="J297" s="18">
        <v>0.73</v>
      </c>
      <c r="K297" s="16" t="s">
        <v>2328</v>
      </c>
      <c r="L297" s="18">
        <v>0.0688</v>
      </c>
      <c r="M297" s="16" t="s">
        <v>2329</v>
      </c>
      <c r="N297" s="16" t="s">
        <v>2330</v>
      </c>
      <c r="O297" s="18">
        <v>3.0</v>
      </c>
      <c r="P297" s="18">
        <v>0.19</v>
      </c>
      <c r="Q297" s="18">
        <v>0.1931</v>
      </c>
      <c r="R297" s="21">
        <v>44986.0</v>
      </c>
      <c r="S297" s="18">
        <v>0.87</v>
      </c>
      <c r="T297" s="16" t="s">
        <v>2331</v>
      </c>
      <c r="U297" s="18">
        <v>0.168</v>
      </c>
      <c r="V297" s="16" t="s">
        <v>2332</v>
      </c>
      <c r="W297" s="16" t="s">
        <v>2333</v>
      </c>
      <c r="X297" s="16" t="s">
        <v>2333</v>
      </c>
      <c r="Y297" s="18">
        <v>0.0</v>
      </c>
      <c r="Z297" s="16" t="s">
        <v>2332</v>
      </c>
      <c r="AA297" s="18">
        <v>0.0</v>
      </c>
    </row>
    <row r="298">
      <c r="A298" s="16" t="s">
        <v>2348</v>
      </c>
      <c r="B298" s="16" t="s">
        <v>2349</v>
      </c>
      <c r="C298" s="16" t="s">
        <v>2350</v>
      </c>
      <c r="D298" s="16" t="s">
        <v>2460</v>
      </c>
      <c r="E298" s="16" t="s">
        <v>2326</v>
      </c>
      <c r="F298" s="18">
        <v>4.96</v>
      </c>
      <c r="G298" s="18">
        <v>4.02</v>
      </c>
      <c r="H298" s="18">
        <v>2.68</v>
      </c>
      <c r="I298" s="16" t="s">
        <v>2327</v>
      </c>
      <c r="J298" s="18">
        <v>0.2</v>
      </c>
      <c r="K298" s="16" t="s">
        <v>2328</v>
      </c>
      <c r="L298" s="18">
        <v>0.0309</v>
      </c>
      <c r="M298" s="16" t="s">
        <v>2329</v>
      </c>
      <c r="N298" s="16" t="s">
        <v>2330</v>
      </c>
      <c r="O298" s="18">
        <v>2.0</v>
      </c>
      <c r="P298" s="18">
        <v>0.32</v>
      </c>
      <c r="Q298" s="18">
        <v>0.0519</v>
      </c>
      <c r="R298" s="21">
        <v>44986.0</v>
      </c>
      <c r="S298" s="18">
        <v>0.87</v>
      </c>
      <c r="T298" s="16" t="s">
        <v>2331</v>
      </c>
      <c r="U298" s="18">
        <v>0.0451</v>
      </c>
      <c r="V298" s="16" t="s">
        <v>2332</v>
      </c>
      <c r="W298" s="16" t="s">
        <v>2333</v>
      </c>
      <c r="X298" s="16" t="s">
        <v>2333</v>
      </c>
      <c r="Y298" s="18">
        <v>0.0</v>
      </c>
      <c r="Z298" s="16" t="s">
        <v>2332</v>
      </c>
      <c r="AA298" s="18">
        <v>0.0</v>
      </c>
    </row>
    <row r="299">
      <c r="A299" s="16" t="s">
        <v>2356</v>
      </c>
      <c r="B299" s="16" t="s">
        <v>2357</v>
      </c>
      <c r="C299" s="16" t="s">
        <v>2358</v>
      </c>
      <c r="D299" s="16" t="s">
        <v>2460</v>
      </c>
      <c r="E299" s="16" t="s">
        <v>2326</v>
      </c>
      <c r="F299" s="18">
        <v>6.77</v>
      </c>
      <c r="G299" s="18">
        <v>5.87</v>
      </c>
      <c r="H299" s="18">
        <v>2.36</v>
      </c>
      <c r="I299" s="16" t="s">
        <v>2327</v>
      </c>
      <c r="J299" s="18">
        <v>0.26</v>
      </c>
      <c r="K299" s="16" t="s">
        <v>2328</v>
      </c>
      <c r="L299" s="18">
        <v>0.0543</v>
      </c>
      <c r="M299" s="16" t="s">
        <v>2329</v>
      </c>
      <c r="N299" s="16" t="s">
        <v>2330</v>
      </c>
      <c r="O299" s="18">
        <v>2.0</v>
      </c>
      <c r="P299" s="18">
        <v>0.32</v>
      </c>
      <c r="Q299" s="18">
        <v>0.091</v>
      </c>
      <c r="R299" s="21">
        <v>44986.0</v>
      </c>
      <c r="S299" s="18">
        <v>0.87</v>
      </c>
      <c r="T299" s="16" t="s">
        <v>2331</v>
      </c>
      <c r="U299" s="18">
        <v>0.0792</v>
      </c>
      <c r="V299" s="16" t="s">
        <v>2332</v>
      </c>
      <c r="W299" s="16" t="s">
        <v>2333</v>
      </c>
      <c r="X299" s="16" t="s">
        <v>2333</v>
      </c>
      <c r="Y299" s="18">
        <v>0.0</v>
      </c>
      <c r="Z299" s="16" t="s">
        <v>2332</v>
      </c>
      <c r="AA299" s="18">
        <v>0.0</v>
      </c>
    </row>
    <row r="300">
      <c r="A300" s="16" t="s">
        <v>2384</v>
      </c>
      <c r="B300" s="16" t="s">
        <v>2385</v>
      </c>
      <c r="C300" s="16" t="s">
        <v>2386</v>
      </c>
      <c r="D300" s="16" t="s">
        <v>2460</v>
      </c>
      <c r="E300" s="16" t="s">
        <v>2326</v>
      </c>
      <c r="F300" s="18">
        <v>5.83</v>
      </c>
      <c r="G300" s="18">
        <v>3.39</v>
      </c>
      <c r="H300" s="18">
        <v>2.24</v>
      </c>
      <c r="I300" s="16" t="s">
        <v>2327</v>
      </c>
      <c r="J300" s="18">
        <v>0.15</v>
      </c>
      <c r="K300" s="16" t="s">
        <v>2328</v>
      </c>
      <c r="L300" s="18">
        <v>0.0256</v>
      </c>
      <c r="M300" s="16" t="s">
        <v>2329</v>
      </c>
      <c r="N300" s="16" t="s">
        <v>2330</v>
      </c>
      <c r="O300" s="18">
        <v>1.0</v>
      </c>
      <c r="P300" s="18">
        <v>0.1</v>
      </c>
      <c r="Q300" s="18">
        <v>0.0231</v>
      </c>
      <c r="R300" s="21">
        <v>44986.0</v>
      </c>
      <c r="S300" s="18">
        <v>0.87</v>
      </c>
      <c r="T300" s="16" t="s">
        <v>2331</v>
      </c>
      <c r="U300" s="18">
        <v>0.0201</v>
      </c>
      <c r="V300" s="16" t="s">
        <v>2332</v>
      </c>
      <c r="W300" s="16" t="s">
        <v>2333</v>
      </c>
      <c r="X300" s="16" t="s">
        <v>2333</v>
      </c>
      <c r="Y300" s="18">
        <v>0.0</v>
      </c>
      <c r="Z300" s="16" t="s">
        <v>2332</v>
      </c>
      <c r="AA300" s="18">
        <v>0.0</v>
      </c>
    </row>
    <row r="301">
      <c r="A301" s="16" t="s">
        <v>2390</v>
      </c>
      <c r="B301" s="16" t="s">
        <v>2391</v>
      </c>
      <c r="C301" s="16" t="s">
        <v>1911</v>
      </c>
      <c r="D301" s="16" t="s">
        <v>2460</v>
      </c>
      <c r="E301" s="16" t="s">
        <v>2326</v>
      </c>
      <c r="F301" s="18">
        <v>4.0</v>
      </c>
      <c r="G301" s="18">
        <v>2.0</v>
      </c>
      <c r="H301" s="18">
        <v>0.6</v>
      </c>
      <c r="I301" s="16" t="s">
        <v>2327</v>
      </c>
      <c r="J301" s="18">
        <v>0.2</v>
      </c>
      <c r="K301" s="16" t="s">
        <v>2328</v>
      </c>
      <c r="L301" s="18">
        <v>0.0028</v>
      </c>
      <c r="M301" s="16" t="s">
        <v>2329</v>
      </c>
      <c r="N301" s="16" t="s">
        <v>2330</v>
      </c>
      <c r="O301" s="18">
        <v>1.0</v>
      </c>
      <c r="P301" s="18">
        <v>0.0</v>
      </c>
      <c r="Q301" s="18">
        <v>0.0028</v>
      </c>
      <c r="R301" s="21">
        <v>44986.0</v>
      </c>
      <c r="S301" s="18">
        <v>0.87</v>
      </c>
      <c r="T301" s="16" t="s">
        <v>2331</v>
      </c>
      <c r="U301" s="18">
        <v>0.0024</v>
      </c>
      <c r="V301" s="16" t="s">
        <v>2332</v>
      </c>
      <c r="W301" s="16" t="s">
        <v>2333</v>
      </c>
      <c r="X301" s="16" t="s">
        <v>2333</v>
      </c>
      <c r="Y301" s="18">
        <v>0.0</v>
      </c>
      <c r="Z301" s="16" t="s">
        <v>2332</v>
      </c>
      <c r="AA301" s="18">
        <v>0.0</v>
      </c>
    </row>
    <row r="302">
      <c r="A302" s="16" t="s">
        <v>2427</v>
      </c>
      <c r="B302" s="16" t="s">
        <v>2428</v>
      </c>
      <c r="C302" s="16" t="s">
        <v>2429</v>
      </c>
      <c r="D302" s="16" t="s">
        <v>2460</v>
      </c>
      <c r="E302" s="16" t="s">
        <v>2326</v>
      </c>
      <c r="F302" s="18">
        <v>4.76</v>
      </c>
      <c r="G302" s="18">
        <v>3.07</v>
      </c>
      <c r="H302" s="18">
        <v>1.26</v>
      </c>
      <c r="I302" s="16" t="s">
        <v>2327</v>
      </c>
      <c r="J302" s="18">
        <v>0.09</v>
      </c>
      <c r="K302" s="16" t="s">
        <v>2328</v>
      </c>
      <c r="L302" s="18">
        <v>0.0107</v>
      </c>
      <c r="M302" s="16" t="s">
        <v>2329</v>
      </c>
      <c r="N302" s="16" t="s">
        <v>2330</v>
      </c>
      <c r="O302" s="18">
        <v>1.0</v>
      </c>
      <c r="P302" s="18">
        <v>0.0</v>
      </c>
      <c r="Q302" s="18">
        <v>0.0107</v>
      </c>
      <c r="R302" s="21">
        <v>44986.0</v>
      </c>
      <c r="S302" s="18">
        <v>0.87</v>
      </c>
      <c r="T302" s="16" t="s">
        <v>2331</v>
      </c>
      <c r="U302" s="18">
        <v>0.0093</v>
      </c>
      <c r="V302" s="16" t="s">
        <v>2332</v>
      </c>
      <c r="W302" s="16" t="s">
        <v>2333</v>
      </c>
      <c r="X302" s="16" t="s">
        <v>2333</v>
      </c>
      <c r="Y302" s="18">
        <v>0.0</v>
      </c>
      <c r="Z302" s="16" t="s">
        <v>2332</v>
      </c>
      <c r="AA302" s="18">
        <v>0.0</v>
      </c>
    </row>
    <row r="303">
      <c r="A303" s="16" t="s">
        <v>2337</v>
      </c>
      <c r="B303" s="16" t="s">
        <v>2338</v>
      </c>
      <c r="C303" s="16" t="s">
        <v>2339</v>
      </c>
      <c r="D303" s="16" t="s">
        <v>2460</v>
      </c>
      <c r="E303" s="16" t="s">
        <v>2326</v>
      </c>
      <c r="F303" s="18">
        <v>5.08</v>
      </c>
      <c r="G303" s="18">
        <v>3.82</v>
      </c>
      <c r="H303" s="18">
        <v>1.97</v>
      </c>
      <c r="I303" s="16" t="s">
        <v>2327</v>
      </c>
      <c r="J303" s="18">
        <v>0.26</v>
      </c>
      <c r="K303" s="16" t="s">
        <v>2328</v>
      </c>
      <c r="L303" s="18">
        <v>0.0221</v>
      </c>
      <c r="M303" s="16" t="s">
        <v>2329</v>
      </c>
      <c r="N303" s="16" t="s">
        <v>2330</v>
      </c>
      <c r="O303" s="18">
        <v>6.0</v>
      </c>
      <c r="P303" s="18">
        <v>0.58</v>
      </c>
      <c r="Q303" s="18">
        <v>0.1199</v>
      </c>
      <c r="R303" s="21">
        <v>44986.0</v>
      </c>
      <c r="S303" s="18">
        <v>0.87</v>
      </c>
      <c r="T303" s="16" t="s">
        <v>2331</v>
      </c>
      <c r="U303" s="18">
        <v>0.1043</v>
      </c>
      <c r="V303" s="16" t="s">
        <v>2332</v>
      </c>
      <c r="W303" s="16" t="s">
        <v>2333</v>
      </c>
      <c r="X303" s="16" t="s">
        <v>2333</v>
      </c>
      <c r="Y303" s="18">
        <v>0.0</v>
      </c>
      <c r="Z303" s="16" t="s">
        <v>2332</v>
      </c>
      <c r="AA303" s="18">
        <v>0.0</v>
      </c>
    </row>
    <row r="304">
      <c r="A304" s="16" t="s">
        <v>2369</v>
      </c>
      <c r="B304" s="16" t="s">
        <v>2370</v>
      </c>
      <c r="C304" s="16" t="s">
        <v>2371</v>
      </c>
      <c r="D304" s="16" t="s">
        <v>2460</v>
      </c>
      <c r="E304" s="16" t="s">
        <v>2326</v>
      </c>
      <c r="F304" s="18">
        <v>10.63</v>
      </c>
      <c r="G304" s="18">
        <v>9.8</v>
      </c>
      <c r="H304" s="18">
        <v>3.9</v>
      </c>
      <c r="I304" s="16" t="s">
        <v>2327</v>
      </c>
      <c r="J304" s="18">
        <v>1.01</v>
      </c>
      <c r="K304" s="16" t="s">
        <v>2328</v>
      </c>
      <c r="L304" s="18">
        <v>0.2351</v>
      </c>
      <c r="M304" s="16" t="s">
        <v>2329</v>
      </c>
      <c r="N304" s="16" t="s">
        <v>2330</v>
      </c>
      <c r="O304" s="18">
        <v>0.55</v>
      </c>
      <c r="P304" s="18">
        <v>0.0</v>
      </c>
      <c r="Q304" s="18">
        <v>0.1289</v>
      </c>
      <c r="R304" s="21">
        <v>44986.0</v>
      </c>
      <c r="S304" s="18">
        <v>0.87</v>
      </c>
      <c r="T304" s="16" t="s">
        <v>2331</v>
      </c>
      <c r="U304" s="18">
        <v>0.1122</v>
      </c>
      <c r="V304" s="16" t="s">
        <v>2332</v>
      </c>
      <c r="W304" s="16" t="s">
        <v>2333</v>
      </c>
      <c r="X304" s="16" t="s">
        <v>2333</v>
      </c>
      <c r="Y304" s="18">
        <v>0.0</v>
      </c>
      <c r="Z304" s="16" t="s">
        <v>2332</v>
      </c>
      <c r="AA304" s="18">
        <v>0.0</v>
      </c>
    </row>
    <row r="305">
      <c r="A305" s="16" t="s">
        <v>2397</v>
      </c>
      <c r="B305" s="16" t="s">
        <v>2398</v>
      </c>
      <c r="C305" s="16" t="s">
        <v>2399</v>
      </c>
      <c r="D305" s="16" t="s">
        <v>2460</v>
      </c>
      <c r="E305" s="16" t="s">
        <v>2326</v>
      </c>
      <c r="F305" s="18">
        <v>10.91</v>
      </c>
      <c r="G305" s="18">
        <v>5.39</v>
      </c>
      <c r="H305" s="18">
        <v>2.91</v>
      </c>
      <c r="I305" s="16" t="s">
        <v>2327</v>
      </c>
      <c r="J305" s="18">
        <v>0.44</v>
      </c>
      <c r="K305" s="16" t="s">
        <v>2328</v>
      </c>
      <c r="L305" s="18">
        <v>0.099</v>
      </c>
      <c r="M305" s="16" t="s">
        <v>2329</v>
      </c>
      <c r="N305" s="16" t="s">
        <v>2330</v>
      </c>
      <c r="O305" s="18">
        <v>0.03</v>
      </c>
      <c r="P305" s="18">
        <v>0.0</v>
      </c>
      <c r="Q305" s="18">
        <v>0.0032</v>
      </c>
      <c r="R305" s="21">
        <v>44986.0</v>
      </c>
      <c r="S305" s="18">
        <v>0.87</v>
      </c>
      <c r="T305" s="16" t="s">
        <v>2331</v>
      </c>
      <c r="U305" s="18">
        <v>0.0028</v>
      </c>
      <c r="V305" s="16" t="s">
        <v>2332</v>
      </c>
      <c r="W305" s="16" t="s">
        <v>2333</v>
      </c>
      <c r="X305" s="16" t="s">
        <v>2333</v>
      </c>
      <c r="Y305" s="18">
        <v>0.0</v>
      </c>
      <c r="Z305" s="16" t="s">
        <v>2332</v>
      </c>
      <c r="AA305" s="18">
        <v>0.0</v>
      </c>
    </row>
    <row r="306">
      <c r="A306" s="16" t="s">
        <v>2372</v>
      </c>
      <c r="B306" s="16" t="s">
        <v>2373</v>
      </c>
      <c r="C306" s="16" t="s">
        <v>2374</v>
      </c>
      <c r="D306" s="16" t="s">
        <v>2461</v>
      </c>
      <c r="E306" s="16" t="s">
        <v>2326</v>
      </c>
      <c r="F306" s="18">
        <v>11.77</v>
      </c>
      <c r="G306" s="18">
        <v>11.46</v>
      </c>
      <c r="H306" s="18">
        <v>2.05</v>
      </c>
      <c r="I306" s="16" t="s">
        <v>2327</v>
      </c>
      <c r="J306" s="18">
        <v>1.01</v>
      </c>
      <c r="K306" s="16" t="s">
        <v>2328</v>
      </c>
      <c r="L306" s="18">
        <v>0.16</v>
      </c>
      <c r="M306" s="16" t="s">
        <v>2329</v>
      </c>
      <c r="N306" s="16" t="s">
        <v>2330</v>
      </c>
      <c r="O306" s="18">
        <v>0.32</v>
      </c>
      <c r="P306" s="18">
        <v>0.0</v>
      </c>
      <c r="Q306" s="18">
        <v>0.0516</v>
      </c>
      <c r="R306" s="21">
        <v>44986.0</v>
      </c>
      <c r="S306" s="18">
        <v>0.87</v>
      </c>
      <c r="T306" s="16" t="s">
        <v>2331</v>
      </c>
      <c r="U306" s="18">
        <v>0.0449</v>
      </c>
      <c r="V306" s="16" t="s">
        <v>2332</v>
      </c>
      <c r="W306" s="16" t="s">
        <v>2333</v>
      </c>
      <c r="X306" s="16" t="s">
        <v>2333</v>
      </c>
      <c r="Y306" s="18">
        <v>0.0</v>
      </c>
      <c r="Z306" s="16" t="s">
        <v>2332</v>
      </c>
      <c r="AA306" s="18">
        <v>0.0</v>
      </c>
    </row>
    <row r="307">
      <c r="A307" s="16" t="s">
        <v>2324</v>
      </c>
      <c r="B307" s="16" t="s">
        <v>1889</v>
      </c>
      <c r="C307" s="16" t="s">
        <v>141</v>
      </c>
      <c r="D307" s="16" t="s">
        <v>2461</v>
      </c>
      <c r="E307" s="16" t="s">
        <v>2326</v>
      </c>
      <c r="F307" s="18">
        <v>11.89</v>
      </c>
      <c r="G307" s="18">
        <v>11.57</v>
      </c>
      <c r="H307" s="18">
        <v>0.63</v>
      </c>
      <c r="I307" s="16" t="s">
        <v>2327</v>
      </c>
      <c r="J307" s="18">
        <v>0.71</v>
      </c>
      <c r="K307" s="16" t="s">
        <v>2328</v>
      </c>
      <c r="L307" s="18">
        <v>0.0502</v>
      </c>
      <c r="M307" s="16" t="s">
        <v>2329</v>
      </c>
      <c r="N307" s="16" t="s">
        <v>2330</v>
      </c>
      <c r="O307" s="18">
        <v>0.45</v>
      </c>
      <c r="P307" s="18">
        <v>0.0</v>
      </c>
      <c r="Q307" s="18">
        <v>0.0227</v>
      </c>
      <c r="R307" s="21">
        <v>44986.0</v>
      </c>
      <c r="S307" s="18">
        <v>0.87</v>
      </c>
      <c r="T307" s="16" t="s">
        <v>2331</v>
      </c>
      <c r="U307" s="18">
        <v>0.0197</v>
      </c>
      <c r="V307" s="16" t="s">
        <v>2332</v>
      </c>
      <c r="W307" s="16" t="s">
        <v>2333</v>
      </c>
      <c r="X307" s="16" t="s">
        <v>2333</v>
      </c>
      <c r="Y307" s="18">
        <v>0.0</v>
      </c>
      <c r="Z307" s="16" t="s">
        <v>2332</v>
      </c>
      <c r="AA307" s="18">
        <v>0.0</v>
      </c>
    </row>
    <row r="308">
      <c r="A308" s="16" t="s">
        <v>2324</v>
      </c>
      <c r="B308" s="16" t="s">
        <v>1889</v>
      </c>
      <c r="C308" s="16" t="s">
        <v>141</v>
      </c>
      <c r="D308" s="16" t="s">
        <v>2461</v>
      </c>
      <c r="E308" s="16" t="s">
        <v>2326</v>
      </c>
      <c r="F308" s="18">
        <v>11.89</v>
      </c>
      <c r="G308" s="18">
        <v>11.57</v>
      </c>
      <c r="H308" s="18">
        <v>0.63</v>
      </c>
      <c r="I308" s="16" t="s">
        <v>2327</v>
      </c>
      <c r="J308" s="18">
        <v>0.71</v>
      </c>
      <c r="K308" s="16" t="s">
        <v>2328</v>
      </c>
      <c r="L308" s="18">
        <v>0.0502</v>
      </c>
      <c r="M308" s="16" t="s">
        <v>2329</v>
      </c>
      <c r="N308" s="16" t="s">
        <v>2330</v>
      </c>
      <c r="O308" s="18">
        <v>1.71</v>
      </c>
      <c r="P308" s="18">
        <v>0.0</v>
      </c>
      <c r="Q308" s="18">
        <v>0.0857</v>
      </c>
      <c r="R308" s="21">
        <v>44986.0</v>
      </c>
      <c r="S308" s="18">
        <v>0.87</v>
      </c>
      <c r="T308" s="16" t="s">
        <v>2331</v>
      </c>
      <c r="U308" s="18">
        <v>0.0746</v>
      </c>
      <c r="V308" s="16" t="s">
        <v>2332</v>
      </c>
      <c r="W308" s="16" t="s">
        <v>2333</v>
      </c>
      <c r="X308" s="16" t="s">
        <v>2333</v>
      </c>
      <c r="Y308" s="18">
        <v>0.0</v>
      </c>
      <c r="Z308" s="16" t="s">
        <v>2332</v>
      </c>
      <c r="AA308" s="18">
        <v>0.0</v>
      </c>
    </row>
    <row r="309">
      <c r="A309" s="16" t="s">
        <v>2392</v>
      </c>
      <c r="B309" s="16" t="s">
        <v>2393</v>
      </c>
      <c r="C309" s="16" t="s">
        <v>431</v>
      </c>
      <c r="D309" s="16" t="s">
        <v>2461</v>
      </c>
      <c r="E309" s="16" t="s">
        <v>2326</v>
      </c>
      <c r="F309" s="18">
        <v>4.0</v>
      </c>
      <c r="G309" s="18">
        <v>3.2</v>
      </c>
      <c r="H309" s="18">
        <v>0.6</v>
      </c>
      <c r="I309" s="16" t="s">
        <v>2327</v>
      </c>
      <c r="J309" s="18">
        <v>0.45</v>
      </c>
      <c r="K309" s="16" t="s">
        <v>2328</v>
      </c>
      <c r="L309" s="18">
        <v>0.0044</v>
      </c>
      <c r="M309" s="16" t="s">
        <v>2329</v>
      </c>
      <c r="N309" s="16" t="s">
        <v>2330</v>
      </c>
      <c r="O309" s="18">
        <v>0.35</v>
      </c>
      <c r="P309" s="18">
        <v>0.0</v>
      </c>
      <c r="Q309" s="18">
        <v>0.0016</v>
      </c>
      <c r="R309" s="21">
        <v>44986.0</v>
      </c>
      <c r="S309" s="18">
        <v>0.87</v>
      </c>
      <c r="T309" s="16" t="s">
        <v>2331</v>
      </c>
      <c r="U309" s="18">
        <v>0.0014</v>
      </c>
      <c r="V309" s="16" t="s">
        <v>2332</v>
      </c>
      <c r="W309" s="16" t="s">
        <v>2333</v>
      </c>
      <c r="X309" s="16" t="s">
        <v>2333</v>
      </c>
      <c r="Y309" s="18">
        <v>0.0</v>
      </c>
      <c r="Z309" s="16" t="s">
        <v>2332</v>
      </c>
      <c r="AA309" s="18">
        <v>0.0</v>
      </c>
    </row>
    <row r="310">
      <c r="A310" s="16" t="s">
        <v>2369</v>
      </c>
      <c r="B310" s="16" t="s">
        <v>2370</v>
      </c>
      <c r="C310" s="16" t="s">
        <v>2371</v>
      </c>
      <c r="D310" s="16" t="s">
        <v>2461</v>
      </c>
      <c r="E310" s="16" t="s">
        <v>2326</v>
      </c>
      <c r="F310" s="18">
        <v>10.63</v>
      </c>
      <c r="G310" s="18">
        <v>9.8</v>
      </c>
      <c r="H310" s="18">
        <v>3.9</v>
      </c>
      <c r="I310" s="16" t="s">
        <v>2327</v>
      </c>
      <c r="J310" s="18">
        <v>1.01</v>
      </c>
      <c r="K310" s="16" t="s">
        <v>2328</v>
      </c>
      <c r="L310" s="18">
        <v>0.2351</v>
      </c>
      <c r="M310" s="16" t="s">
        <v>2329</v>
      </c>
      <c r="N310" s="16" t="s">
        <v>2330</v>
      </c>
      <c r="O310" s="18">
        <v>0.45</v>
      </c>
      <c r="P310" s="18">
        <v>0.0</v>
      </c>
      <c r="Q310" s="18">
        <v>0.1062</v>
      </c>
      <c r="R310" s="21">
        <v>44986.0</v>
      </c>
      <c r="S310" s="18">
        <v>0.87</v>
      </c>
      <c r="T310" s="16" t="s">
        <v>2331</v>
      </c>
      <c r="U310" s="18">
        <v>0.0924</v>
      </c>
      <c r="V310" s="16" t="s">
        <v>2332</v>
      </c>
      <c r="W310" s="16" t="s">
        <v>2333</v>
      </c>
      <c r="X310" s="16" t="s">
        <v>2333</v>
      </c>
      <c r="Y310" s="18">
        <v>0.0</v>
      </c>
      <c r="Z310" s="16" t="s">
        <v>2332</v>
      </c>
      <c r="AA310" s="18">
        <v>0.0</v>
      </c>
    </row>
    <row r="311">
      <c r="A311" s="16" t="s">
        <v>2394</v>
      </c>
      <c r="B311" s="16" t="s">
        <v>2395</v>
      </c>
      <c r="C311" s="16" t="s">
        <v>2396</v>
      </c>
      <c r="D311" s="16" t="s">
        <v>2461</v>
      </c>
      <c r="E311" s="16" t="s">
        <v>2326</v>
      </c>
      <c r="F311" s="18">
        <v>17.24</v>
      </c>
      <c r="G311" s="18">
        <v>13.07</v>
      </c>
      <c r="H311" s="18">
        <v>3.15</v>
      </c>
      <c r="I311" s="16" t="s">
        <v>2327</v>
      </c>
      <c r="J311" s="18">
        <v>2.27</v>
      </c>
      <c r="K311" s="16" t="s">
        <v>2328</v>
      </c>
      <c r="L311" s="18">
        <v>0.4108</v>
      </c>
      <c r="M311" s="16" t="s">
        <v>2329</v>
      </c>
      <c r="N311" s="16" t="s">
        <v>2330</v>
      </c>
      <c r="O311" s="18">
        <v>0.52</v>
      </c>
      <c r="P311" s="18">
        <v>0.1</v>
      </c>
      <c r="Q311" s="18">
        <v>0.1723</v>
      </c>
      <c r="R311" s="21">
        <v>44986.0</v>
      </c>
      <c r="S311" s="18">
        <v>0.87</v>
      </c>
      <c r="T311" s="16" t="s">
        <v>2331</v>
      </c>
      <c r="U311" s="18">
        <v>0.1516</v>
      </c>
      <c r="V311" s="16" t="s">
        <v>2332</v>
      </c>
      <c r="W311" s="16" t="s">
        <v>2333</v>
      </c>
      <c r="X311" s="16" t="s">
        <v>2333</v>
      </c>
      <c r="Y311" s="18">
        <v>0.0</v>
      </c>
      <c r="Z311" s="16" t="s">
        <v>2332</v>
      </c>
      <c r="AA311" s="18">
        <v>0.0</v>
      </c>
    </row>
    <row r="312">
      <c r="A312" s="16" t="s">
        <v>2397</v>
      </c>
      <c r="B312" s="16" t="s">
        <v>2398</v>
      </c>
      <c r="C312" s="16" t="s">
        <v>2399</v>
      </c>
      <c r="D312" s="16" t="s">
        <v>2461</v>
      </c>
      <c r="E312" s="16" t="s">
        <v>2326</v>
      </c>
      <c r="F312" s="18">
        <v>10.91</v>
      </c>
      <c r="G312" s="18">
        <v>5.39</v>
      </c>
      <c r="H312" s="18">
        <v>2.91</v>
      </c>
      <c r="I312" s="16" t="s">
        <v>2327</v>
      </c>
      <c r="J312" s="18">
        <v>0.44</v>
      </c>
      <c r="K312" s="16" t="s">
        <v>2328</v>
      </c>
      <c r="L312" s="18">
        <v>0.099</v>
      </c>
      <c r="M312" s="16" t="s">
        <v>2329</v>
      </c>
      <c r="N312" s="16" t="s">
        <v>2330</v>
      </c>
      <c r="O312" s="18">
        <v>0.03</v>
      </c>
      <c r="P312" s="18">
        <v>0.0</v>
      </c>
      <c r="Q312" s="18">
        <v>0.0032</v>
      </c>
      <c r="R312" s="21">
        <v>44986.0</v>
      </c>
      <c r="S312" s="18">
        <v>0.87</v>
      </c>
      <c r="T312" s="16" t="s">
        <v>2331</v>
      </c>
      <c r="U312" s="18">
        <v>0.0028</v>
      </c>
      <c r="V312" s="16" t="s">
        <v>2332</v>
      </c>
      <c r="W312" s="16" t="s">
        <v>2333</v>
      </c>
      <c r="X312" s="16" t="s">
        <v>2333</v>
      </c>
      <c r="Y312" s="18">
        <v>0.0</v>
      </c>
      <c r="Z312" s="16" t="s">
        <v>2332</v>
      </c>
      <c r="AA312" s="18">
        <v>0.0</v>
      </c>
    </row>
    <row r="313">
      <c r="A313" s="16" t="s">
        <v>2397</v>
      </c>
      <c r="B313" s="16" t="s">
        <v>2398</v>
      </c>
      <c r="C313" s="16" t="s">
        <v>2399</v>
      </c>
      <c r="D313" s="16" t="s">
        <v>2461</v>
      </c>
      <c r="E313" s="16" t="s">
        <v>2326</v>
      </c>
      <c r="F313" s="18">
        <v>10.91</v>
      </c>
      <c r="G313" s="18">
        <v>5.39</v>
      </c>
      <c r="H313" s="18">
        <v>2.91</v>
      </c>
      <c r="I313" s="16" t="s">
        <v>2327</v>
      </c>
      <c r="J313" s="18">
        <v>0.44</v>
      </c>
      <c r="K313" s="16" t="s">
        <v>2328</v>
      </c>
      <c r="L313" s="18">
        <v>0.099</v>
      </c>
      <c r="M313" s="16" t="s">
        <v>2329</v>
      </c>
      <c r="N313" s="16" t="s">
        <v>2330</v>
      </c>
      <c r="O313" s="18">
        <v>0.23</v>
      </c>
      <c r="P313" s="18">
        <v>0.13</v>
      </c>
      <c r="Q313" s="18">
        <v>0.0096</v>
      </c>
      <c r="R313" s="21">
        <v>44986.0</v>
      </c>
      <c r="S313" s="18">
        <v>0.87</v>
      </c>
      <c r="T313" s="16" t="s">
        <v>2331</v>
      </c>
      <c r="U313" s="18">
        <v>0.0083</v>
      </c>
      <c r="V313" s="16" t="s">
        <v>2332</v>
      </c>
      <c r="W313" s="16" t="s">
        <v>2333</v>
      </c>
      <c r="X313" s="16" t="s">
        <v>2333</v>
      </c>
      <c r="Y313" s="18">
        <v>0.0</v>
      </c>
      <c r="Z313" s="16" t="s">
        <v>2332</v>
      </c>
      <c r="AA313" s="18">
        <v>0.0</v>
      </c>
    </row>
    <row r="314">
      <c r="A314" s="16" t="s">
        <v>2324</v>
      </c>
      <c r="B314" s="16" t="s">
        <v>1889</v>
      </c>
      <c r="C314" s="16" t="s">
        <v>141</v>
      </c>
      <c r="D314" s="16" t="s">
        <v>2462</v>
      </c>
      <c r="E314" s="16" t="s">
        <v>2326</v>
      </c>
      <c r="F314" s="18">
        <v>11.89</v>
      </c>
      <c r="G314" s="18">
        <v>11.57</v>
      </c>
      <c r="H314" s="18">
        <v>0.63</v>
      </c>
      <c r="I314" s="16" t="s">
        <v>2327</v>
      </c>
      <c r="J314" s="18">
        <v>0.71</v>
      </c>
      <c r="K314" s="16" t="s">
        <v>2328</v>
      </c>
      <c r="L314" s="18">
        <v>0.0502</v>
      </c>
      <c r="M314" s="16" t="s">
        <v>2329</v>
      </c>
      <c r="N314" s="16" t="s">
        <v>2330</v>
      </c>
      <c r="O314" s="18">
        <v>47.65</v>
      </c>
      <c r="P314" s="18">
        <v>0.0</v>
      </c>
      <c r="Q314" s="18">
        <v>2.3832</v>
      </c>
      <c r="R314" s="21">
        <v>44986.0</v>
      </c>
      <c r="S314" s="18">
        <v>0.87</v>
      </c>
      <c r="T314" s="16" t="s">
        <v>2331</v>
      </c>
      <c r="U314" s="18">
        <v>2.0769</v>
      </c>
      <c r="V314" s="16" t="s">
        <v>2332</v>
      </c>
      <c r="W314" s="16" t="s">
        <v>2333</v>
      </c>
      <c r="X314" s="16" t="s">
        <v>2333</v>
      </c>
      <c r="Y314" s="18">
        <v>0.0</v>
      </c>
      <c r="Z314" s="16" t="s">
        <v>2332</v>
      </c>
      <c r="AA314" s="18">
        <v>0.13</v>
      </c>
    </row>
    <row r="315">
      <c r="A315" s="16" t="s">
        <v>2382</v>
      </c>
      <c r="B315" s="16" t="s">
        <v>2383</v>
      </c>
      <c r="C315" s="16" t="s">
        <v>1398</v>
      </c>
      <c r="D315" s="16" t="s">
        <v>2462</v>
      </c>
      <c r="E315" s="16" t="s">
        <v>2326</v>
      </c>
      <c r="F315" s="18">
        <v>6.1</v>
      </c>
      <c r="G315" s="18">
        <v>4.37</v>
      </c>
      <c r="H315" s="18">
        <v>4.37</v>
      </c>
      <c r="I315" s="16" t="s">
        <v>2327</v>
      </c>
      <c r="J315" s="18">
        <v>0.73</v>
      </c>
      <c r="K315" s="16" t="s">
        <v>2328</v>
      </c>
      <c r="L315" s="18">
        <v>0.0674</v>
      </c>
      <c r="M315" s="16" t="s">
        <v>2329</v>
      </c>
      <c r="N315" s="16" t="s">
        <v>2330</v>
      </c>
      <c r="O315" s="18">
        <v>1.0</v>
      </c>
      <c r="P315" s="18">
        <v>0.1</v>
      </c>
      <c r="Q315" s="18">
        <v>0.0609</v>
      </c>
      <c r="R315" s="21">
        <v>44986.0</v>
      </c>
      <c r="S315" s="18">
        <v>0.87</v>
      </c>
      <c r="T315" s="16" t="s">
        <v>2331</v>
      </c>
      <c r="U315" s="18">
        <v>0.053</v>
      </c>
      <c r="V315" s="16" t="s">
        <v>2332</v>
      </c>
      <c r="W315" s="16" t="s">
        <v>2333</v>
      </c>
      <c r="X315" s="16" t="s">
        <v>2333</v>
      </c>
      <c r="Y315" s="18">
        <v>0.0</v>
      </c>
      <c r="Z315" s="16" t="s">
        <v>2332</v>
      </c>
      <c r="AA315" s="18">
        <v>0.0</v>
      </c>
    </row>
    <row r="316">
      <c r="A316" s="16" t="s">
        <v>2433</v>
      </c>
      <c r="B316" s="16" t="s">
        <v>2434</v>
      </c>
      <c r="C316" s="16" t="s">
        <v>664</v>
      </c>
      <c r="D316" s="16" t="s">
        <v>2462</v>
      </c>
      <c r="E316" s="16" t="s">
        <v>2326</v>
      </c>
      <c r="F316" s="18">
        <v>9.06</v>
      </c>
      <c r="G316" s="18">
        <v>7.32</v>
      </c>
      <c r="H316" s="18">
        <v>2.09</v>
      </c>
      <c r="I316" s="16" t="s">
        <v>2327</v>
      </c>
      <c r="J316" s="18">
        <v>0.29</v>
      </c>
      <c r="K316" s="16" t="s">
        <v>2328</v>
      </c>
      <c r="L316" s="18">
        <v>0.0802</v>
      </c>
      <c r="M316" s="16" t="s">
        <v>2329</v>
      </c>
      <c r="N316" s="16" t="s">
        <v>2330</v>
      </c>
      <c r="O316" s="18">
        <v>0.35</v>
      </c>
      <c r="P316" s="18">
        <v>0.0</v>
      </c>
      <c r="Q316" s="18">
        <v>0.0285</v>
      </c>
      <c r="R316" s="21">
        <v>44986.0</v>
      </c>
      <c r="S316" s="18">
        <v>0.87</v>
      </c>
      <c r="T316" s="16" t="s">
        <v>2331</v>
      </c>
      <c r="U316" s="18">
        <v>0.0248</v>
      </c>
      <c r="V316" s="16" t="s">
        <v>2332</v>
      </c>
      <c r="W316" s="16" t="s">
        <v>2333</v>
      </c>
      <c r="X316" s="16" t="s">
        <v>2333</v>
      </c>
      <c r="Y316" s="18">
        <v>0.0</v>
      </c>
      <c r="Z316" s="16" t="s">
        <v>2332</v>
      </c>
      <c r="AA316" s="18">
        <v>0.0</v>
      </c>
    </row>
    <row r="317">
      <c r="A317" s="16" t="s">
        <v>2359</v>
      </c>
      <c r="B317" s="16" t="s">
        <v>2360</v>
      </c>
      <c r="C317" s="16" t="s">
        <v>2361</v>
      </c>
      <c r="D317" s="16" t="s">
        <v>2462</v>
      </c>
      <c r="E317" s="16" t="s">
        <v>2326</v>
      </c>
      <c r="F317" s="18">
        <v>5.04</v>
      </c>
      <c r="G317" s="18">
        <v>4.02</v>
      </c>
      <c r="H317" s="18">
        <v>1.61</v>
      </c>
      <c r="I317" s="16" t="s">
        <v>2327</v>
      </c>
      <c r="J317" s="18">
        <v>0.2</v>
      </c>
      <c r="K317" s="16" t="s">
        <v>2328</v>
      </c>
      <c r="L317" s="18">
        <v>0.0189</v>
      </c>
      <c r="M317" s="16" t="s">
        <v>2329</v>
      </c>
      <c r="N317" s="16" t="s">
        <v>2330</v>
      </c>
      <c r="O317" s="18">
        <v>1.0</v>
      </c>
      <c r="P317" s="18">
        <v>0.1</v>
      </c>
      <c r="Q317" s="18">
        <v>0.0171</v>
      </c>
      <c r="R317" s="21">
        <v>44986.0</v>
      </c>
      <c r="S317" s="18">
        <v>0.87</v>
      </c>
      <c r="T317" s="16" t="s">
        <v>2331</v>
      </c>
      <c r="U317" s="18">
        <v>0.0148</v>
      </c>
      <c r="V317" s="16" t="s">
        <v>2332</v>
      </c>
      <c r="W317" s="16" t="s">
        <v>2333</v>
      </c>
      <c r="X317" s="16" t="s">
        <v>2333</v>
      </c>
      <c r="Y317" s="18">
        <v>0.0</v>
      </c>
      <c r="Z317" s="16" t="s">
        <v>2332</v>
      </c>
      <c r="AA317" s="18">
        <v>0.0</v>
      </c>
    </row>
    <row r="318">
      <c r="A318" s="16" t="s">
        <v>2397</v>
      </c>
      <c r="B318" s="16" t="s">
        <v>2398</v>
      </c>
      <c r="C318" s="16" t="s">
        <v>2399</v>
      </c>
      <c r="D318" s="16" t="s">
        <v>2462</v>
      </c>
      <c r="E318" s="16" t="s">
        <v>2326</v>
      </c>
      <c r="F318" s="18">
        <v>10.91</v>
      </c>
      <c r="G318" s="18">
        <v>5.39</v>
      </c>
      <c r="H318" s="18">
        <v>2.91</v>
      </c>
      <c r="I318" s="16" t="s">
        <v>2327</v>
      </c>
      <c r="J318" s="18">
        <v>0.44</v>
      </c>
      <c r="K318" s="16" t="s">
        <v>2328</v>
      </c>
      <c r="L318" s="18">
        <v>0.099</v>
      </c>
      <c r="M318" s="16" t="s">
        <v>2329</v>
      </c>
      <c r="N318" s="16" t="s">
        <v>2330</v>
      </c>
      <c r="O318" s="18">
        <v>0.23</v>
      </c>
      <c r="P318" s="18">
        <v>0.0</v>
      </c>
      <c r="Q318" s="18">
        <v>0.0192</v>
      </c>
      <c r="R318" s="21">
        <v>44986.0</v>
      </c>
      <c r="S318" s="18">
        <v>0.87</v>
      </c>
      <c r="T318" s="16" t="s">
        <v>2331</v>
      </c>
      <c r="U318" s="18">
        <v>0.0167</v>
      </c>
      <c r="V318" s="16" t="s">
        <v>2332</v>
      </c>
      <c r="W318" s="16" t="s">
        <v>2333</v>
      </c>
      <c r="X318" s="16" t="s">
        <v>2333</v>
      </c>
      <c r="Y318" s="18">
        <v>0.0</v>
      </c>
      <c r="Z318" s="16" t="s">
        <v>2332</v>
      </c>
      <c r="AA318" s="18">
        <v>0.03</v>
      </c>
    </row>
    <row r="319">
      <c r="A319" s="16" t="s">
        <v>2392</v>
      </c>
      <c r="B319" s="16" t="s">
        <v>2393</v>
      </c>
      <c r="C319" s="16" t="s">
        <v>431</v>
      </c>
      <c r="D319" s="16" t="s">
        <v>2463</v>
      </c>
      <c r="E319" s="16" t="s">
        <v>2326</v>
      </c>
      <c r="F319" s="18">
        <v>4.0</v>
      </c>
      <c r="G319" s="18">
        <v>3.2</v>
      </c>
      <c r="H319" s="18">
        <v>0.6</v>
      </c>
      <c r="I319" s="16" t="s">
        <v>2327</v>
      </c>
      <c r="J319" s="18">
        <v>0.45</v>
      </c>
      <c r="K319" s="16" t="s">
        <v>2328</v>
      </c>
      <c r="L319" s="18">
        <v>0.0044</v>
      </c>
      <c r="M319" s="16" t="s">
        <v>2329</v>
      </c>
      <c r="N319" s="16" t="s">
        <v>2330</v>
      </c>
      <c r="O319" s="18">
        <v>0.03</v>
      </c>
      <c r="P319" s="18">
        <v>0.0</v>
      </c>
      <c r="Q319" s="22">
        <v>1.0E-4</v>
      </c>
      <c r="R319" s="21">
        <v>44986.0</v>
      </c>
      <c r="S319" s="18">
        <v>0.87</v>
      </c>
      <c r="T319" s="16" t="s">
        <v>2331</v>
      </c>
      <c r="U319" s="22">
        <v>1.0E-4</v>
      </c>
      <c r="V319" s="16" t="s">
        <v>2332</v>
      </c>
      <c r="W319" s="16" t="s">
        <v>2333</v>
      </c>
      <c r="X319" s="16" t="s">
        <v>2333</v>
      </c>
      <c r="Y319" s="18">
        <v>0.0</v>
      </c>
      <c r="Z319" s="16" t="s">
        <v>2332</v>
      </c>
      <c r="AA319" s="18">
        <v>0.0</v>
      </c>
    </row>
    <row r="320">
      <c r="A320" s="16" t="s">
        <v>2369</v>
      </c>
      <c r="B320" s="16" t="s">
        <v>2370</v>
      </c>
      <c r="C320" s="16" t="s">
        <v>2371</v>
      </c>
      <c r="D320" s="16" t="s">
        <v>2463</v>
      </c>
      <c r="E320" s="16" t="s">
        <v>2326</v>
      </c>
      <c r="F320" s="18">
        <v>10.63</v>
      </c>
      <c r="G320" s="18">
        <v>9.8</v>
      </c>
      <c r="H320" s="18">
        <v>3.9</v>
      </c>
      <c r="I320" s="16" t="s">
        <v>2327</v>
      </c>
      <c r="J320" s="18">
        <v>1.01</v>
      </c>
      <c r="K320" s="16" t="s">
        <v>2328</v>
      </c>
      <c r="L320" s="18">
        <v>0.2351</v>
      </c>
      <c r="M320" s="16" t="s">
        <v>2329</v>
      </c>
      <c r="N320" s="16" t="s">
        <v>2330</v>
      </c>
      <c r="O320" s="18">
        <v>0.65</v>
      </c>
      <c r="P320" s="18">
        <v>0.0</v>
      </c>
      <c r="Q320" s="18">
        <v>0.1517</v>
      </c>
      <c r="R320" s="21">
        <v>44986.0</v>
      </c>
      <c r="S320" s="18">
        <v>0.87</v>
      </c>
      <c r="T320" s="16" t="s">
        <v>2331</v>
      </c>
      <c r="U320" s="18">
        <v>0.1311</v>
      </c>
      <c r="V320" s="16" t="s">
        <v>2332</v>
      </c>
      <c r="W320" s="16" t="s">
        <v>2333</v>
      </c>
      <c r="X320" s="16" t="s">
        <v>2333</v>
      </c>
      <c r="Y320" s="18">
        <v>0.0</v>
      </c>
      <c r="Z320" s="16" t="s">
        <v>2332</v>
      </c>
      <c r="AA320" s="18">
        <v>0.0</v>
      </c>
    </row>
    <row r="321">
      <c r="A321" s="16" t="s">
        <v>2397</v>
      </c>
      <c r="B321" s="16" t="s">
        <v>2398</v>
      </c>
      <c r="C321" s="16" t="s">
        <v>2399</v>
      </c>
      <c r="D321" s="16" t="s">
        <v>2463</v>
      </c>
      <c r="E321" s="16" t="s">
        <v>2326</v>
      </c>
      <c r="F321" s="18">
        <v>10.91</v>
      </c>
      <c r="G321" s="18">
        <v>5.39</v>
      </c>
      <c r="H321" s="18">
        <v>2.91</v>
      </c>
      <c r="I321" s="16" t="s">
        <v>2327</v>
      </c>
      <c r="J321" s="18">
        <v>0.44</v>
      </c>
      <c r="K321" s="16" t="s">
        <v>2328</v>
      </c>
      <c r="L321" s="18">
        <v>0.099</v>
      </c>
      <c r="M321" s="16" t="s">
        <v>2329</v>
      </c>
      <c r="N321" s="16" t="s">
        <v>2330</v>
      </c>
      <c r="O321" s="18">
        <v>0.23</v>
      </c>
      <c r="P321" s="18">
        <v>0.06</v>
      </c>
      <c r="Q321" s="18">
        <v>0.016</v>
      </c>
      <c r="R321" s="21">
        <v>44986.0</v>
      </c>
      <c r="S321" s="18">
        <v>0.87</v>
      </c>
      <c r="T321" s="16" t="s">
        <v>2331</v>
      </c>
      <c r="U321" s="18">
        <v>0.0137</v>
      </c>
      <c r="V321" s="16" t="s">
        <v>2332</v>
      </c>
      <c r="W321" s="16" t="s">
        <v>2333</v>
      </c>
      <c r="X321" s="16" t="s">
        <v>2333</v>
      </c>
      <c r="Y321" s="18">
        <v>0.0</v>
      </c>
      <c r="Z321" s="16" t="s">
        <v>2332</v>
      </c>
      <c r="AA321" s="18">
        <v>0.0</v>
      </c>
    </row>
    <row r="322">
      <c r="A322" s="16" t="s">
        <v>2324</v>
      </c>
      <c r="B322" s="16" t="s">
        <v>1889</v>
      </c>
      <c r="C322" s="16" t="s">
        <v>141</v>
      </c>
      <c r="D322" s="16" t="s">
        <v>2464</v>
      </c>
      <c r="E322" s="16" t="s">
        <v>2326</v>
      </c>
      <c r="F322" s="18">
        <v>11.89</v>
      </c>
      <c r="G322" s="18">
        <v>11.57</v>
      </c>
      <c r="H322" s="18">
        <v>0.63</v>
      </c>
      <c r="I322" s="16" t="s">
        <v>2327</v>
      </c>
      <c r="J322" s="18">
        <v>0.71</v>
      </c>
      <c r="K322" s="16" t="s">
        <v>2328</v>
      </c>
      <c r="L322" s="18">
        <v>0.0502</v>
      </c>
      <c r="M322" s="16" t="s">
        <v>2329</v>
      </c>
      <c r="N322" s="16" t="s">
        <v>2330</v>
      </c>
      <c r="O322" s="18">
        <v>0.06</v>
      </c>
      <c r="P322" s="18">
        <v>0.0</v>
      </c>
      <c r="Q322" s="18">
        <v>0.0032</v>
      </c>
      <c r="R322" s="21">
        <v>44986.0</v>
      </c>
      <c r="S322" s="18">
        <v>0.87</v>
      </c>
      <c r="T322" s="16" t="s">
        <v>2331</v>
      </c>
      <c r="U322" s="18">
        <v>0.0028</v>
      </c>
      <c r="V322" s="16" t="s">
        <v>2332</v>
      </c>
      <c r="W322" s="16" t="s">
        <v>2333</v>
      </c>
      <c r="X322" s="16" t="s">
        <v>2333</v>
      </c>
      <c r="Y322" s="18">
        <v>0.0</v>
      </c>
      <c r="Z322" s="16" t="s">
        <v>2332</v>
      </c>
      <c r="AA322" s="18">
        <v>0.0</v>
      </c>
    </row>
    <row r="323">
      <c r="A323" s="16" t="s">
        <v>2324</v>
      </c>
      <c r="B323" s="16" t="s">
        <v>1889</v>
      </c>
      <c r="C323" s="16" t="s">
        <v>141</v>
      </c>
      <c r="D323" s="16" t="s">
        <v>2464</v>
      </c>
      <c r="E323" s="16" t="s">
        <v>2326</v>
      </c>
      <c r="F323" s="18">
        <v>11.89</v>
      </c>
      <c r="G323" s="18">
        <v>11.57</v>
      </c>
      <c r="H323" s="18">
        <v>0.63</v>
      </c>
      <c r="I323" s="16" t="s">
        <v>2327</v>
      </c>
      <c r="J323" s="18">
        <v>0.71</v>
      </c>
      <c r="K323" s="16" t="s">
        <v>2328</v>
      </c>
      <c r="L323" s="18">
        <v>0.0502</v>
      </c>
      <c r="M323" s="16" t="s">
        <v>2329</v>
      </c>
      <c r="N323" s="16" t="s">
        <v>2330</v>
      </c>
      <c r="O323" s="18">
        <v>0.13</v>
      </c>
      <c r="P323" s="18">
        <v>0.0</v>
      </c>
      <c r="Q323" s="18">
        <v>0.0065</v>
      </c>
      <c r="R323" s="21">
        <v>44986.0</v>
      </c>
      <c r="S323" s="18">
        <v>0.87</v>
      </c>
      <c r="T323" s="16" t="s">
        <v>2331</v>
      </c>
      <c r="U323" s="18">
        <v>0.0056</v>
      </c>
      <c r="V323" s="16" t="s">
        <v>2332</v>
      </c>
      <c r="W323" s="16" t="s">
        <v>2333</v>
      </c>
      <c r="X323" s="16" t="s">
        <v>2333</v>
      </c>
      <c r="Y323" s="18">
        <v>0.0</v>
      </c>
      <c r="Z323" s="16" t="s">
        <v>2332</v>
      </c>
      <c r="AA323" s="18">
        <v>0.0</v>
      </c>
    </row>
    <row r="324">
      <c r="A324" s="16" t="s">
        <v>2369</v>
      </c>
      <c r="B324" s="16" t="s">
        <v>2370</v>
      </c>
      <c r="C324" s="16" t="s">
        <v>2371</v>
      </c>
      <c r="D324" s="16" t="s">
        <v>2464</v>
      </c>
      <c r="E324" s="16" t="s">
        <v>2326</v>
      </c>
      <c r="F324" s="18">
        <v>10.63</v>
      </c>
      <c r="G324" s="18">
        <v>9.8</v>
      </c>
      <c r="H324" s="18">
        <v>3.9</v>
      </c>
      <c r="I324" s="16" t="s">
        <v>2327</v>
      </c>
      <c r="J324" s="18">
        <v>1.01</v>
      </c>
      <c r="K324" s="16" t="s">
        <v>2328</v>
      </c>
      <c r="L324" s="18">
        <v>0.2351</v>
      </c>
      <c r="M324" s="16" t="s">
        <v>2329</v>
      </c>
      <c r="N324" s="16" t="s">
        <v>2330</v>
      </c>
      <c r="O324" s="18">
        <v>0.32</v>
      </c>
      <c r="P324" s="18">
        <v>0.0</v>
      </c>
      <c r="Q324" s="18">
        <v>0.0758</v>
      </c>
      <c r="R324" s="21">
        <v>44986.0</v>
      </c>
      <c r="S324" s="18">
        <v>0.87</v>
      </c>
      <c r="T324" s="16" t="s">
        <v>2331</v>
      </c>
      <c r="U324" s="18">
        <v>0.0652</v>
      </c>
      <c r="V324" s="16" t="s">
        <v>2332</v>
      </c>
      <c r="W324" s="16" t="s">
        <v>2333</v>
      </c>
      <c r="X324" s="16" t="s">
        <v>2333</v>
      </c>
      <c r="Y324" s="18">
        <v>0.0</v>
      </c>
      <c r="Z324" s="16" t="s">
        <v>2332</v>
      </c>
      <c r="AA324" s="18">
        <v>0.0</v>
      </c>
    </row>
    <row r="325">
      <c r="A325" s="16" t="s">
        <v>2369</v>
      </c>
      <c r="B325" s="16" t="s">
        <v>2370</v>
      </c>
      <c r="C325" s="16" t="s">
        <v>2371</v>
      </c>
      <c r="D325" s="16" t="s">
        <v>2464</v>
      </c>
      <c r="E325" s="16" t="s">
        <v>2326</v>
      </c>
      <c r="F325" s="18">
        <v>10.63</v>
      </c>
      <c r="G325" s="18">
        <v>9.8</v>
      </c>
      <c r="H325" s="18">
        <v>3.9</v>
      </c>
      <c r="I325" s="16" t="s">
        <v>2327</v>
      </c>
      <c r="J325" s="18">
        <v>1.01</v>
      </c>
      <c r="K325" s="16" t="s">
        <v>2328</v>
      </c>
      <c r="L325" s="18">
        <v>0.2351</v>
      </c>
      <c r="M325" s="16" t="s">
        <v>2329</v>
      </c>
      <c r="N325" s="16" t="s">
        <v>2330</v>
      </c>
      <c r="O325" s="18">
        <v>0.61</v>
      </c>
      <c r="P325" s="18">
        <v>0.16</v>
      </c>
      <c r="Q325" s="18">
        <v>0.1062</v>
      </c>
      <c r="R325" s="21">
        <v>44986.0</v>
      </c>
      <c r="S325" s="18">
        <v>0.87</v>
      </c>
      <c r="T325" s="16" t="s">
        <v>2331</v>
      </c>
      <c r="U325" s="18">
        <v>0.0923</v>
      </c>
      <c r="V325" s="16" t="s">
        <v>2332</v>
      </c>
      <c r="W325" s="16" t="s">
        <v>2333</v>
      </c>
      <c r="X325" s="16" t="s">
        <v>2333</v>
      </c>
      <c r="Y325" s="18">
        <v>0.0</v>
      </c>
      <c r="Z325" s="16" t="s">
        <v>2332</v>
      </c>
      <c r="AA325" s="18">
        <v>0.0</v>
      </c>
    </row>
    <row r="326">
      <c r="A326" s="16" t="s">
        <v>2324</v>
      </c>
      <c r="B326" s="16" t="s">
        <v>1889</v>
      </c>
      <c r="C326" s="16" t="s">
        <v>141</v>
      </c>
      <c r="D326" s="16" t="s">
        <v>2465</v>
      </c>
      <c r="E326" s="16" t="s">
        <v>2326</v>
      </c>
      <c r="F326" s="18">
        <v>11.89</v>
      </c>
      <c r="G326" s="18">
        <v>11.57</v>
      </c>
      <c r="H326" s="18">
        <v>0.63</v>
      </c>
      <c r="I326" s="16" t="s">
        <v>2327</v>
      </c>
      <c r="J326" s="18">
        <v>0.71</v>
      </c>
      <c r="K326" s="16" t="s">
        <v>2328</v>
      </c>
      <c r="L326" s="18">
        <v>0.0502</v>
      </c>
      <c r="M326" s="16" t="s">
        <v>2329</v>
      </c>
      <c r="N326" s="16" t="s">
        <v>2330</v>
      </c>
      <c r="O326" s="18">
        <v>11.23</v>
      </c>
      <c r="P326" s="18">
        <v>0.0</v>
      </c>
      <c r="Q326" s="18">
        <v>0.5614</v>
      </c>
      <c r="R326" s="21">
        <v>44986.0</v>
      </c>
      <c r="S326" s="18">
        <v>0.87</v>
      </c>
      <c r="T326" s="16" t="s">
        <v>2331</v>
      </c>
      <c r="U326" s="18">
        <v>0.4884</v>
      </c>
      <c r="V326" s="16" t="s">
        <v>2332</v>
      </c>
      <c r="W326" s="16" t="s">
        <v>2333</v>
      </c>
      <c r="X326" s="16" t="s">
        <v>2333</v>
      </c>
      <c r="Y326" s="18">
        <v>0.0</v>
      </c>
      <c r="Z326" s="16" t="s">
        <v>2332</v>
      </c>
      <c r="AA326" s="18">
        <v>0.03</v>
      </c>
    </row>
    <row r="327">
      <c r="A327" s="16" t="s">
        <v>2340</v>
      </c>
      <c r="B327" s="16" t="s">
        <v>2341</v>
      </c>
      <c r="C327" s="16" t="s">
        <v>2342</v>
      </c>
      <c r="D327" s="16" t="s">
        <v>2465</v>
      </c>
      <c r="E327" s="16" t="s">
        <v>2326</v>
      </c>
      <c r="F327" s="18">
        <v>6.93</v>
      </c>
      <c r="G327" s="18">
        <v>5.63</v>
      </c>
      <c r="H327" s="18">
        <v>2.72</v>
      </c>
      <c r="I327" s="16" t="s">
        <v>2327</v>
      </c>
      <c r="J327" s="18">
        <v>0.4</v>
      </c>
      <c r="K327" s="16" t="s">
        <v>2328</v>
      </c>
      <c r="L327" s="18">
        <v>0.0614</v>
      </c>
      <c r="M327" s="16" t="s">
        <v>2329</v>
      </c>
      <c r="N327" s="16" t="s">
        <v>2330</v>
      </c>
      <c r="O327" s="18">
        <v>0.48</v>
      </c>
      <c r="P327" s="18">
        <v>0.0</v>
      </c>
      <c r="Q327" s="18">
        <v>0.0277</v>
      </c>
      <c r="R327" s="21">
        <v>44986.0</v>
      </c>
      <c r="S327" s="18">
        <v>0.87</v>
      </c>
      <c r="T327" s="16" t="s">
        <v>2331</v>
      </c>
      <c r="U327" s="18">
        <v>0.0241</v>
      </c>
      <c r="V327" s="16" t="s">
        <v>2332</v>
      </c>
      <c r="W327" s="16" t="s">
        <v>2333</v>
      </c>
      <c r="X327" s="16" t="s">
        <v>2333</v>
      </c>
      <c r="Y327" s="18">
        <v>0.0</v>
      </c>
      <c r="Z327" s="16" t="s">
        <v>2332</v>
      </c>
      <c r="AA327" s="18">
        <v>0.03</v>
      </c>
    </row>
    <row r="328">
      <c r="A328" s="16" t="s">
        <v>2369</v>
      </c>
      <c r="B328" s="16" t="s">
        <v>2370</v>
      </c>
      <c r="C328" s="16" t="s">
        <v>2371</v>
      </c>
      <c r="D328" s="16" t="s">
        <v>2465</v>
      </c>
      <c r="E328" s="16" t="s">
        <v>2326</v>
      </c>
      <c r="F328" s="18">
        <v>10.63</v>
      </c>
      <c r="G328" s="18">
        <v>9.8</v>
      </c>
      <c r="H328" s="18">
        <v>3.9</v>
      </c>
      <c r="I328" s="16" t="s">
        <v>2327</v>
      </c>
      <c r="J328" s="18">
        <v>1.01</v>
      </c>
      <c r="K328" s="16" t="s">
        <v>2328</v>
      </c>
      <c r="L328" s="18">
        <v>0.2351</v>
      </c>
      <c r="M328" s="16" t="s">
        <v>2329</v>
      </c>
      <c r="N328" s="16" t="s">
        <v>2330</v>
      </c>
      <c r="O328" s="18">
        <v>0.81</v>
      </c>
      <c r="P328" s="18">
        <v>0.0</v>
      </c>
      <c r="Q328" s="18">
        <v>0.1669</v>
      </c>
      <c r="R328" s="21">
        <v>44986.0</v>
      </c>
      <c r="S328" s="18">
        <v>0.87</v>
      </c>
      <c r="T328" s="16" t="s">
        <v>2331</v>
      </c>
      <c r="U328" s="18">
        <v>0.1452</v>
      </c>
      <c r="V328" s="16" t="s">
        <v>2332</v>
      </c>
      <c r="W328" s="16" t="s">
        <v>2333</v>
      </c>
      <c r="X328" s="16" t="s">
        <v>2333</v>
      </c>
      <c r="Y328" s="18">
        <v>0.0</v>
      </c>
      <c r="Z328" s="16" t="s">
        <v>2332</v>
      </c>
      <c r="AA328" s="18">
        <v>0.13</v>
      </c>
    </row>
    <row r="329">
      <c r="A329" s="16" t="s">
        <v>2324</v>
      </c>
      <c r="B329" s="16" t="s">
        <v>1889</v>
      </c>
      <c r="C329" s="16" t="s">
        <v>141</v>
      </c>
      <c r="D329" s="16" t="s">
        <v>2466</v>
      </c>
      <c r="E329" s="16" t="s">
        <v>2326</v>
      </c>
      <c r="F329" s="18">
        <v>11.89</v>
      </c>
      <c r="G329" s="18">
        <v>11.57</v>
      </c>
      <c r="H329" s="18">
        <v>0.63</v>
      </c>
      <c r="I329" s="16" t="s">
        <v>2327</v>
      </c>
      <c r="J329" s="18">
        <v>0.71</v>
      </c>
      <c r="K329" s="16" t="s">
        <v>2328</v>
      </c>
      <c r="L329" s="18">
        <v>0.0502</v>
      </c>
      <c r="M329" s="16" t="s">
        <v>2329</v>
      </c>
      <c r="N329" s="16" t="s">
        <v>2330</v>
      </c>
      <c r="O329" s="18">
        <v>46.77</v>
      </c>
      <c r="P329" s="18">
        <v>0.0</v>
      </c>
      <c r="Q329" s="18">
        <v>2.3395</v>
      </c>
      <c r="R329" s="21">
        <v>44986.0</v>
      </c>
      <c r="S329" s="18">
        <v>0.87</v>
      </c>
      <c r="T329" s="16" t="s">
        <v>2331</v>
      </c>
      <c r="U329" s="18">
        <v>2.0351</v>
      </c>
      <c r="V329" s="16" t="s">
        <v>2332</v>
      </c>
      <c r="W329" s="16" t="s">
        <v>2333</v>
      </c>
      <c r="X329" s="16" t="s">
        <v>2333</v>
      </c>
      <c r="Y329" s="18">
        <v>0.0</v>
      </c>
      <c r="Z329" s="16" t="s">
        <v>2332</v>
      </c>
      <c r="AA329" s="18">
        <v>0.13</v>
      </c>
    </row>
    <row r="330">
      <c r="A330" s="16" t="s">
        <v>2348</v>
      </c>
      <c r="B330" s="16" t="s">
        <v>2349</v>
      </c>
      <c r="C330" s="16" t="s">
        <v>2350</v>
      </c>
      <c r="D330" s="16" t="s">
        <v>2466</v>
      </c>
      <c r="E330" s="16" t="s">
        <v>2326</v>
      </c>
      <c r="F330" s="18">
        <v>4.96</v>
      </c>
      <c r="G330" s="18">
        <v>4.02</v>
      </c>
      <c r="H330" s="18">
        <v>2.68</v>
      </c>
      <c r="I330" s="16" t="s">
        <v>2327</v>
      </c>
      <c r="J330" s="18">
        <v>0.2</v>
      </c>
      <c r="K330" s="16" t="s">
        <v>2328</v>
      </c>
      <c r="L330" s="18">
        <v>0.0309</v>
      </c>
      <c r="M330" s="16" t="s">
        <v>2329</v>
      </c>
      <c r="N330" s="16" t="s">
        <v>2330</v>
      </c>
      <c r="O330" s="18">
        <v>2.0</v>
      </c>
      <c r="P330" s="18">
        <v>0.32</v>
      </c>
      <c r="Q330" s="18">
        <v>0.0519</v>
      </c>
      <c r="R330" s="21">
        <v>44986.0</v>
      </c>
      <c r="S330" s="18">
        <v>0.87</v>
      </c>
      <c r="T330" s="16" t="s">
        <v>2331</v>
      </c>
      <c r="U330" s="18">
        <v>0.0451</v>
      </c>
      <c r="V330" s="16" t="s">
        <v>2332</v>
      </c>
      <c r="W330" s="16" t="s">
        <v>2333</v>
      </c>
      <c r="X330" s="16" t="s">
        <v>2333</v>
      </c>
      <c r="Y330" s="18">
        <v>0.0</v>
      </c>
      <c r="Z330" s="16" t="s">
        <v>2332</v>
      </c>
      <c r="AA330" s="18">
        <v>0.0</v>
      </c>
    </row>
    <row r="331">
      <c r="A331" s="16" t="s">
        <v>2356</v>
      </c>
      <c r="B331" s="16" t="s">
        <v>2357</v>
      </c>
      <c r="C331" s="16" t="s">
        <v>2358</v>
      </c>
      <c r="D331" s="16" t="s">
        <v>2466</v>
      </c>
      <c r="E331" s="16" t="s">
        <v>2326</v>
      </c>
      <c r="F331" s="18">
        <v>6.77</v>
      </c>
      <c r="G331" s="18">
        <v>5.87</v>
      </c>
      <c r="H331" s="18">
        <v>2.36</v>
      </c>
      <c r="I331" s="16" t="s">
        <v>2327</v>
      </c>
      <c r="J331" s="18">
        <v>0.26</v>
      </c>
      <c r="K331" s="16" t="s">
        <v>2328</v>
      </c>
      <c r="L331" s="18">
        <v>0.0543</v>
      </c>
      <c r="M331" s="16" t="s">
        <v>2329</v>
      </c>
      <c r="N331" s="16" t="s">
        <v>2330</v>
      </c>
      <c r="O331" s="18">
        <v>2.0</v>
      </c>
      <c r="P331" s="18">
        <v>0.32</v>
      </c>
      <c r="Q331" s="18">
        <v>0.091</v>
      </c>
      <c r="R331" s="21">
        <v>44986.0</v>
      </c>
      <c r="S331" s="18">
        <v>0.87</v>
      </c>
      <c r="T331" s="16" t="s">
        <v>2331</v>
      </c>
      <c r="U331" s="18">
        <v>0.0792</v>
      </c>
      <c r="V331" s="16" t="s">
        <v>2332</v>
      </c>
      <c r="W331" s="16" t="s">
        <v>2333</v>
      </c>
      <c r="X331" s="16" t="s">
        <v>2333</v>
      </c>
      <c r="Y331" s="18">
        <v>0.0</v>
      </c>
      <c r="Z331" s="16" t="s">
        <v>2332</v>
      </c>
      <c r="AA331" s="18">
        <v>0.0</v>
      </c>
    </row>
    <row r="332">
      <c r="A332" s="16" t="s">
        <v>2340</v>
      </c>
      <c r="B332" s="16" t="s">
        <v>2341</v>
      </c>
      <c r="C332" s="16" t="s">
        <v>2342</v>
      </c>
      <c r="D332" s="16" t="s">
        <v>2466</v>
      </c>
      <c r="E332" s="16" t="s">
        <v>2326</v>
      </c>
      <c r="F332" s="18">
        <v>6.93</v>
      </c>
      <c r="G332" s="18">
        <v>5.63</v>
      </c>
      <c r="H332" s="18">
        <v>2.72</v>
      </c>
      <c r="I332" s="16" t="s">
        <v>2327</v>
      </c>
      <c r="J332" s="18">
        <v>0.4</v>
      </c>
      <c r="K332" s="16" t="s">
        <v>2328</v>
      </c>
      <c r="L332" s="18">
        <v>0.0614</v>
      </c>
      <c r="M332" s="16" t="s">
        <v>2329</v>
      </c>
      <c r="N332" s="16" t="s">
        <v>2330</v>
      </c>
      <c r="O332" s="18">
        <v>0.87</v>
      </c>
      <c r="P332" s="18">
        <v>0.0</v>
      </c>
      <c r="Q332" s="18">
        <v>0.0495</v>
      </c>
      <c r="R332" s="21">
        <v>44986.0</v>
      </c>
      <c r="S332" s="18">
        <v>0.87</v>
      </c>
      <c r="T332" s="16" t="s">
        <v>2331</v>
      </c>
      <c r="U332" s="18">
        <v>0.0431</v>
      </c>
      <c r="V332" s="16" t="s">
        <v>2332</v>
      </c>
      <c r="W332" s="16" t="s">
        <v>2333</v>
      </c>
      <c r="X332" s="16" t="s">
        <v>2333</v>
      </c>
      <c r="Y332" s="18">
        <v>0.0</v>
      </c>
      <c r="Z332" s="16" t="s">
        <v>2332</v>
      </c>
      <c r="AA332" s="18">
        <v>0.06</v>
      </c>
    </row>
    <row r="333">
      <c r="A333" s="16" t="s">
        <v>2351</v>
      </c>
      <c r="B333" s="16" t="s">
        <v>2352</v>
      </c>
      <c r="C333" s="16" t="s">
        <v>141</v>
      </c>
      <c r="D333" s="16" t="s">
        <v>2467</v>
      </c>
      <c r="E333" s="16" t="s">
        <v>2326</v>
      </c>
      <c r="F333" s="18">
        <v>7.09</v>
      </c>
      <c r="G333" s="18">
        <v>7.01</v>
      </c>
      <c r="H333" s="18">
        <v>0.43</v>
      </c>
      <c r="I333" s="16" t="s">
        <v>2327</v>
      </c>
      <c r="J333" s="18">
        <v>0.15</v>
      </c>
      <c r="K333" s="16" t="s">
        <v>2328</v>
      </c>
      <c r="L333" s="18">
        <v>0.0124</v>
      </c>
      <c r="M333" s="16" t="s">
        <v>2329</v>
      </c>
      <c r="N333" s="16" t="s">
        <v>2330</v>
      </c>
      <c r="O333" s="18">
        <v>1.0</v>
      </c>
      <c r="P333" s="18">
        <v>0.0</v>
      </c>
      <c r="Q333" s="18">
        <v>0.0124</v>
      </c>
      <c r="R333" s="21">
        <v>44986.0</v>
      </c>
      <c r="S333" s="18">
        <v>0.87</v>
      </c>
      <c r="T333" s="16" t="s">
        <v>2331</v>
      </c>
      <c r="U333" s="18">
        <v>0.0108</v>
      </c>
      <c r="V333" s="16" t="s">
        <v>2332</v>
      </c>
      <c r="W333" s="16" t="s">
        <v>2333</v>
      </c>
      <c r="X333" s="16" t="s">
        <v>2333</v>
      </c>
      <c r="Y333" s="18">
        <v>0.0</v>
      </c>
      <c r="Z333" s="16" t="s">
        <v>2332</v>
      </c>
      <c r="AA333" s="18">
        <v>0.0</v>
      </c>
    </row>
    <row r="334">
      <c r="A334" s="16" t="s">
        <v>2324</v>
      </c>
      <c r="B334" s="16" t="s">
        <v>1889</v>
      </c>
      <c r="C334" s="16" t="s">
        <v>141</v>
      </c>
      <c r="D334" s="16" t="s">
        <v>2467</v>
      </c>
      <c r="E334" s="16" t="s">
        <v>2326</v>
      </c>
      <c r="F334" s="18">
        <v>11.89</v>
      </c>
      <c r="G334" s="18">
        <v>11.57</v>
      </c>
      <c r="H334" s="18">
        <v>0.63</v>
      </c>
      <c r="I334" s="16" t="s">
        <v>2327</v>
      </c>
      <c r="J334" s="18">
        <v>0.71</v>
      </c>
      <c r="K334" s="16" t="s">
        <v>2328</v>
      </c>
      <c r="L334" s="18">
        <v>0.0502</v>
      </c>
      <c r="M334" s="16" t="s">
        <v>2329</v>
      </c>
      <c r="N334" s="16" t="s">
        <v>2330</v>
      </c>
      <c r="O334" s="18">
        <v>30.45</v>
      </c>
      <c r="P334" s="18">
        <v>0.0</v>
      </c>
      <c r="Q334" s="18">
        <v>1.516</v>
      </c>
      <c r="R334" s="21">
        <v>44986.0</v>
      </c>
      <c r="S334" s="18">
        <v>0.87</v>
      </c>
      <c r="T334" s="16" t="s">
        <v>2331</v>
      </c>
      <c r="U334" s="18">
        <v>1.3171</v>
      </c>
      <c r="V334" s="16" t="s">
        <v>2332</v>
      </c>
      <c r="W334" s="16" t="s">
        <v>2333</v>
      </c>
      <c r="X334" s="16" t="s">
        <v>2333</v>
      </c>
      <c r="Y334" s="18">
        <v>0.0</v>
      </c>
      <c r="Z334" s="16" t="s">
        <v>2332</v>
      </c>
      <c r="AA334" s="18">
        <v>0.23</v>
      </c>
    </row>
    <row r="335">
      <c r="A335" s="16" t="s">
        <v>2348</v>
      </c>
      <c r="B335" s="16" t="s">
        <v>2349</v>
      </c>
      <c r="C335" s="16" t="s">
        <v>2350</v>
      </c>
      <c r="D335" s="16" t="s">
        <v>2467</v>
      </c>
      <c r="E335" s="16" t="s">
        <v>2326</v>
      </c>
      <c r="F335" s="18">
        <v>4.96</v>
      </c>
      <c r="G335" s="18">
        <v>4.02</v>
      </c>
      <c r="H335" s="18">
        <v>2.68</v>
      </c>
      <c r="I335" s="16" t="s">
        <v>2327</v>
      </c>
      <c r="J335" s="18">
        <v>0.2</v>
      </c>
      <c r="K335" s="16" t="s">
        <v>2328</v>
      </c>
      <c r="L335" s="18">
        <v>0.0309</v>
      </c>
      <c r="M335" s="16" t="s">
        <v>2329</v>
      </c>
      <c r="N335" s="16" t="s">
        <v>2330</v>
      </c>
      <c r="O335" s="18">
        <v>1.0</v>
      </c>
      <c r="P335" s="18">
        <v>0.16</v>
      </c>
      <c r="Q335" s="18">
        <v>0.0259</v>
      </c>
      <c r="R335" s="21">
        <v>44986.0</v>
      </c>
      <c r="S335" s="18">
        <v>0.87</v>
      </c>
      <c r="T335" s="16" t="s">
        <v>2331</v>
      </c>
      <c r="U335" s="18">
        <v>0.0226</v>
      </c>
      <c r="V335" s="16" t="s">
        <v>2332</v>
      </c>
      <c r="W335" s="16" t="s">
        <v>2333</v>
      </c>
      <c r="X335" s="16" t="s">
        <v>2333</v>
      </c>
      <c r="Y335" s="18">
        <v>0.0</v>
      </c>
      <c r="Z335" s="16" t="s">
        <v>2332</v>
      </c>
      <c r="AA335" s="18">
        <v>0.0</v>
      </c>
    </row>
    <row r="336">
      <c r="A336" s="16" t="s">
        <v>2356</v>
      </c>
      <c r="B336" s="16" t="s">
        <v>2357</v>
      </c>
      <c r="C336" s="16" t="s">
        <v>2358</v>
      </c>
      <c r="D336" s="16" t="s">
        <v>2467</v>
      </c>
      <c r="E336" s="16" t="s">
        <v>2326</v>
      </c>
      <c r="F336" s="18">
        <v>6.77</v>
      </c>
      <c r="G336" s="18">
        <v>5.87</v>
      </c>
      <c r="H336" s="18">
        <v>2.36</v>
      </c>
      <c r="I336" s="16" t="s">
        <v>2327</v>
      </c>
      <c r="J336" s="18">
        <v>0.26</v>
      </c>
      <c r="K336" s="16" t="s">
        <v>2328</v>
      </c>
      <c r="L336" s="18">
        <v>0.0543</v>
      </c>
      <c r="M336" s="16" t="s">
        <v>2329</v>
      </c>
      <c r="N336" s="16" t="s">
        <v>2330</v>
      </c>
      <c r="O336" s="18">
        <v>1.0</v>
      </c>
      <c r="P336" s="18">
        <v>0.16</v>
      </c>
      <c r="Q336" s="18">
        <v>0.0455</v>
      </c>
      <c r="R336" s="21">
        <v>44986.0</v>
      </c>
      <c r="S336" s="18">
        <v>0.87</v>
      </c>
      <c r="T336" s="16" t="s">
        <v>2331</v>
      </c>
      <c r="U336" s="18">
        <v>0.0396</v>
      </c>
      <c r="V336" s="16" t="s">
        <v>2332</v>
      </c>
      <c r="W336" s="16" t="s">
        <v>2333</v>
      </c>
      <c r="X336" s="16" t="s">
        <v>2333</v>
      </c>
      <c r="Y336" s="18">
        <v>0.0</v>
      </c>
      <c r="Z336" s="16" t="s">
        <v>2332</v>
      </c>
      <c r="AA336" s="18">
        <v>0.0</v>
      </c>
    </row>
    <row r="337">
      <c r="A337" s="16" t="s">
        <v>2387</v>
      </c>
      <c r="B337" s="16" t="s">
        <v>2388</v>
      </c>
      <c r="C337" s="16" t="s">
        <v>2389</v>
      </c>
      <c r="D337" s="16" t="s">
        <v>2467</v>
      </c>
      <c r="E337" s="16" t="s">
        <v>2326</v>
      </c>
      <c r="F337" s="18">
        <v>5.83</v>
      </c>
      <c r="G337" s="18">
        <v>4.41</v>
      </c>
      <c r="H337" s="18">
        <v>4.1</v>
      </c>
      <c r="I337" s="16" t="s">
        <v>2327</v>
      </c>
      <c r="J337" s="18">
        <v>0.56</v>
      </c>
      <c r="K337" s="16" t="s">
        <v>2328</v>
      </c>
      <c r="L337" s="18">
        <v>0.061</v>
      </c>
      <c r="M337" s="16" t="s">
        <v>2329</v>
      </c>
      <c r="N337" s="16" t="s">
        <v>2330</v>
      </c>
      <c r="O337" s="18">
        <v>0.03</v>
      </c>
      <c r="P337" s="18">
        <v>0.0</v>
      </c>
      <c r="Q337" s="18">
        <v>0.002</v>
      </c>
      <c r="R337" s="21">
        <v>44986.0</v>
      </c>
      <c r="S337" s="18">
        <v>0.87</v>
      </c>
      <c r="T337" s="16" t="s">
        <v>2331</v>
      </c>
      <c r="U337" s="18">
        <v>0.0017</v>
      </c>
      <c r="V337" s="16" t="s">
        <v>2332</v>
      </c>
      <c r="W337" s="16" t="s">
        <v>2333</v>
      </c>
      <c r="X337" s="16" t="s">
        <v>2333</v>
      </c>
      <c r="Y337" s="18">
        <v>0.0</v>
      </c>
      <c r="Z337" s="16" t="s">
        <v>2332</v>
      </c>
      <c r="AA337" s="18">
        <v>0.0</v>
      </c>
    </row>
    <row r="338">
      <c r="A338" s="16" t="s">
        <v>2359</v>
      </c>
      <c r="B338" s="16" t="s">
        <v>2360</v>
      </c>
      <c r="C338" s="16" t="s">
        <v>2361</v>
      </c>
      <c r="D338" s="16" t="s">
        <v>2467</v>
      </c>
      <c r="E338" s="16" t="s">
        <v>2326</v>
      </c>
      <c r="F338" s="18">
        <v>5.04</v>
      </c>
      <c r="G338" s="18">
        <v>4.02</v>
      </c>
      <c r="H338" s="18">
        <v>1.61</v>
      </c>
      <c r="I338" s="16" t="s">
        <v>2327</v>
      </c>
      <c r="J338" s="18">
        <v>0.2</v>
      </c>
      <c r="K338" s="16" t="s">
        <v>2328</v>
      </c>
      <c r="L338" s="18">
        <v>0.0189</v>
      </c>
      <c r="M338" s="16" t="s">
        <v>2329</v>
      </c>
      <c r="N338" s="16" t="s">
        <v>2330</v>
      </c>
      <c r="O338" s="18">
        <v>2.0</v>
      </c>
      <c r="P338" s="18">
        <v>0.19</v>
      </c>
      <c r="Q338" s="18">
        <v>0.0341</v>
      </c>
      <c r="R338" s="21">
        <v>44986.0</v>
      </c>
      <c r="S338" s="18">
        <v>0.87</v>
      </c>
      <c r="T338" s="16" t="s">
        <v>2331</v>
      </c>
      <c r="U338" s="18">
        <v>0.0297</v>
      </c>
      <c r="V338" s="16" t="s">
        <v>2332</v>
      </c>
      <c r="W338" s="16" t="s">
        <v>2333</v>
      </c>
      <c r="X338" s="16" t="s">
        <v>2333</v>
      </c>
      <c r="Y338" s="18">
        <v>0.0</v>
      </c>
      <c r="Z338" s="16" t="s">
        <v>2332</v>
      </c>
      <c r="AA338" s="18">
        <v>0.0</v>
      </c>
    </row>
    <row r="339">
      <c r="A339" s="16" t="s">
        <v>2337</v>
      </c>
      <c r="B339" s="16" t="s">
        <v>2338</v>
      </c>
      <c r="C339" s="16" t="s">
        <v>2339</v>
      </c>
      <c r="D339" s="16" t="s">
        <v>2467</v>
      </c>
      <c r="E339" s="16" t="s">
        <v>2326</v>
      </c>
      <c r="F339" s="18">
        <v>5.08</v>
      </c>
      <c r="G339" s="18">
        <v>3.82</v>
      </c>
      <c r="H339" s="18">
        <v>1.97</v>
      </c>
      <c r="I339" s="16" t="s">
        <v>2327</v>
      </c>
      <c r="J339" s="18">
        <v>0.26</v>
      </c>
      <c r="K339" s="16" t="s">
        <v>2328</v>
      </c>
      <c r="L339" s="18">
        <v>0.0221</v>
      </c>
      <c r="M339" s="16" t="s">
        <v>2329</v>
      </c>
      <c r="N339" s="16" t="s">
        <v>2330</v>
      </c>
      <c r="O339" s="18">
        <v>11.0</v>
      </c>
      <c r="P339" s="18">
        <v>1.06</v>
      </c>
      <c r="Q339" s="18">
        <v>0.2198</v>
      </c>
      <c r="R339" s="21">
        <v>44986.0</v>
      </c>
      <c r="S339" s="18">
        <v>0.87</v>
      </c>
      <c r="T339" s="16" t="s">
        <v>2331</v>
      </c>
      <c r="U339" s="18">
        <v>0.1912</v>
      </c>
      <c r="V339" s="16" t="s">
        <v>2332</v>
      </c>
      <c r="W339" s="16" t="s">
        <v>2333</v>
      </c>
      <c r="X339" s="16" t="s">
        <v>2333</v>
      </c>
      <c r="Y339" s="18">
        <v>0.0</v>
      </c>
      <c r="Z339" s="16" t="s">
        <v>2332</v>
      </c>
      <c r="AA339" s="18">
        <v>0.0</v>
      </c>
    </row>
    <row r="340">
      <c r="A340" s="16" t="s">
        <v>2334</v>
      </c>
      <c r="B340" s="16" t="s">
        <v>2335</v>
      </c>
      <c r="C340" s="16" t="s">
        <v>2336</v>
      </c>
      <c r="D340" s="16" t="s">
        <v>2468</v>
      </c>
      <c r="E340" s="16" t="s">
        <v>2326</v>
      </c>
      <c r="F340" s="18">
        <v>3.66</v>
      </c>
      <c r="G340" s="18">
        <v>2.91</v>
      </c>
      <c r="H340" s="18">
        <v>1.5</v>
      </c>
      <c r="I340" s="16" t="s">
        <v>2327</v>
      </c>
      <c r="J340" s="18">
        <v>0.13</v>
      </c>
      <c r="K340" s="16" t="s">
        <v>2328</v>
      </c>
      <c r="L340" s="18">
        <v>0.0092</v>
      </c>
      <c r="M340" s="16" t="s">
        <v>2329</v>
      </c>
      <c r="N340" s="16" t="s">
        <v>2330</v>
      </c>
      <c r="O340" s="18">
        <v>138.0</v>
      </c>
      <c r="P340" s="18">
        <v>13.35</v>
      </c>
      <c r="Q340" s="18">
        <v>1.1524</v>
      </c>
      <c r="R340" s="21">
        <v>44986.0</v>
      </c>
      <c r="S340" s="18">
        <v>0.87</v>
      </c>
      <c r="T340" s="16" t="s">
        <v>2331</v>
      </c>
      <c r="U340" s="18">
        <v>1.0075</v>
      </c>
      <c r="V340" s="16" t="s">
        <v>2332</v>
      </c>
      <c r="W340" s="16" t="s">
        <v>2333</v>
      </c>
      <c r="X340" s="16" t="s">
        <v>2333</v>
      </c>
      <c r="Y340" s="18">
        <v>0.0</v>
      </c>
      <c r="Z340" s="16" t="s">
        <v>2332</v>
      </c>
      <c r="AA340" s="18">
        <v>0.0</v>
      </c>
    </row>
    <row r="341">
      <c r="A341" s="16" t="s">
        <v>2392</v>
      </c>
      <c r="B341" s="16" t="s">
        <v>2393</v>
      </c>
      <c r="C341" s="16" t="s">
        <v>431</v>
      </c>
      <c r="D341" s="16" t="s">
        <v>2469</v>
      </c>
      <c r="E341" s="16" t="s">
        <v>2326</v>
      </c>
      <c r="F341" s="18">
        <v>4.0</v>
      </c>
      <c r="G341" s="18">
        <v>3.2</v>
      </c>
      <c r="H341" s="18">
        <v>0.6</v>
      </c>
      <c r="I341" s="16" t="s">
        <v>2327</v>
      </c>
      <c r="J341" s="18">
        <v>0.45</v>
      </c>
      <c r="K341" s="16" t="s">
        <v>2328</v>
      </c>
      <c r="L341" s="18">
        <v>0.0044</v>
      </c>
      <c r="M341" s="16" t="s">
        <v>2329</v>
      </c>
      <c r="N341" s="16" t="s">
        <v>2330</v>
      </c>
      <c r="O341" s="18">
        <v>0.26</v>
      </c>
      <c r="P341" s="18">
        <v>0.0</v>
      </c>
      <c r="Q341" s="18">
        <v>0.0011</v>
      </c>
      <c r="R341" s="21">
        <v>44986.0</v>
      </c>
      <c r="S341" s="18">
        <v>0.87</v>
      </c>
      <c r="T341" s="16" t="s">
        <v>2331</v>
      </c>
      <c r="U341" s="18">
        <v>0.001</v>
      </c>
      <c r="V341" s="16" t="s">
        <v>2332</v>
      </c>
      <c r="W341" s="16" t="s">
        <v>2333</v>
      </c>
      <c r="X341" s="16" t="s">
        <v>2333</v>
      </c>
      <c r="Y341" s="18">
        <v>0.0</v>
      </c>
      <c r="Z341" s="16" t="s">
        <v>2332</v>
      </c>
      <c r="AA341" s="18">
        <v>0.0</v>
      </c>
    </row>
    <row r="342">
      <c r="A342" s="16" t="s">
        <v>2351</v>
      </c>
      <c r="B342" s="16" t="s">
        <v>2352</v>
      </c>
      <c r="C342" s="16" t="s">
        <v>141</v>
      </c>
      <c r="D342" s="16" t="s">
        <v>2470</v>
      </c>
      <c r="E342" s="16" t="s">
        <v>2326</v>
      </c>
      <c r="F342" s="18">
        <v>7.09</v>
      </c>
      <c r="G342" s="18">
        <v>7.01</v>
      </c>
      <c r="H342" s="18">
        <v>0.43</v>
      </c>
      <c r="I342" s="16" t="s">
        <v>2327</v>
      </c>
      <c r="J342" s="18">
        <v>0.15</v>
      </c>
      <c r="K342" s="16" t="s">
        <v>2328</v>
      </c>
      <c r="L342" s="18">
        <v>0.0124</v>
      </c>
      <c r="M342" s="16" t="s">
        <v>2329</v>
      </c>
      <c r="N342" s="16" t="s">
        <v>2330</v>
      </c>
      <c r="O342" s="18">
        <v>1.0</v>
      </c>
      <c r="P342" s="18">
        <v>0.0</v>
      </c>
      <c r="Q342" s="18">
        <v>0.0124</v>
      </c>
      <c r="R342" s="21">
        <v>44986.0</v>
      </c>
      <c r="S342" s="18">
        <v>0.87</v>
      </c>
      <c r="T342" s="16" t="s">
        <v>2331</v>
      </c>
      <c r="U342" s="18">
        <v>0.0108</v>
      </c>
      <c r="V342" s="16" t="s">
        <v>2332</v>
      </c>
      <c r="W342" s="16" t="s">
        <v>2333</v>
      </c>
      <c r="X342" s="16" t="s">
        <v>2333</v>
      </c>
      <c r="Y342" s="18">
        <v>0.0</v>
      </c>
      <c r="Z342" s="16" t="s">
        <v>2332</v>
      </c>
      <c r="AA342" s="18">
        <v>0.0</v>
      </c>
    </row>
    <row r="343">
      <c r="A343" s="16" t="s">
        <v>2324</v>
      </c>
      <c r="B343" s="16" t="s">
        <v>1889</v>
      </c>
      <c r="C343" s="16" t="s">
        <v>141</v>
      </c>
      <c r="D343" s="16" t="s">
        <v>2470</v>
      </c>
      <c r="E343" s="16" t="s">
        <v>2326</v>
      </c>
      <c r="F343" s="18">
        <v>11.89</v>
      </c>
      <c r="G343" s="18">
        <v>11.57</v>
      </c>
      <c r="H343" s="18">
        <v>0.63</v>
      </c>
      <c r="I343" s="16" t="s">
        <v>2327</v>
      </c>
      <c r="J343" s="18">
        <v>0.71</v>
      </c>
      <c r="K343" s="16" t="s">
        <v>2328</v>
      </c>
      <c r="L343" s="18">
        <v>0.0502</v>
      </c>
      <c r="M343" s="16" t="s">
        <v>2329</v>
      </c>
      <c r="N343" s="16" t="s">
        <v>2330</v>
      </c>
      <c r="O343" s="18">
        <v>38.61</v>
      </c>
      <c r="P343" s="18">
        <v>0.0</v>
      </c>
      <c r="Q343" s="18">
        <v>1.9285</v>
      </c>
      <c r="R343" s="21">
        <v>44986.0</v>
      </c>
      <c r="S343" s="18">
        <v>0.87</v>
      </c>
      <c r="T343" s="16" t="s">
        <v>2331</v>
      </c>
      <c r="U343" s="18">
        <v>1.6766</v>
      </c>
      <c r="V343" s="16" t="s">
        <v>2332</v>
      </c>
      <c r="W343" s="16" t="s">
        <v>2333</v>
      </c>
      <c r="X343" s="16" t="s">
        <v>2333</v>
      </c>
      <c r="Y343" s="18">
        <v>0.0</v>
      </c>
      <c r="Z343" s="16" t="s">
        <v>2332</v>
      </c>
      <c r="AA343" s="18">
        <v>0.16</v>
      </c>
    </row>
    <row r="344">
      <c r="A344" s="16" t="s">
        <v>2348</v>
      </c>
      <c r="B344" s="16" t="s">
        <v>2349</v>
      </c>
      <c r="C344" s="16" t="s">
        <v>2350</v>
      </c>
      <c r="D344" s="16" t="s">
        <v>2470</v>
      </c>
      <c r="E344" s="16" t="s">
        <v>2326</v>
      </c>
      <c r="F344" s="18">
        <v>4.96</v>
      </c>
      <c r="G344" s="18">
        <v>4.02</v>
      </c>
      <c r="H344" s="18">
        <v>2.68</v>
      </c>
      <c r="I344" s="16" t="s">
        <v>2327</v>
      </c>
      <c r="J344" s="18">
        <v>0.2</v>
      </c>
      <c r="K344" s="16" t="s">
        <v>2328</v>
      </c>
      <c r="L344" s="18">
        <v>0.0309</v>
      </c>
      <c r="M344" s="16" t="s">
        <v>2329</v>
      </c>
      <c r="N344" s="16" t="s">
        <v>2330</v>
      </c>
      <c r="O344" s="18">
        <v>2.0</v>
      </c>
      <c r="P344" s="18">
        <v>0.32</v>
      </c>
      <c r="Q344" s="18">
        <v>0.0519</v>
      </c>
      <c r="R344" s="21">
        <v>44986.0</v>
      </c>
      <c r="S344" s="18">
        <v>0.87</v>
      </c>
      <c r="T344" s="16" t="s">
        <v>2331</v>
      </c>
      <c r="U344" s="18">
        <v>0.0451</v>
      </c>
      <c r="V344" s="16" t="s">
        <v>2332</v>
      </c>
      <c r="W344" s="16" t="s">
        <v>2333</v>
      </c>
      <c r="X344" s="16" t="s">
        <v>2333</v>
      </c>
      <c r="Y344" s="18">
        <v>0.0</v>
      </c>
      <c r="Z344" s="16" t="s">
        <v>2332</v>
      </c>
      <c r="AA344" s="18">
        <v>0.0</v>
      </c>
    </row>
    <row r="345">
      <c r="A345" s="16" t="s">
        <v>2356</v>
      </c>
      <c r="B345" s="16" t="s">
        <v>2357</v>
      </c>
      <c r="C345" s="16" t="s">
        <v>2358</v>
      </c>
      <c r="D345" s="16" t="s">
        <v>2470</v>
      </c>
      <c r="E345" s="16" t="s">
        <v>2326</v>
      </c>
      <c r="F345" s="18">
        <v>6.77</v>
      </c>
      <c r="G345" s="18">
        <v>5.87</v>
      </c>
      <c r="H345" s="18">
        <v>2.36</v>
      </c>
      <c r="I345" s="16" t="s">
        <v>2327</v>
      </c>
      <c r="J345" s="18">
        <v>0.26</v>
      </c>
      <c r="K345" s="16" t="s">
        <v>2328</v>
      </c>
      <c r="L345" s="18">
        <v>0.0543</v>
      </c>
      <c r="M345" s="16" t="s">
        <v>2329</v>
      </c>
      <c r="N345" s="16" t="s">
        <v>2330</v>
      </c>
      <c r="O345" s="18">
        <v>2.0</v>
      </c>
      <c r="P345" s="18">
        <v>0.32</v>
      </c>
      <c r="Q345" s="18">
        <v>0.091</v>
      </c>
      <c r="R345" s="21">
        <v>44986.0</v>
      </c>
      <c r="S345" s="18">
        <v>0.87</v>
      </c>
      <c r="T345" s="16" t="s">
        <v>2331</v>
      </c>
      <c r="U345" s="18">
        <v>0.0792</v>
      </c>
      <c r="V345" s="16" t="s">
        <v>2332</v>
      </c>
      <c r="W345" s="16" t="s">
        <v>2333</v>
      </c>
      <c r="X345" s="16" t="s">
        <v>2333</v>
      </c>
      <c r="Y345" s="18">
        <v>0.0</v>
      </c>
      <c r="Z345" s="16" t="s">
        <v>2332</v>
      </c>
      <c r="AA345" s="18">
        <v>0.0</v>
      </c>
    </row>
    <row r="346">
      <c r="A346" s="16" t="s">
        <v>2369</v>
      </c>
      <c r="B346" s="16" t="s">
        <v>2370</v>
      </c>
      <c r="C346" s="16" t="s">
        <v>2371</v>
      </c>
      <c r="D346" s="16" t="s">
        <v>2470</v>
      </c>
      <c r="E346" s="16" t="s">
        <v>2326</v>
      </c>
      <c r="F346" s="18">
        <v>10.63</v>
      </c>
      <c r="G346" s="18">
        <v>9.8</v>
      </c>
      <c r="H346" s="18">
        <v>3.9</v>
      </c>
      <c r="I346" s="16" t="s">
        <v>2327</v>
      </c>
      <c r="J346" s="18">
        <v>1.01</v>
      </c>
      <c r="K346" s="16" t="s">
        <v>2328</v>
      </c>
      <c r="L346" s="18">
        <v>0.2351</v>
      </c>
      <c r="M346" s="16" t="s">
        <v>2329</v>
      </c>
      <c r="N346" s="16" t="s">
        <v>2330</v>
      </c>
      <c r="O346" s="18">
        <v>0.77</v>
      </c>
      <c r="P346" s="18">
        <v>0.0</v>
      </c>
      <c r="Q346" s="18">
        <v>0.1669</v>
      </c>
      <c r="R346" s="21">
        <v>44986.0</v>
      </c>
      <c r="S346" s="18">
        <v>0.87</v>
      </c>
      <c r="T346" s="16" t="s">
        <v>2331</v>
      </c>
      <c r="U346" s="18">
        <v>0.1452</v>
      </c>
      <c r="V346" s="16" t="s">
        <v>2332</v>
      </c>
      <c r="W346" s="16" t="s">
        <v>2333</v>
      </c>
      <c r="X346" s="16" t="s">
        <v>2333</v>
      </c>
      <c r="Y346" s="18">
        <v>0.0</v>
      </c>
      <c r="Z346" s="16" t="s">
        <v>2332</v>
      </c>
      <c r="AA346" s="18">
        <v>0.06</v>
      </c>
    </row>
    <row r="347">
      <c r="A347" s="16" t="s">
        <v>2394</v>
      </c>
      <c r="B347" s="16" t="s">
        <v>2395</v>
      </c>
      <c r="C347" s="16" t="s">
        <v>2396</v>
      </c>
      <c r="D347" s="16" t="s">
        <v>2470</v>
      </c>
      <c r="E347" s="16" t="s">
        <v>2326</v>
      </c>
      <c r="F347" s="18">
        <v>17.24</v>
      </c>
      <c r="G347" s="18">
        <v>13.07</v>
      </c>
      <c r="H347" s="18">
        <v>3.15</v>
      </c>
      <c r="I347" s="16" t="s">
        <v>2327</v>
      </c>
      <c r="J347" s="18">
        <v>2.27</v>
      </c>
      <c r="K347" s="16" t="s">
        <v>2328</v>
      </c>
      <c r="L347" s="18">
        <v>0.4108</v>
      </c>
      <c r="M347" s="16" t="s">
        <v>2329</v>
      </c>
      <c r="N347" s="16" t="s">
        <v>2330</v>
      </c>
      <c r="O347" s="18">
        <v>0.1</v>
      </c>
      <c r="P347" s="18">
        <v>0.0</v>
      </c>
      <c r="Q347" s="18">
        <v>0.0398</v>
      </c>
      <c r="R347" s="21">
        <v>44986.0</v>
      </c>
      <c r="S347" s="18">
        <v>0.87</v>
      </c>
      <c r="T347" s="16" t="s">
        <v>2331</v>
      </c>
      <c r="U347" s="18">
        <v>0.0346</v>
      </c>
      <c r="V347" s="16" t="s">
        <v>2332</v>
      </c>
      <c r="W347" s="16" t="s">
        <v>2333</v>
      </c>
      <c r="X347" s="16" t="s">
        <v>2333</v>
      </c>
      <c r="Y347" s="18">
        <v>0.0</v>
      </c>
      <c r="Z347" s="16" t="s">
        <v>2332</v>
      </c>
      <c r="AA347" s="18">
        <v>0.0</v>
      </c>
    </row>
    <row r="348">
      <c r="A348" s="16" t="s">
        <v>2392</v>
      </c>
      <c r="B348" s="16" t="s">
        <v>2393</v>
      </c>
      <c r="C348" s="16" t="s">
        <v>431</v>
      </c>
      <c r="D348" s="16" t="s">
        <v>2471</v>
      </c>
      <c r="E348" s="16" t="s">
        <v>2326</v>
      </c>
      <c r="F348" s="18">
        <v>4.0</v>
      </c>
      <c r="G348" s="18">
        <v>3.2</v>
      </c>
      <c r="H348" s="18">
        <v>0.6</v>
      </c>
      <c r="I348" s="16" t="s">
        <v>2327</v>
      </c>
      <c r="J348" s="18">
        <v>0.45</v>
      </c>
      <c r="K348" s="16" t="s">
        <v>2328</v>
      </c>
      <c r="L348" s="18">
        <v>0.0044</v>
      </c>
      <c r="M348" s="16" t="s">
        <v>2329</v>
      </c>
      <c r="N348" s="16" t="s">
        <v>2330</v>
      </c>
      <c r="O348" s="18">
        <v>0.32</v>
      </c>
      <c r="P348" s="18">
        <v>0.0</v>
      </c>
      <c r="Q348" s="18">
        <v>0.0014</v>
      </c>
      <c r="R348" s="21">
        <v>44986.0</v>
      </c>
      <c r="S348" s="18">
        <v>0.87</v>
      </c>
      <c r="T348" s="16" t="s">
        <v>2331</v>
      </c>
      <c r="U348" s="18">
        <v>0.0013</v>
      </c>
      <c r="V348" s="16" t="s">
        <v>2332</v>
      </c>
      <c r="W348" s="16" t="s">
        <v>2333</v>
      </c>
      <c r="X348" s="16" t="s">
        <v>2333</v>
      </c>
      <c r="Y348" s="18">
        <v>0.0</v>
      </c>
      <c r="Z348" s="16" t="s">
        <v>2332</v>
      </c>
      <c r="AA348" s="18">
        <v>0.0</v>
      </c>
    </row>
    <row r="349">
      <c r="A349" s="16" t="s">
        <v>2366</v>
      </c>
      <c r="B349" s="16" t="s">
        <v>2367</v>
      </c>
      <c r="C349" s="16" t="s">
        <v>141</v>
      </c>
      <c r="D349" s="16" t="s">
        <v>2472</v>
      </c>
      <c r="E349" s="16" t="s">
        <v>2326</v>
      </c>
      <c r="F349" s="18">
        <v>12.01</v>
      </c>
      <c r="G349" s="18">
        <v>11.54</v>
      </c>
      <c r="H349" s="18">
        <v>0.47</v>
      </c>
      <c r="I349" s="16" t="s">
        <v>2327</v>
      </c>
      <c r="J349" s="18">
        <v>0.31</v>
      </c>
      <c r="K349" s="16" t="s">
        <v>2328</v>
      </c>
      <c r="L349" s="18">
        <v>0.0377</v>
      </c>
      <c r="M349" s="16" t="s">
        <v>2329</v>
      </c>
      <c r="N349" s="16" t="s">
        <v>2330</v>
      </c>
      <c r="O349" s="18">
        <v>0.16</v>
      </c>
      <c r="P349" s="18">
        <v>0.0</v>
      </c>
      <c r="Q349" s="18">
        <v>0.0061</v>
      </c>
      <c r="R349" s="21">
        <v>44986.0</v>
      </c>
      <c r="S349" s="18">
        <v>0.87</v>
      </c>
      <c r="T349" s="16" t="s">
        <v>2331</v>
      </c>
      <c r="U349" s="18">
        <v>0.0053</v>
      </c>
      <c r="V349" s="16" t="s">
        <v>2332</v>
      </c>
      <c r="W349" s="16" t="s">
        <v>2333</v>
      </c>
      <c r="X349" s="16" t="s">
        <v>2333</v>
      </c>
      <c r="Y349" s="18">
        <v>0.0</v>
      </c>
      <c r="Z349" s="16" t="s">
        <v>2332</v>
      </c>
      <c r="AA349" s="18">
        <v>0.0</v>
      </c>
    </row>
    <row r="350">
      <c r="A350" s="16" t="s">
        <v>2354</v>
      </c>
      <c r="B350" s="16" t="s">
        <v>2355</v>
      </c>
      <c r="C350" s="16" t="s">
        <v>141</v>
      </c>
      <c r="D350" s="16" t="s">
        <v>2472</v>
      </c>
      <c r="E350" s="16" t="s">
        <v>2326</v>
      </c>
      <c r="F350" s="18">
        <v>8.94</v>
      </c>
      <c r="G350" s="18">
        <v>8.7</v>
      </c>
      <c r="H350" s="18">
        <v>0.59</v>
      </c>
      <c r="I350" s="16" t="s">
        <v>2327</v>
      </c>
      <c r="J350" s="18">
        <v>0.29</v>
      </c>
      <c r="K350" s="16" t="s">
        <v>2328</v>
      </c>
      <c r="L350" s="18">
        <v>0.0266</v>
      </c>
      <c r="M350" s="16" t="s">
        <v>2329</v>
      </c>
      <c r="N350" s="16" t="s">
        <v>2330</v>
      </c>
      <c r="O350" s="18">
        <v>1.0</v>
      </c>
      <c r="P350" s="18">
        <v>0.0</v>
      </c>
      <c r="Q350" s="18">
        <v>0.0266</v>
      </c>
      <c r="R350" s="21">
        <v>44986.0</v>
      </c>
      <c r="S350" s="18">
        <v>0.87</v>
      </c>
      <c r="T350" s="16" t="s">
        <v>2331</v>
      </c>
      <c r="U350" s="18">
        <v>0.0231</v>
      </c>
      <c r="V350" s="16" t="s">
        <v>2332</v>
      </c>
      <c r="W350" s="16" t="s">
        <v>2333</v>
      </c>
      <c r="X350" s="16" t="s">
        <v>2333</v>
      </c>
      <c r="Y350" s="18">
        <v>0.0</v>
      </c>
      <c r="Z350" s="16" t="s">
        <v>2332</v>
      </c>
      <c r="AA350" s="18">
        <v>0.0</v>
      </c>
    </row>
    <row r="351">
      <c r="A351" s="16" t="s">
        <v>2366</v>
      </c>
      <c r="B351" s="16" t="s">
        <v>2367</v>
      </c>
      <c r="C351" s="16" t="s">
        <v>141</v>
      </c>
      <c r="D351" s="16" t="s">
        <v>2473</v>
      </c>
      <c r="E351" s="16" t="s">
        <v>2326</v>
      </c>
      <c r="F351" s="18">
        <v>12.01</v>
      </c>
      <c r="G351" s="18">
        <v>11.54</v>
      </c>
      <c r="H351" s="18">
        <v>0.47</v>
      </c>
      <c r="I351" s="16" t="s">
        <v>2327</v>
      </c>
      <c r="J351" s="18">
        <v>0.31</v>
      </c>
      <c r="K351" s="16" t="s">
        <v>2328</v>
      </c>
      <c r="L351" s="18">
        <v>0.0377</v>
      </c>
      <c r="M351" s="16" t="s">
        <v>2329</v>
      </c>
      <c r="N351" s="16" t="s">
        <v>2330</v>
      </c>
      <c r="O351" s="18">
        <v>0.23</v>
      </c>
      <c r="P351" s="18">
        <v>0.1</v>
      </c>
      <c r="Q351" s="18">
        <v>0.0049</v>
      </c>
      <c r="R351" s="21">
        <v>44986.0</v>
      </c>
      <c r="S351" s="18">
        <v>0.87</v>
      </c>
      <c r="T351" s="16" t="s">
        <v>2331</v>
      </c>
      <c r="U351" s="18">
        <v>0.0042</v>
      </c>
      <c r="V351" s="16" t="s">
        <v>2332</v>
      </c>
      <c r="W351" s="16" t="s">
        <v>2333</v>
      </c>
      <c r="X351" s="16" t="s">
        <v>2333</v>
      </c>
      <c r="Y351" s="18">
        <v>0.0</v>
      </c>
      <c r="Z351" s="16" t="s">
        <v>2332</v>
      </c>
      <c r="AA351" s="18">
        <v>0.0</v>
      </c>
    </row>
    <row r="352">
      <c r="A352" s="16" t="s">
        <v>2324</v>
      </c>
      <c r="B352" s="16" t="s">
        <v>1889</v>
      </c>
      <c r="C352" s="16" t="s">
        <v>141</v>
      </c>
      <c r="D352" s="16" t="s">
        <v>2473</v>
      </c>
      <c r="E352" s="16" t="s">
        <v>2326</v>
      </c>
      <c r="F352" s="18">
        <v>11.89</v>
      </c>
      <c r="G352" s="18">
        <v>11.57</v>
      </c>
      <c r="H352" s="18">
        <v>0.63</v>
      </c>
      <c r="I352" s="16" t="s">
        <v>2327</v>
      </c>
      <c r="J352" s="18">
        <v>0.71</v>
      </c>
      <c r="K352" s="16" t="s">
        <v>2328</v>
      </c>
      <c r="L352" s="18">
        <v>0.0502</v>
      </c>
      <c r="M352" s="16" t="s">
        <v>2329</v>
      </c>
      <c r="N352" s="16" t="s">
        <v>2330</v>
      </c>
      <c r="O352" s="18">
        <v>0.52</v>
      </c>
      <c r="P352" s="18">
        <v>0.48</v>
      </c>
      <c r="Q352" s="18">
        <v>0.0016</v>
      </c>
      <c r="R352" s="21">
        <v>44986.0</v>
      </c>
      <c r="S352" s="18">
        <v>0.87</v>
      </c>
      <c r="T352" s="16" t="s">
        <v>2331</v>
      </c>
      <c r="U352" s="18">
        <v>0.0014</v>
      </c>
      <c r="V352" s="16" t="s">
        <v>2332</v>
      </c>
      <c r="W352" s="16" t="s">
        <v>2333</v>
      </c>
      <c r="X352" s="16" t="s">
        <v>2333</v>
      </c>
      <c r="Y352" s="18">
        <v>0.0</v>
      </c>
      <c r="Z352" s="16" t="s">
        <v>2332</v>
      </c>
      <c r="AA352" s="18">
        <v>0.0</v>
      </c>
    </row>
    <row r="353">
      <c r="A353" s="16" t="s">
        <v>2369</v>
      </c>
      <c r="B353" s="16" t="s">
        <v>2370</v>
      </c>
      <c r="C353" s="16" t="s">
        <v>2371</v>
      </c>
      <c r="D353" s="16" t="s">
        <v>2473</v>
      </c>
      <c r="E353" s="16" t="s">
        <v>2326</v>
      </c>
      <c r="F353" s="18">
        <v>10.63</v>
      </c>
      <c r="G353" s="18">
        <v>9.8</v>
      </c>
      <c r="H353" s="18">
        <v>3.9</v>
      </c>
      <c r="I353" s="16" t="s">
        <v>2327</v>
      </c>
      <c r="J353" s="18">
        <v>1.01</v>
      </c>
      <c r="K353" s="16" t="s">
        <v>2328</v>
      </c>
      <c r="L353" s="18">
        <v>0.2351</v>
      </c>
      <c r="M353" s="16" t="s">
        <v>2329</v>
      </c>
      <c r="N353" s="16" t="s">
        <v>2330</v>
      </c>
      <c r="O353" s="18">
        <v>0.84</v>
      </c>
      <c r="P353" s="18">
        <v>0.29</v>
      </c>
      <c r="Q353" s="18">
        <v>0.1289</v>
      </c>
      <c r="R353" s="21">
        <v>44986.0</v>
      </c>
      <c r="S353" s="18">
        <v>0.87</v>
      </c>
      <c r="T353" s="16" t="s">
        <v>2331</v>
      </c>
      <c r="U353" s="18">
        <v>0.1115</v>
      </c>
      <c r="V353" s="16" t="s">
        <v>2332</v>
      </c>
      <c r="W353" s="16" t="s">
        <v>2333</v>
      </c>
      <c r="X353" s="16" t="s">
        <v>2333</v>
      </c>
      <c r="Y353" s="18">
        <v>0.0</v>
      </c>
      <c r="Z353" s="16" t="s">
        <v>2332</v>
      </c>
      <c r="AA353" s="18">
        <v>0.0</v>
      </c>
    </row>
    <row r="354">
      <c r="A354" s="16" t="s">
        <v>2344</v>
      </c>
      <c r="B354" s="16" t="s">
        <v>2345</v>
      </c>
      <c r="C354" s="16" t="s">
        <v>2346</v>
      </c>
      <c r="D354" s="16" t="s">
        <v>2474</v>
      </c>
      <c r="E354" s="16" t="s">
        <v>2326</v>
      </c>
      <c r="F354" s="18">
        <v>13.66</v>
      </c>
      <c r="G354" s="18">
        <v>10.47</v>
      </c>
      <c r="H354" s="18">
        <v>1.3</v>
      </c>
      <c r="I354" s="16" t="s">
        <v>2327</v>
      </c>
      <c r="J354" s="18">
        <v>0.95</v>
      </c>
      <c r="K354" s="16" t="s">
        <v>2328</v>
      </c>
      <c r="L354" s="18">
        <v>0.1076</v>
      </c>
      <c r="M354" s="16" t="s">
        <v>2329</v>
      </c>
      <c r="N354" s="16" t="s">
        <v>2330</v>
      </c>
      <c r="O354" s="18">
        <v>0.03</v>
      </c>
      <c r="P354" s="18">
        <v>0.0</v>
      </c>
      <c r="Q354" s="18">
        <v>0.0035</v>
      </c>
      <c r="R354" s="21">
        <v>44986.0</v>
      </c>
      <c r="S354" s="18">
        <v>0.87</v>
      </c>
      <c r="T354" s="16" t="s">
        <v>2331</v>
      </c>
      <c r="U354" s="18">
        <v>0.003</v>
      </c>
      <c r="V354" s="16" t="s">
        <v>2332</v>
      </c>
      <c r="W354" s="16" t="s">
        <v>2333</v>
      </c>
      <c r="X354" s="16" t="s">
        <v>2333</v>
      </c>
      <c r="Y354" s="18">
        <v>0.0</v>
      </c>
      <c r="Z354" s="16" t="s">
        <v>2332</v>
      </c>
      <c r="AA354" s="18">
        <v>0.0</v>
      </c>
    </row>
    <row r="355">
      <c r="A355" s="16" t="s">
        <v>2372</v>
      </c>
      <c r="B355" s="16" t="s">
        <v>2373</v>
      </c>
      <c r="C355" s="16" t="s">
        <v>2374</v>
      </c>
      <c r="D355" s="16" t="s">
        <v>2474</v>
      </c>
      <c r="E355" s="16" t="s">
        <v>2326</v>
      </c>
      <c r="F355" s="18">
        <v>11.77</v>
      </c>
      <c r="G355" s="18">
        <v>11.46</v>
      </c>
      <c r="H355" s="18">
        <v>2.05</v>
      </c>
      <c r="I355" s="16" t="s">
        <v>2327</v>
      </c>
      <c r="J355" s="18">
        <v>1.01</v>
      </c>
      <c r="K355" s="16" t="s">
        <v>2328</v>
      </c>
      <c r="L355" s="18">
        <v>0.16</v>
      </c>
      <c r="M355" s="16" t="s">
        <v>2329</v>
      </c>
      <c r="N355" s="16" t="s">
        <v>2330</v>
      </c>
      <c r="O355" s="18">
        <v>0.48</v>
      </c>
      <c r="P355" s="18">
        <v>0.0</v>
      </c>
      <c r="Q355" s="18">
        <v>0.0723</v>
      </c>
      <c r="R355" s="21">
        <v>44986.0</v>
      </c>
      <c r="S355" s="18">
        <v>0.87</v>
      </c>
      <c r="T355" s="16" t="s">
        <v>2331</v>
      </c>
      <c r="U355" s="18">
        <v>0.0629</v>
      </c>
      <c r="V355" s="16" t="s">
        <v>2332</v>
      </c>
      <c r="W355" s="16" t="s">
        <v>2333</v>
      </c>
      <c r="X355" s="16" t="s">
        <v>2333</v>
      </c>
      <c r="Y355" s="18">
        <v>0.0</v>
      </c>
      <c r="Z355" s="16" t="s">
        <v>2332</v>
      </c>
      <c r="AA355" s="18">
        <v>0.03</v>
      </c>
    </row>
    <row r="356">
      <c r="A356" s="16" t="s">
        <v>2324</v>
      </c>
      <c r="B356" s="16" t="s">
        <v>1889</v>
      </c>
      <c r="C356" s="16" t="s">
        <v>141</v>
      </c>
      <c r="D356" s="16" t="s">
        <v>2474</v>
      </c>
      <c r="E356" s="16" t="s">
        <v>2326</v>
      </c>
      <c r="F356" s="18">
        <v>11.89</v>
      </c>
      <c r="G356" s="18">
        <v>11.57</v>
      </c>
      <c r="H356" s="18">
        <v>0.63</v>
      </c>
      <c r="I356" s="16" t="s">
        <v>2327</v>
      </c>
      <c r="J356" s="18">
        <v>0.71</v>
      </c>
      <c r="K356" s="16" t="s">
        <v>2328</v>
      </c>
      <c r="L356" s="18">
        <v>0.0502</v>
      </c>
      <c r="M356" s="16" t="s">
        <v>2329</v>
      </c>
      <c r="N356" s="16" t="s">
        <v>2330</v>
      </c>
      <c r="O356" s="18">
        <v>21.65</v>
      </c>
      <c r="P356" s="18">
        <v>0.0</v>
      </c>
      <c r="Q356" s="18">
        <v>1.0743</v>
      </c>
      <c r="R356" s="21">
        <v>44986.0</v>
      </c>
      <c r="S356" s="18">
        <v>0.87</v>
      </c>
      <c r="T356" s="16" t="s">
        <v>2331</v>
      </c>
      <c r="U356" s="18">
        <v>0.9323</v>
      </c>
      <c r="V356" s="16" t="s">
        <v>2332</v>
      </c>
      <c r="W356" s="16" t="s">
        <v>2333</v>
      </c>
      <c r="X356" s="16" t="s">
        <v>2333</v>
      </c>
      <c r="Y356" s="18">
        <v>0.0</v>
      </c>
      <c r="Z356" s="16" t="s">
        <v>2332</v>
      </c>
      <c r="AA356" s="18">
        <v>0.23</v>
      </c>
    </row>
    <row r="357">
      <c r="A357" s="16" t="s">
        <v>2382</v>
      </c>
      <c r="B357" s="16" t="s">
        <v>2383</v>
      </c>
      <c r="C357" s="16" t="s">
        <v>1398</v>
      </c>
      <c r="D357" s="16" t="s">
        <v>2474</v>
      </c>
      <c r="E357" s="16" t="s">
        <v>2326</v>
      </c>
      <c r="F357" s="18">
        <v>6.1</v>
      </c>
      <c r="G357" s="18">
        <v>4.37</v>
      </c>
      <c r="H357" s="18">
        <v>4.37</v>
      </c>
      <c r="I357" s="16" t="s">
        <v>2327</v>
      </c>
      <c r="J357" s="18">
        <v>0.73</v>
      </c>
      <c r="K357" s="16" t="s">
        <v>2328</v>
      </c>
      <c r="L357" s="18">
        <v>0.0674</v>
      </c>
      <c r="M357" s="16" t="s">
        <v>2329</v>
      </c>
      <c r="N357" s="16" t="s">
        <v>2330</v>
      </c>
      <c r="O357" s="18">
        <v>1.0</v>
      </c>
      <c r="P357" s="18">
        <v>0.1</v>
      </c>
      <c r="Q357" s="18">
        <v>0.0609</v>
      </c>
      <c r="R357" s="21">
        <v>44986.0</v>
      </c>
      <c r="S357" s="18">
        <v>0.87</v>
      </c>
      <c r="T357" s="16" t="s">
        <v>2331</v>
      </c>
      <c r="U357" s="18">
        <v>0.053</v>
      </c>
      <c r="V357" s="16" t="s">
        <v>2332</v>
      </c>
      <c r="W357" s="16" t="s">
        <v>2333</v>
      </c>
      <c r="X357" s="16" t="s">
        <v>2333</v>
      </c>
      <c r="Y357" s="18">
        <v>0.0</v>
      </c>
      <c r="Z357" s="16" t="s">
        <v>2332</v>
      </c>
      <c r="AA357" s="18">
        <v>0.0</v>
      </c>
    </row>
    <row r="358">
      <c r="A358" s="16" t="s">
        <v>2369</v>
      </c>
      <c r="B358" s="16" t="s">
        <v>2370</v>
      </c>
      <c r="C358" s="16" t="s">
        <v>2371</v>
      </c>
      <c r="D358" s="16" t="s">
        <v>2474</v>
      </c>
      <c r="E358" s="16" t="s">
        <v>2326</v>
      </c>
      <c r="F358" s="18">
        <v>10.63</v>
      </c>
      <c r="G358" s="18">
        <v>9.8</v>
      </c>
      <c r="H358" s="18">
        <v>3.9</v>
      </c>
      <c r="I358" s="16" t="s">
        <v>2327</v>
      </c>
      <c r="J358" s="18">
        <v>1.01</v>
      </c>
      <c r="K358" s="16" t="s">
        <v>2328</v>
      </c>
      <c r="L358" s="18">
        <v>0.2351</v>
      </c>
      <c r="M358" s="16" t="s">
        <v>2329</v>
      </c>
      <c r="N358" s="16" t="s">
        <v>2330</v>
      </c>
      <c r="O358" s="18">
        <v>0.19</v>
      </c>
      <c r="P358" s="18">
        <v>0.0</v>
      </c>
      <c r="Q358" s="18">
        <v>0.0228</v>
      </c>
      <c r="R358" s="21">
        <v>44986.0</v>
      </c>
      <c r="S358" s="18">
        <v>0.87</v>
      </c>
      <c r="T358" s="16" t="s">
        <v>2331</v>
      </c>
      <c r="U358" s="18">
        <v>0.0198</v>
      </c>
      <c r="V358" s="16" t="s">
        <v>2332</v>
      </c>
      <c r="W358" s="16" t="s">
        <v>2333</v>
      </c>
      <c r="X358" s="16" t="s">
        <v>2333</v>
      </c>
      <c r="Y358" s="18">
        <v>0.0</v>
      </c>
      <c r="Z358" s="16" t="s">
        <v>2332</v>
      </c>
      <c r="AA358" s="18">
        <v>0.1</v>
      </c>
    </row>
    <row r="359">
      <c r="A359" s="16" t="s">
        <v>2397</v>
      </c>
      <c r="B359" s="16" t="s">
        <v>2398</v>
      </c>
      <c r="C359" s="16" t="s">
        <v>2399</v>
      </c>
      <c r="D359" s="16" t="s">
        <v>2474</v>
      </c>
      <c r="E359" s="16" t="s">
        <v>2326</v>
      </c>
      <c r="F359" s="18">
        <v>10.91</v>
      </c>
      <c r="G359" s="18">
        <v>5.39</v>
      </c>
      <c r="H359" s="18">
        <v>2.91</v>
      </c>
      <c r="I359" s="16" t="s">
        <v>2327</v>
      </c>
      <c r="J359" s="18">
        <v>0.44</v>
      </c>
      <c r="K359" s="16" t="s">
        <v>2328</v>
      </c>
      <c r="L359" s="18">
        <v>0.099</v>
      </c>
      <c r="M359" s="16" t="s">
        <v>2329</v>
      </c>
      <c r="N359" s="16" t="s">
        <v>2330</v>
      </c>
      <c r="O359" s="18">
        <v>0.42</v>
      </c>
      <c r="P359" s="18">
        <v>0.0</v>
      </c>
      <c r="Q359" s="18">
        <v>0.0415</v>
      </c>
      <c r="R359" s="21">
        <v>44986.0</v>
      </c>
      <c r="S359" s="18">
        <v>0.87</v>
      </c>
      <c r="T359" s="16" t="s">
        <v>2331</v>
      </c>
      <c r="U359" s="18">
        <v>0.0361</v>
      </c>
      <c r="V359" s="16" t="s">
        <v>2332</v>
      </c>
      <c r="W359" s="16" t="s">
        <v>2333</v>
      </c>
      <c r="X359" s="16" t="s">
        <v>2333</v>
      </c>
      <c r="Y359" s="18">
        <v>0.0</v>
      </c>
      <c r="Z359" s="16" t="s">
        <v>2332</v>
      </c>
      <c r="AA359" s="18">
        <v>0.0</v>
      </c>
    </row>
    <row r="360">
      <c r="A360" s="16" t="s">
        <v>2351</v>
      </c>
      <c r="B360" s="16" t="s">
        <v>2352</v>
      </c>
      <c r="C360" s="16" t="s">
        <v>141</v>
      </c>
      <c r="D360" s="16" t="s">
        <v>2475</v>
      </c>
      <c r="E360" s="16" t="s">
        <v>2326</v>
      </c>
      <c r="F360" s="18">
        <v>7.09</v>
      </c>
      <c r="G360" s="18">
        <v>7.01</v>
      </c>
      <c r="H360" s="18">
        <v>0.43</v>
      </c>
      <c r="I360" s="16" t="s">
        <v>2327</v>
      </c>
      <c r="J360" s="18">
        <v>0.15</v>
      </c>
      <c r="K360" s="16" t="s">
        <v>2328</v>
      </c>
      <c r="L360" s="18">
        <v>0.0124</v>
      </c>
      <c r="M360" s="16" t="s">
        <v>2329</v>
      </c>
      <c r="N360" s="16" t="s">
        <v>2330</v>
      </c>
      <c r="O360" s="18">
        <v>1.0</v>
      </c>
      <c r="P360" s="18">
        <v>0.0</v>
      </c>
      <c r="Q360" s="18">
        <v>0.0124</v>
      </c>
      <c r="R360" s="21">
        <v>44986.0</v>
      </c>
      <c r="S360" s="18">
        <v>0.87</v>
      </c>
      <c r="T360" s="16" t="s">
        <v>2331</v>
      </c>
      <c r="U360" s="18">
        <v>0.0108</v>
      </c>
      <c r="V360" s="16" t="s">
        <v>2332</v>
      </c>
      <c r="W360" s="16" t="s">
        <v>2333</v>
      </c>
      <c r="X360" s="16" t="s">
        <v>2333</v>
      </c>
      <c r="Y360" s="18">
        <v>0.0</v>
      </c>
      <c r="Z360" s="16" t="s">
        <v>2332</v>
      </c>
      <c r="AA360" s="18">
        <v>0.0</v>
      </c>
    </row>
    <row r="361">
      <c r="A361" s="16" t="s">
        <v>2334</v>
      </c>
      <c r="B361" s="16" t="s">
        <v>2335</v>
      </c>
      <c r="C361" s="16" t="s">
        <v>2336</v>
      </c>
      <c r="D361" s="16" t="s">
        <v>2475</v>
      </c>
      <c r="E361" s="16" t="s">
        <v>2326</v>
      </c>
      <c r="F361" s="18">
        <v>3.66</v>
      </c>
      <c r="G361" s="18">
        <v>2.91</v>
      </c>
      <c r="H361" s="18">
        <v>1.5</v>
      </c>
      <c r="I361" s="16" t="s">
        <v>2327</v>
      </c>
      <c r="J361" s="18">
        <v>0.13</v>
      </c>
      <c r="K361" s="16" t="s">
        <v>2328</v>
      </c>
      <c r="L361" s="18">
        <v>0.0092</v>
      </c>
      <c r="M361" s="16" t="s">
        <v>2329</v>
      </c>
      <c r="N361" s="16" t="s">
        <v>2330</v>
      </c>
      <c r="O361" s="18">
        <v>1.0</v>
      </c>
      <c r="P361" s="18">
        <v>0.1</v>
      </c>
      <c r="Q361" s="18">
        <v>0.0084</v>
      </c>
      <c r="R361" s="21">
        <v>44986.0</v>
      </c>
      <c r="S361" s="18">
        <v>0.87</v>
      </c>
      <c r="T361" s="16" t="s">
        <v>2331</v>
      </c>
      <c r="U361" s="18">
        <v>0.0073</v>
      </c>
      <c r="V361" s="16" t="s">
        <v>2332</v>
      </c>
      <c r="W361" s="16" t="s">
        <v>2333</v>
      </c>
      <c r="X361" s="16" t="s">
        <v>2333</v>
      </c>
      <c r="Y361" s="18">
        <v>0.0</v>
      </c>
      <c r="Z361" s="16" t="s">
        <v>2332</v>
      </c>
      <c r="AA361" s="18">
        <v>0.0</v>
      </c>
    </row>
    <row r="362">
      <c r="A362" s="16" t="s">
        <v>2359</v>
      </c>
      <c r="B362" s="16" t="s">
        <v>2360</v>
      </c>
      <c r="C362" s="16" t="s">
        <v>2361</v>
      </c>
      <c r="D362" s="16" t="s">
        <v>2475</v>
      </c>
      <c r="E362" s="16" t="s">
        <v>2326</v>
      </c>
      <c r="F362" s="18">
        <v>5.04</v>
      </c>
      <c r="G362" s="18">
        <v>4.02</v>
      </c>
      <c r="H362" s="18">
        <v>1.61</v>
      </c>
      <c r="I362" s="16" t="s">
        <v>2327</v>
      </c>
      <c r="J362" s="18">
        <v>0.2</v>
      </c>
      <c r="K362" s="16" t="s">
        <v>2328</v>
      </c>
      <c r="L362" s="18">
        <v>0.0189</v>
      </c>
      <c r="M362" s="16" t="s">
        <v>2329</v>
      </c>
      <c r="N362" s="16" t="s">
        <v>2330</v>
      </c>
      <c r="O362" s="18">
        <v>3.0</v>
      </c>
      <c r="P362" s="18">
        <v>0.29</v>
      </c>
      <c r="Q362" s="18">
        <v>0.0512</v>
      </c>
      <c r="R362" s="21">
        <v>44986.0</v>
      </c>
      <c r="S362" s="18">
        <v>0.87</v>
      </c>
      <c r="T362" s="16" t="s">
        <v>2331</v>
      </c>
      <c r="U362" s="18">
        <v>0.0445</v>
      </c>
      <c r="V362" s="16" t="s">
        <v>2332</v>
      </c>
      <c r="W362" s="16" t="s">
        <v>2333</v>
      </c>
      <c r="X362" s="16" t="s">
        <v>2333</v>
      </c>
      <c r="Y362" s="18">
        <v>0.0</v>
      </c>
      <c r="Z362" s="16" t="s">
        <v>2332</v>
      </c>
      <c r="AA362" s="18">
        <v>0.0</v>
      </c>
    </row>
    <row r="363">
      <c r="A363" s="16" t="s">
        <v>2337</v>
      </c>
      <c r="B363" s="16" t="s">
        <v>2338</v>
      </c>
      <c r="C363" s="16" t="s">
        <v>2339</v>
      </c>
      <c r="D363" s="16" t="s">
        <v>2475</v>
      </c>
      <c r="E363" s="16" t="s">
        <v>2326</v>
      </c>
      <c r="F363" s="18">
        <v>5.08</v>
      </c>
      <c r="G363" s="18">
        <v>3.82</v>
      </c>
      <c r="H363" s="18">
        <v>1.97</v>
      </c>
      <c r="I363" s="16" t="s">
        <v>2327</v>
      </c>
      <c r="J363" s="18">
        <v>0.26</v>
      </c>
      <c r="K363" s="16" t="s">
        <v>2328</v>
      </c>
      <c r="L363" s="18">
        <v>0.0221</v>
      </c>
      <c r="M363" s="16" t="s">
        <v>2329</v>
      </c>
      <c r="N363" s="16" t="s">
        <v>2330</v>
      </c>
      <c r="O363" s="18">
        <v>7.0</v>
      </c>
      <c r="P363" s="18">
        <v>0.68</v>
      </c>
      <c r="Q363" s="18">
        <v>0.1399</v>
      </c>
      <c r="R363" s="21">
        <v>44986.0</v>
      </c>
      <c r="S363" s="18">
        <v>0.87</v>
      </c>
      <c r="T363" s="16" t="s">
        <v>2331</v>
      </c>
      <c r="U363" s="18">
        <v>0.1217</v>
      </c>
      <c r="V363" s="16" t="s">
        <v>2332</v>
      </c>
      <c r="W363" s="16" t="s">
        <v>2333</v>
      </c>
      <c r="X363" s="16" t="s">
        <v>2333</v>
      </c>
      <c r="Y363" s="18">
        <v>0.0</v>
      </c>
      <c r="Z363" s="16" t="s">
        <v>2332</v>
      </c>
      <c r="AA363" s="18">
        <v>0.0</v>
      </c>
    </row>
    <row r="364">
      <c r="A364" s="16" t="s">
        <v>2344</v>
      </c>
      <c r="B364" s="16" t="s">
        <v>2345</v>
      </c>
      <c r="C364" s="16" t="s">
        <v>2346</v>
      </c>
      <c r="D364" s="16" t="s">
        <v>2476</v>
      </c>
      <c r="E364" s="16" t="s">
        <v>2326</v>
      </c>
      <c r="F364" s="18">
        <v>13.66</v>
      </c>
      <c r="G364" s="18">
        <v>10.47</v>
      </c>
      <c r="H364" s="18">
        <v>1.3</v>
      </c>
      <c r="I364" s="16" t="s">
        <v>2327</v>
      </c>
      <c r="J364" s="18">
        <v>0.95</v>
      </c>
      <c r="K364" s="16" t="s">
        <v>2328</v>
      </c>
      <c r="L364" s="18">
        <v>0.1076</v>
      </c>
      <c r="M364" s="16" t="s">
        <v>2329</v>
      </c>
      <c r="N364" s="16" t="s">
        <v>2330</v>
      </c>
      <c r="O364" s="18">
        <v>0.65</v>
      </c>
      <c r="P364" s="18">
        <v>0.0</v>
      </c>
      <c r="Q364" s="18">
        <v>0.0694</v>
      </c>
      <c r="R364" s="21">
        <v>44986.0</v>
      </c>
      <c r="S364" s="18">
        <v>0.87</v>
      </c>
      <c r="T364" s="16" t="s">
        <v>2331</v>
      </c>
      <c r="U364" s="18">
        <v>0.0604</v>
      </c>
      <c r="V364" s="16" t="s">
        <v>2332</v>
      </c>
      <c r="W364" s="16" t="s">
        <v>2333</v>
      </c>
      <c r="X364" s="16" t="s">
        <v>2333</v>
      </c>
      <c r="Y364" s="18">
        <v>0.0</v>
      </c>
      <c r="Z364" s="16" t="s">
        <v>2332</v>
      </c>
      <c r="AA364" s="18">
        <v>0.0</v>
      </c>
    </row>
    <row r="365">
      <c r="A365" s="16" t="s">
        <v>2366</v>
      </c>
      <c r="B365" s="16" t="s">
        <v>2367</v>
      </c>
      <c r="C365" s="16" t="s">
        <v>141</v>
      </c>
      <c r="D365" s="16" t="s">
        <v>2476</v>
      </c>
      <c r="E365" s="16" t="s">
        <v>2326</v>
      </c>
      <c r="F365" s="18">
        <v>12.01</v>
      </c>
      <c r="G365" s="18">
        <v>11.54</v>
      </c>
      <c r="H365" s="18">
        <v>0.47</v>
      </c>
      <c r="I365" s="16" t="s">
        <v>2327</v>
      </c>
      <c r="J365" s="18">
        <v>0.31</v>
      </c>
      <c r="K365" s="16" t="s">
        <v>2328</v>
      </c>
      <c r="L365" s="18">
        <v>0.0377</v>
      </c>
      <c r="M365" s="16" t="s">
        <v>2329</v>
      </c>
      <c r="N365" s="16" t="s">
        <v>2330</v>
      </c>
      <c r="O365" s="18">
        <v>0.16</v>
      </c>
      <c r="P365" s="18">
        <v>0.0</v>
      </c>
      <c r="Q365" s="18">
        <v>0.0061</v>
      </c>
      <c r="R365" s="21">
        <v>44986.0</v>
      </c>
      <c r="S365" s="18">
        <v>0.87</v>
      </c>
      <c r="T365" s="16" t="s">
        <v>2331</v>
      </c>
      <c r="U365" s="18">
        <v>0.0053</v>
      </c>
      <c r="V365" s="16" t="s">
        <v>2332</v>
      </c>
      <c r="W365" s="16" t="s">
        <v>2333</v>
      </c>
      <c r="X365" s="16" t="s">
        <v>2333</v>
      </c>
      <c r="Y365" s="18">
        <v>0.0</v>
      </c>
      <c r="Z365" s="16" t="s">
        <v>2332</v>
      </c>
      <c r="AA365" s="18">
        <v>0.0</v>
      </c>
    </row>
    <row r="366">
      <c r="A366" s="16" t="s">
        <v>2372</v>
      </c>
      <c r="B366" s="16" t="s">
        <v>2373</v>
      </c>
      <c r="C366" s="16" t="s">
        <v>2374</v>
      </c>
      <c r="D366" s="16" t="s">
        <v>2476</v>
      </c>
      <c r="E366" s="16" t="s">
        <v>2326</v>
      </c>
      <c r="F366" s="18">
        <v>11.77</v>
      </c>
      <c r="G366" s="18">
        <v>11.46</v>
      </c>
      <c r="H366" s="18">
        <v>2.05</v>
      </c>
      <c r="I366" s="16" t="s">
        <v>2327</v>
      </c>
      <c r="J366" s="18">
        <v>1.01</v>
      </c>
      <c r="K366" s="16" t="s">
        <v>2328</v>
      </c>
      <c r="L366" s="18">
        <v>0.16</v>
      </c>
      <c r="M366" s="16" t="s">
        <v>2329</v>
      </c>
      <c r="N366" s="16" t="s">
        <v>2330</v>
      </c>
      <c r="O366" s="18">
        <v>0.84</v>
      </c>
      <c r="P366" s="18">
        <v>0.0</v>
      </c>
      <c r="Q366" s="18">
        <v>0.1342</v>
      </c>
      <c r="R366" s="21">
        <v>44986.0</v>
      </c>
      <c r="S366" s="18">
        <v>0.87</v>
      </c>
      <c r="T366" s="16" t="s">
        <v>2331</v>
      </c>
      <c r="U366" s="18">
        <v>0.1168</v>
      </c>
      <c r="V366" s="16" t="s">
        <v>2332</v>
      </c>
      <c r="W366" s="16" t="s">
        <v>2333</v>
      </c>
      <c r="X366" s="16" t="s">
        <v>2333</v>
      </c>
      <c r="Y366" s="18">
        <v>0.0</v>
      </c>
      <c r="Z366" s="16" t="s">
        <v>2332</v>
      </c>
      <c r="AA366" s="18">
        <v>0.0</v>
      </c>
    </row>
    <row r="367">
      <c r="A367" s="16" t="s">
        <v>2324</v>
      </c>
      <c r="B367" s="16" t="s">
        <v>1889</v>
      </c>
      <c r="C367" s="16" t="s">
        <v>141</v>
      </c>
      <c r="D367" s="16" t="s">
        <v>2476</v>
      </c>
      <c r="E367" s="16" t="s">
        <v>2326</v>
      </c>
      <c r="F367" s="18">
        <v>11.89</v>
      </c>
      <c r="G367" s="18">
        <v>11.57</v>
      </c>
      <c r="H367" s="18">
        <v>0.63</v>
      </c>
      <c r="I367" s="16" t="s">
        <v>2327</v>
      </c>
      <c r="J367" s="18">
        <v>0.71</v>
      </c>
      <c r="K367" s="16" t="s">
        <v>2328</v>
      </c>
      <c r="L367" s="18">
        <v>0.0502</v>
      </c>
      <c r="M367" s="16" t="s">
        <v>2329</v>
      </c>
      <c r="N367" s="16" t="s">
        <v>2330</v>
      </c>
      <c r="O367" s="18">
        <v>0.48</v>
      </c>
      <c r="P367" s="18">
        <v>0.0</v>
      </c>
      <c r="Q367" s="18">
        <v>0.0194</v>
      </c>
      <c r="R367" s="21">
        <v>44986.0</v>
      </c>
      <c r="S367" s="18">
        <v>0.87</v>
      </c>
      <c r="T367" s="16" t="s">
        <v>2331</v>
      </c>
      <c r="U367" s="18">
        <v>0.0169</v>
      </c>
      <c r="V367" s="16" t="s">
        <v>2332</v>
      </c>
      <c r="W367" s="16" t="s">
        <v>2333</v>
      </c>
      <c r="X367" s="16" t="s">
        <v>2333</v>
      </c>
      <c r="Y367" s="18">
        <v>0.0</v>
      </c>
      <c r="Z367" s="16" t="s">
        <v>2332</v>
      </c>
      <c r="AA367" s="18">
        <v>0.1</v>
      </c>
    </row>
    <row r="368">
      <c r="A368" s="16" t="s">
        <v>2348</v>
      </c>
      <c r="B368" s="16" t="s">
        <v>2349</v>
      </c>
      <c r="C368" s="16" t="s">
        <v>2350</v>
      </c>
      <c r="D368" s="16" t="s">
        <v>2476</v>
      </c>
      <c r="E368" s="16" t="s">
        <v>2326</v>
      </c>
      <c r="F368" s="18">
        <v>4.96</v>
      </c>
      <c r="G368" s="18">
        <v>4.02</v>
      </c>
      <c r="H368" s="18">
        <v>2.68</v>
      </c>
      <c r="I368" s="16" t="s">
        <v>2327</v>
      </c>
      <c r="J368" s="18">
        <v>0.2</v>
      </c>
      <c r="K368" s="16" t="s">
        <v>2328</v>
      </c>
      <c r="L368" s="18">
        <v>0.0309</v>
      </c>
      <c r="M368" s="16" t="s">
        <v>2329</v>
      </c>
      <c r="N368" s="16" t="s">
        <v>2330</v>
      </c>
      <c r="O368" s="18">
        <v>2.0</v>
      </c>
      <c r="P368" s="18">
        <v>0.19</v>
      </c>
      <c r="Q368" s="18">
        <v>0.0559</v>
      </c>
      <c r="R368" s="21">
        <v>44986.0</v>
      </c>
      <c r="S368" s="18">
        <v>0.87</v>
      </c>
      <c r="T368" s="16" t="s">
        <v>2331</v>
      </c>
      <c r="U368" s="18">
        <v>0.0486</v>
      </c>
      <c r="V368" s="16" t="s">
        <v>2332</v>
      </c>
      <c r="W368" s="16" t="s">
        <v>2333</v>
      </c>
      <c r="X368" s="16" t="s">
        <v>2333</v>
      </c>
      <c r="Y368" s="18">
        <v>0.0</v>
      </c>
      <c r="Z368" s="16" t="s">
        <v>2332</v>
      </c>
      <c r="AA368" s="18">
        <v>0.0</v>
      </c>
    </row>
    <row r="369">
      <c r="A369" s="16" t="s">
        <v>2356</v>
      </c>
      <c r="B369" s="16" t="s">
        <v>2357</v>
      </c>
      <c r="C369" s="16" t="s">
        <v>2358</v>
      </c>
      <c r="D369" s="16" t="s">
        <v>2476</v>
      </c>
      <c r="E369" s="16" t="s">
        <v>2326</v>
      </c>
      <c r="F369" s="18">
        <v>6.77</v>
      </c>
      <c r="G369" s="18">
        <v>5.87</v>
      </c>
      <c r="H369" s="18">
        <v>2.36</v>
      </c>
      <c r="I369" s="16" t="s">
        <v>2327</v>
      </c>
      <c r="J369" s="18">
        <v>0.26</v>
      </c>
      <c r="K369" s="16" t="s">
        <v>2328</v>
      </c>
      <c r="L369" s="18">
        <v>0.0543</v>
      </c>
      <c r="M369" s="16" t="s">
        <v>2329</v>
      </c>
      <c r="N369" s="16" t="s">
        <v>2330</v>
      </c>
      <c r="O369" s="18">
        <v>2.0</v>
      </c>
      <c r="P369" s="18">
        <v>0.19</v>
      </c>
      <c r="Q369" s="18">
        <v>0.098</v>
      </c>
      <c r="R369" s="21">
        <v>44986.0</v>
      </c>
      <c r="S369" s="18">
        <v>0.87</v>
      </c>
      <c r="T369" s="16" t="s">
        <v>2331</v>
      </c>
      <c r="U369" s="18">
        <v>0.0853</v>
      </c>
      <c r="V369" s="16" t="s">
        <v>2332</v>
      </c>
      <c r="W369" s="16" t="s">
        <v>2333</v>
      </c>
      <c r="X369" s="16" t="s">
        <v>2333</v>
      </c>
      <c r="Y369" s="18">
        <v>0.0</v>
      </c>
      <c r="Z369" s="16" t="s">
        <v>2332</v>
      </c>
      <c r="AA369" s="18">
        <v>0.0</v>
      </c>
    </row>
    <row r="370">
      <c r="A370" s="16" t="s">
        <v>2384</v>
      </c>
      <c r="B370" s="16" t="s">
        <v>2385</v>
      </c>
      <c r="C370" s="16" t="s">
        <v>2386</v>
      </c>
      <c r="D370" s="16" t="s">
        <v>2476</v>
      </c>
      <c r="E370" s="16" t="s">
        <v>2326</v>
      </c>
      <c r="F370" s="18">
        <v>5.83</v>
      </c>
      <c r="G370" s="18">
        <v>3.39</v>
      </c>
      <c r="H370" s="18">
        <v>2.24</v>
      </c>
      <c r="I370" s="16" t="s">
        <v>2327</v>
      </c>
      <c r="J370" s="18">
        <v>0.15</v>
      </c>
      <c r="K370" s="16" t="s">
        <v>2328</v>
      </c>
      <c r="L370" s="18">
        <v>0.0256</v>
      </c>
      <c r="M370" s="16" t="s">
        <v>2329</v>
      </c>
      <c r="N370" s="16" t="s">
        <v>2330</v>
      </c>
      <c r="O370" s="18">
        <v>1.0</v>
      </c>
      <c r="P370" s="18">
        <v>0.1</v>
      </c>
      <c r="Q370" s="18">
        <v>0.0231</v>
      </c>
      <c r="R370" s="21">
        <v>44986.0</v>
      </c>
      <c r="S370" s="18">
        <v>0.87</v>
      </c>
      <c r="T370" s="16" t="s">
        <v>2331</v>
      </c>
      <c r="U370" s="18">
        <v>0.0201</v>
      </c>
      <c r="V370" s="16" t="s">
        <v>2332</v>
      </c>
      <c r="W370" s="16" t="s">
        <v>2333</v>
      </c>
      <c r="X370" s="16" t="s">
        <v>2333</v>
      </c>
      <c r="Y370" s="18">
        <v>0.0</v>
      </c>
      <c r="Z370" s="16" t="s">
        <v>2332</v>
      </c>
      <c r="AA370" s="18">
        <v>0.0</v>
      </c>
    </row>
    <row r="371">
      <c r="A371" s="16" t="s">
        <v>2390</v>
      </c>
      <c r="B371" s="16" t="s">
        <v>2391</v>
      </c>
      <c r="C371" s="16" t="s">
        <v>1911</v>
      </c>
      <c r="D371" s="16" t="s">
        <v>2476</v>
      </c>
      <c r="E371" s="16" t="s">
        <v>2326</v>
      </c>
      <c r="F371" s="18">
        <v>4.0</v>
      </c>
      <c r="G371" s="18">
        <v>2.0</v>
      </c>
      <c r="H371" s="18">
        <v>0.6</v>
      </c>
      <c r="I371" s="16" t="s">
        <v>2327</v>
      </c>
      <c r="J371" s="18">
        <v>0.2</v>
      </c>
      <c r="K371" s="16" t="s">
        <v>2328</v>
      </c>
      <c r="L371" s="18">
        <v>0.0028</v>
      </c>
      <c r="M371" s="16" t="s">
        <v>2329</v>
      </c>
      <c r="N371" s="16" t="s">
        <v>2330</v>
      </c>
      <c r="O371" s="18">
        <v>1.0</v>
      </c>
      <c r="P371" s="18">
        <v>0.0</v>
      </c>
      <c r="Q371" s="18">
        <v>0.0028</v>
      </c>
      <c r="R371" s="21">
        <v>44986.0</v>
      </c>
      <c r="S371" s="18">
        <v>0.87</v>
      </c>
      <c r="T371" s="16" t="s">
        <v>2331</v>
      </c>
      <c r="U371" s="18">
        <v>0.0024</v>
      </c>
      <c r="V371" s="16" t="s">
        <v>2332</v>
      </c>
      <c r="W371" s="16" t="s">
        <v>2333</v>
      </c>
      <c r="X371" s="16" t="s">
        <v>2333</v>
      </c>
      <c r="Y371" s="18">
        <v>0.0</v>
      </c>
      <c r="Z371" s="16" t="s">
        <v>2332</v>
      </c>
      <c r="AA371" s="18">
        <v>0.0</v>
      </c>
    </row>
    <row r="372">
      <c r="A372" s="16" t="s">
        <v>2362</v>
      </c>
      <c r="B372" s="16" t="s">
        <v>2363</v>
      </c>
      <c r="C372" s="16" t="s">
        <v>2364</v>
      </c>
      <c r="D372" s="16" t="s">
        <v>2476</v>
      </c>
      <c r="E372" s="16" t="s">
        <v>2326</v>
      </c>
      <c r="F372" s="18">
        <v>8.71</v>
      </c>
      <c r="G372" s="18">
        <v>6.38</v>
      </c>
      <c r="H372" s="18">
        <v>4.14</v>
      </c>
      <c r="I372" s="16" t="s">
        <v>2327</v>
      </c>
      <c r="J372" s="18">
        <v>1.6</v>
      </c>
      <c r="K372" s="16" t="s">
        <v>2328</v>
      </c>
      <c r="L372" s="18">
        <v>0.1331</v>
      </c>
      <c r="M372" s="16" t="s">
        <v>2329</v>
      </c>
      <c r="N372" s="16" t="s">
        <v>2330</v>
      </c>
      <c r="O372" s="18">
        <v>0.03</v>
      </c>
      <c r="P372" s="18">
        <v>0.0</v>
      </c>
      <c r="Q372" s="18">
        <v>0.0043</v>
      </c>
      <c r="R372" s="21">
        <v>44986.0</v>
      </c>
      <c r="S372" s="18">
        <v>0.87</v>
      </c>
      <c r="T372" s="16" t="s">
        <v>2331</v>
      </c>
      <c r="U372" s="18">
        <v>0.0037</v>
      </c>
      <c r="V372" s="16" t="s">
        <v>2332</v>
      </c>
      <c r="W372" s="16" t="s">
        <v>2333</v>
      </c>
      <c r="X372" s="16" t="s">
        <v>2333</v>
      </c>
      <c r="Y372" s="18">
        <v>0.0</v>
      </c>
      <c r="Z372" s="16" t="s">
        <v>2332</v>
      </c>
      <c r="AA372" s="18">
        <v>0.0</v>
      </c>
    </row>
    <row r="373">
      <c r="A373" s="16" t="s">
        <v>2334</v>
      </c>
      <c r="B373" s="16" t="s">
        <v>2335</v>
      </c>
      <c r="C373" s="16" t="s">
        <v>2336</v>
      </c>
      <c r="D373" s="16" t="s">
        <v>2476</v>
      </c>
      <c r="E373" s="16" t="s">
        <v>2326</v>
      </c>
      <c r="F373" s="18">
        <v>3.66</v>
      </c>
      <c r="G373" s="18">
        <v>2.91</v>
      </c>
      <c r="H373" s="18">
        <v>1.5</v>
      </c>
      <c r="I373" s="16" t="s">
        <v>2327</v>
      </c>
      <c r="J373" s="18">
        <v>0.13</v>
      </c>
      <c r="K373" s="16" t="s">
        <v>2328</v>
      </c>
      <c r="L373" s="18">
        <v>0.0092</v>
      </c>
      <c r="M373" s="16" t="s">
        <v>2329</v>
      </c>
      <c r="N373" s="16" t="s">
        <v>2330</v>
      </c>
      <c r="O373" s="18">
        <v>1.0</v>
      </c>
      <c r="P373" s="18">
        <v>0.1</v>
      </c>
      <c r="Q373" s="18">
        <v>0.0084</v>
      </c>
      <c r="R373" s="21">
        <v>44986.0</v>
      </c>
      <c r="S373" s="18">
        <v>0.87</v>
      </c>
      <c r="T373" s="16" t="s">
        <v>2331</v>
      </c>
      <c r="U373" s="18">
        <v>0.0073</v>
      </c>
      <c r="V373" s="16" t="s">
        <v>2332</v>
      </c>
      <c r="W373" s="16" t="s">
        <v>2333</v>
      </c>
      <c r="X373" s="16" t="s">
        <v>2333</v>
      </c>
      <c r="Y373" s="18">
        <v>0.0</v>
      </c>
      <c r="Z373" s="16" t="s">
        <v>2332</v>
      </c>
      <c r="AA373" s="18">
        <v>0.0</v>
      </c>
    </row>
    <row r="374">
      <c r="A374" s="16" t="s">
        <v>2359</v>
      </c>
      <c r="B374" s="16" t="s">
        <v>2360</v>
      </c>
      <c r="C374" s="16" t="s">
        <v>2361</v>
      </c>
      <c r="D374" s="16" t="s">
        <v>2476</v>
      </c>
      <c r="E374" s="16" t="s">
        <v>2326</v>
      </c>
      <c r="F374" s="18">
        <v>5.04</v>
      </c>
      <c r="G374" s="18">
        <v>4.02</v>
      </c>
      <c r="H374" s="18">
        <v>1.61</v>
      </c>
      <c r="I374" s="16" t="s">
        <v>2327</v>
      </c>
      <c r="J374" s="18">
        <v>0.2</v>
      </c>
      <c r="K374" s="16" t="s">
        <v>2328</v>
      </c>
      <c r="L374" s="18">
        <v>0.0189</v>
      </c>
      <c r="M374" s="16" t="s">
        <v>2329</v>
      </c>
      <c r="N374" s="16" t="s">
        <v>2330</v>
      </c>
      <c r="O374" s="18">
        <v>1.0</v>
      </c>
      <c r="P374" s="18">
        <v>0.1</v>
      </c>
      <c r="Q374" s="18">
        <v>0.0171</v>
      </c>
      <c r="R374" s="21">
        <v>44986.0</v>
      </c>
      <c r="S374" s="18">
        <v>0.87</v>
      </c>
      <c r="T374" s="16" t="s">
        <v>2331</v>
      </c>
      <c r="U374" s="18">
        <v>0.0148</v>
      </c>
      <c r="V374" s="16" t="s">
        <v>2332</v>
      </c>
      <c r="W374" s="16" t="s">
        <v>2333</v>
      </c>
      <c r="X374" s="16" t="s">
        <v>2333</v>
      </c>
      <c r="Y374" s="18">
        <v>0.0</v>
      </c>
      <c r="Z374" s="16" t="s">
        <v>2332</v>
      </c>
      <c r="AA374" s="18">
        <v>0.0</v>
      </c>
    </row>
    <row r="375">
      <c r="A375" s="16" t="s">
        <v>2369</v>
      </c>
      <c r="B375" s="16" t="s">
        <v>2370</v>
      </c>
      <c r="C375" s="16" t="s">
        <v>2371</v>
      </c>
      <c r="D375" s="16" t="s">
        <v>2476</v>
      </c>
      <c r="E375" s="16" t="s">
        <v>2326</v>
      </c>
      <c r="F375" s="18">
        <v>10.63</v>
      </c>
      <c r="G375" s="18">
        <v>9.8</v>
      </c>
      <c r="H375" s="18">
        <v>3.9</v>
      </c>
      <c r="I375" s="16" t="s">
        <v>2327</v>
      </c>
      <c r="J375" s="18">
        <v>1.01</v>
      </c>
      <c r="K375" s="16" t="s">
        <v>2328</v>
      </c>
      <c r="L375" s="18">
        <v>0.2351</v>
      </c>
      <c r="M375" s="16" t="s">
        <v>2329</v>
      </c>
      <c r="N375" s="16" t="s">
        <v>2330</v>
      </c>
      <c r="O375" s="18">
        <v>0.45</v>
      </c>
      <c r="P375" s="18">
        <v>0.0</v>
      </c>
      <c r="Q375" s="18">
        <v>0.1062</v>
      </c>
      <c r="R375" s="21">
        <v>44986.0</v>
      </c>
      <c r="S375" s="18">
        <v>0.87</v>
      </c>
      <c r="T375" s="16" t="s">
        <v>2331</v>
      </c>
      <c r="U375" s="18">
        <v>0.0924</v>
      </c>
      <c r="V375" s="16" t="s">
        <v>2332</v>
      </c>
      <c r="W375" s="16" t="s">
        <v>2333</v>
      </c>
      <c r="X375" s="16" t="s">
        <v>2333</v>
      </c>
      <c r="Y375" s="18">
        <v>0.0</v>
      </c>
      <c r="Z375" s="16" t="s">
        <v>2332</v>
      </c>
      <c r="AA375" s="18">
        <v>0.0</v>
      </c>
    </row>
    <row r="376">
      <c r="A376" s="16" t="s">
        <v>2394</v>
      </c>
      <c r="B376" s="16" t="s">
        <v>2395</v>
      </c>
      <c r="C376" s="16" t="s">
        <v>2396</v>
      </c>
      <c r="D376" s="16" t="s">
        <v>2476</v>
      </c>
      <c r="E376" s="16" t="s">
        <v>2326</v>
      </c>
      <c r="F376" s="18">
        <v>17.24</v>
      </c>
      <c r="G376" s="18">
        <v>13.07</v>
      </c>
      <c r="H376" s="18">
        <v>3.15</v>
      </c>
      <c r="I376" s="16" t="s">
        <v>2327</v>
      </c>
      <c r="J376" s="18">
        <v>2.27</v>
      </c>
      <c r="K376" s="16" t="s">
        <v>2328</v>
      </c>
      <c r="L376" s="18">
        <v>0.4108</v>
      </c>
      <c r="M376" s="16" t="s">
        <v>2329</v>
      </c>
      <c r="N376" s="16" t="s">
        <v>2330</v>
      </c>
      <c r="O376" s="18">
        <v>0.39</v>
      </c>
      <c r="P376" s="18">
        <v>0.0</v>
      </c>
      <c r="Q376" s="18">
        <v>0.159</v>
      </c>
      <c r="R376" s="21">
        <v>44986.0</v>
      </c>
      <c r="S376" s="18">
        <v>0.87</v>
      </c>
      <c r="T376" s="16" t="s">
        <v>2331</v>
      </c>
      <c r="U376" s="18">
        <v>0.1383</v>
      </c>
      <c r="V376" s="16" t="s">
        <v>2332</v>
      </c>
      <c r="W376" s="16" t="s">
        <v>2333</v>
      </c>
      <c r="X376" s="16" t="s">
        <v>2333</v>
      </c>
      <c r="Y376" s="18">
        <v>0.0</v>
      </c>
      <c r="Z376" s="16" t="s">
        <v>2332</v>
      </c>
      <c r="AA376" s="18">
        <v>0.0</v>
      </c>
    </row>
    <row r="377">
      <c r="A377" s="16" t="s">
        <v>2397</v>
      </c>
      <c r="B377" s="16" t="s">
        <v>2398</v>
      </c>
      <c r="C377" s="16" t="s">
        <v>2399</v>
      </c>
      <c r="D377" s="16" t="s">
        <v>2476</v>
      </c>
      <c r="E377" s="16" t="s">
        <v>2326</v>
      </c>
      <c r="F377" s="18">
        <v>10.91</v>
      </c>
      <c r="G377" s="18">
        <v>5.39</v>
      </c>
      <c r="H377" s="18">
        <v>2.91</v>
      </c>
      <c r="I377" s="16" t="s">
        <v>2327</v>
      </c>
      <c r="J377" s="18">
        <v>0.44</v>
      </c>
      <c r="K377" s="16" t="s">
        <v>2328</v>
      </c>
      <c r="L377" s="18">
        <v>0.099</v>
      </c>
      <c r="M377" s="16" t="s">
        <v>2329</v>
      </c>
      <c r="N377" s="16" t="s">
        <v>2330</v>
      </c>
      <c r="O377" s="18">
        <v>1.81</v>
      </c>
      <c r="P377" s="18">
        <v>0.0</v>
      </c>
      <c r="Q377" s="18">
        <v>0.1725</v>
      </c>
      <c r="R377" s="21">
        <v>44986.0</v>
      </c>
      <c r="S377" s="18">
        <v>0.87</v>
      </c>
      <c r="T377" s="16" t="s">
        <v>2331</v>
      </c>
      <c r="U377" s="18">
        <v>0.1501</v>
      </c>
      <c r="V377" s="16" t="s">
        <v>2332</v>
      </c>
      <c r="W377" s="16" t="s">
        <v>2333</v>
      </c>
      <c r="X377" s="16" t="s">
        <v>2333</v>
      </c>
      <c r="Y377" s="18">
        <v>0.0</v>
      </c>
      <c r="Z377" s="16" t="s">
        <v>2332</v>
      </c>
      <c r="AA377" s="18">
        <v>0.06</v>
      </c>
    </row>
    <row r="378">
      <c r="A378" s="16" t="s">
        <v>2324</v>
      </c>
      <c r="B378" s="16" t="s">
        <v>1889</v>
      </c>
      <c r="C378" s="16" t="s">
        <v>141</v>
      </c>
      <c r="D378" s="16" t="s">
        <v>2477</v>
      </c>
      <c r="E378" s="16" t="s">
        <v>2326</v>
      </c>
      <c r="F378" s="18">
        <v>11.89</v>
      </c>
      <c r="G378" s="18">
        <v>11.57</v>
      </c>
      <c r="H378" s="18">
        <v>0.63</v>
      </c>
      <c r="I378" s="16" t="s">
        <v>2327</v>
      </c>
      <c r="J378" s="18">
        <v>0.71</v>
      </c>
      <c r="K378" s="16" t="s">
        <v>2328</v>
      </c>
      <c r="L378" s="18">
        <v>0.0502</v>
      </c>
      <c r="M378" s="16" t="s">
        <v>2329</v>
      </c>
      <c r="N378" s="16" t="s">
        <v>2330</v>
      </c>
      <c r="O378" s="18">
        <v>0.06</v>
      </c>
      <c r="P378" s="18">
        <v>0.0</v>
      </c>
      <c r="Q378" s="18">
        <v>0.0016</v>
      </c>
      <c r="R378" s="21">
        <v>44986.0</v>
      </c>
      <c r="S378" s="18">
        <v>0.87</v>
      </c>
      <c r="T378" s="16" t="s">
        <v>2331</v>
      </c>
      <c r="U378" s="18">
        <v>0.0014</v>
      </c>
      <c r="V378" s="16" t="s">
        <v>2332</v>
      </c>
      <c r="W378" s="16" t="s">
        <v>2333</v>
      </c>
      <c r="X378" s="16" t="s">
        <v>2333</v>
      </c>
      <c r="Y378" s="18">
        <v>0.0</v>
      </c>
      <c r="Z378" s="16" t="s">
        <v>2332</v>
      </c>
      <c r="AA378" s="18">
        <v>0.03</v>
      </c>
    </row>
    <row r="379">
      <c r="A379" s="16" t="s">
        <v>2359</v>
      </c>
      <c r="B379" s="16" t="s">
        <v>2360</v>
      </c>
      <c r="C379" s="16" t="s">
        <v>2361</v>
      </c>
      <c r="D379" s="16" t="s">
        <v>2477</v>
      </c>
      <c r="E379" s="16" t="s">
        <v>2326</v>
      </c>
      <c r="F379" s="18">
        <v>5.04</v>
      </c>
      <c r="G379" s="18">
        <v>4.02</v>
      </c>
      <c r="H379" s="18">
        <v>1.61</v>
      </c>
      <c r="I379" s="16" t="s">
        <v>2327</v>
      </c>
      <c r="J379" s="18">
        <v>0.2</v>
      </c>
      <c r="K379" s="16" t="s">
        <v>2328</v>
      </c>
      <c r="L379" s="18">
        <v>0.0189</v>
      </c>
      <c r="M379" s="16" t="s">
        <v>2329</v>
      </c>
      <c r="N379" s="16" t="s">
        <v>2330</v>
      </c>
      <c r="O379" s="18">
        <v>2.0</v>
      </c>
      <c r="P379" s="18">
        <v>0.19</v>
      </c>
      <c r="Q379" s="18">
        <v>0.0341</v>
      </c>
      <c r="R379" s="21">
        <v>44986.0</v>
      </c>
      <c r="S379" s="18">
        <v>0.87</v>
      </c>
      <c r="T379" s="16" t="s">
        <v>2331</v>
      </c>
      <c r="U379" s="18">
        <v>0.0297</v>
      </c>
      <c r="V379" s="16" t="s">
        <v>2332</v>
      </c>
      <c r="W379" s="16" t="s">
        <v>2333</v>
      </c>
      <c r="X379" s="16" t="s">
        <v>2333</v>
      </c>
      <c r="Y379" s="18">
        <v>0.0</v>
      </c>
      <c r="Z379" s="16" t="s">
        <v>2332</v>
      </c>
      <c r="AA379" s="18">
        <v>0.0</v>
      </c>
    </row>
    <row r="380">
      <c r="A380" s="16" t="s">
        <v>2392</v>
      </c>
      <c r="B380" s="16" t="s">
        <v>2393</v>
      </c>
      <c r="C380" s="16" t="s">
        <v>431</v>
      </c>
      <c r="D380" s="16" t="s">
        <v>2477</v>
      </c>
      <c r="E380" s="16" t="s">
        <v>2326</v>
      </c>
      <c r="F380" s="18">
        <v>4.0</v>
      </c>
      <c r="G380" s="18">
        <v>3.2</v>
      </c>
      <c r="H380" s="18">
        <v>0.6</v>
      </c>
      <c r="I380" s="16" t="s">
        <v>2327</v>
      </c>
      <c r="J380" s="18">
        <v>0.45</v>
      </c>
      <c r="K380" s="16" t="s">
        <v>2328</v>
      </c>
      <c r="L380" s="18">
        <v>0.0044</v>
      </c>
      <c r="M380" s="16" t="s">
        <v>2329</v>
      </c>
      <c r="N380" s="16" t="s">
        <v>2330</v>
      </c>
      <c r="O380" s="18">
        <v>0.06</v>
      </c>
      <c r="P380" s="18">
        <v>0.0</v>
      </c>
      <c r="Q380" s="22">
        <v>3.0E-4</v>
      </c>
      <c r="R380" s="21">
        <v>44986.0</v>
      </c>
      <c r="S380" s="18">
        <v>0.87</v>
      </c>
      <c r="T380" s="16" t="s">
        <v>2331</v>
      </c>
      <c r="U380" s="22">
        <v>2.0E-4</v>
      </c>
      <c r="V380" s="16" t="s">
        <v>2332</v>
      </c>
      <c r="W380" s="16" t="s">
        <v>2333</v>
      </c>
      <c r="X380" s="16" t="s">
        <v>2333</v>
      </c>
      <c r="Y380" s="18">
        <v>0.0</v>
      </c>
      <c r="Z380" s="16" t="s">
        <v>2332</v>
      </c>
      <c r="AA380" s="18">
        <v>0.0</v>
      </c>
    </row>
    <row r="381">
      <c r="A381" s="16" t="s">
        <v>2369</v>
      </c>
      <c r="B381" s="16" t="s">
        <v>2370</v>
      </c>
      <c r="C381" s="16" t="s">
        <v>2371</v>
      </c>
      <c r="D381" s="16" t="s">
        <v>2477</v>
      </c>
      <c r="E381" s="16" t="s">
        <v>2326</v>
      </c>
      <c r="F381" s="18">
        <v>10.63</v>
      </c>
      <c r="G381" s="18">
        <v>9.8</v>
      </c>
      <c r="H381" s="18">
        <v>3.9</v>
      </c>
      <c r="I381" s="16" t="s">
        <v>2327</v>
      </c>
      <c r="J381" s="18">
        <v>1.01</v>
      </c>
      <c r="K381" s="16" t="s">
        <v>2328</v>
      </c>
      <c r="L381" s="18">
        <v>0.2351</v>
      </c>
      <c r="M381" s="16" t="s">
        <v>2329</v>
      </c>
      <c r="N381" s="16" t="s">
        <v>2330</v>
      </c>
      <c r="O381" s="18">
        <v>0.03</v>
      </c>
      <c r="P381" s="18">
        <v>0.0</v>
      </c>
      <c r="Q381" s="18">
        <v>0.0076</v>
      </c>
      <c r="R381" s="21">
        <v>44986.0</v>
      </c>
      <c r="S381" s="18">
        <v>0.87</v>
      </c>
      <c r="T381" s="16" t="s">
        <v>2331</v>
      </c>
      <c r="U381" s="18">
        <v>0.0066</v>
      </c>
      <c r="V381" s="16" t="s">
        <v>2332</v>
      </c>
      <c r="W381" s="16" t="s">
        <v>2333</v>
      </c>
      <c r="X381" s="16" t="s">
        <v>2333</v>
      </c>
      <c r="Y381" s="18">
        <v>0.0</v>
      </c>
      <c r="Z381" s="16" t="s">
        <v>2332</v>
      </c>
      <c r="AA381" s="18">
        <v>0.0</v>
      </c>
    </row>
    <row r="382">
      <c r="A382" s="16" t="s">
        <v>2359</v>
      </c>
      <c r="B382" s="16" t="s">
        <v>2360</v>
      </c>
      <c r="C382" s="16" t="s">
        <v>2361</v>
      </c>
      <c r="D382" s="16" t="s">
        <v>2478</v>
      </c>
      <c r="E382" s="16" t="s">
        <v>2326</v>
      </c>
      <c r="F382" s="18">
        <v>5.04</v>
      </c>
      <c r="G382" s="18">
        <v>4.02</v>
      </c>
      <c r="H382" s="18">
        <v>1.61</v>
      </c>
      <c r="I382" s="16" t="s">
        <v>2327</v>
      </c>
      <c r="J382" s="18">
        <v>0.2</v>
      </c>
      <c r="K382" s="16" t="s">
        <v>2328</v>
      </c>
      <c r="L382" s="18">
        <v>0.0189</v>
      </c>
      <c r="M382" s="16" t="s">
        <v>2329</v>
      </c>
      <c r="N382" s="16" t="s">
        <v>2330</v>
      </c>
      <c r="O382" s="18">
        <v>2.0</v>
      </c>
      <c r="P382" s="18">
        <v>0.19</v>
      </c>
      <c r="Q382" s="18">
        <v>0.0341</v>
      </c>
      <c r="R382" s="21">
        <v>44986.0</v>
      </c>
      <c r="S382" s="18">
        <v>0.87</v>
      </c>
      <c r="T382" s="16" t="s">
        <v>2331</v>
      </c>
      <c r="U382" s="18">
        <v>0.0297</v>
      </c>
      <c r="V382" s="16" t="s">
        <v>2332</v>
      </c>
      <c r="W382" s="16" t="s">
        <v>2333</v>
      </c>
      <c r="X382" s="16" t="s">
        <v>2333</v>
      </c>
      <c r="Y382" s="18">
        <v>0.0</v>
      </c>
      <c r="Z382" s="16" t="s">
        <v>2332</v>
      </c>
      <c r="AA382" s="18">
        <v>0.0</v>
      </c>
    </row>
    <row r="383">
      <c r="A383" s="16" t="s">
        <v>2337</v>
      </c>
      <c r="B383" s="16" t="s">
        <v>2338</v>
      </c>
      <c r="C383" s="16" t="s">
        <v>2339</v>
      </c>
      <c r="D383" s="16" t="s">
        <v>2478</v>
      </c>
      <c r="E383" s="16" t="s">
        <v>2326</v>
      </c>
      <c r="F383" s="18">
        <v>5.08</v>
      </c>
      <c r="G383" s="18">
        <v>3.82</v>
      </c>
      <c r="H383" s="18">
        <v>1.97</v>
      </c>
      <c r="I383" s="16" t="s">
        <v>2327</v>
      </c>
      <c r="J383" s="18">
        <v>0.26</v>
      </c>
      <c r="K383" s="16" t="s">
        <v>2328</v>
      </c>
      <c r="L383" s="18">
        <v>0.0221</v>
      </c>
      <c r="M383" s="16" t="s">
        <v>2329</v>
      </c>
      <c r="N383" s="16" t="s">
        <v>2330</v>
      </c>
      <c r="O383" s="18">
        <v>1.0</v>
      </c>
      <c r="P383" s="18">
        <v>0.1</v>
      </c>
      <c r="Q383" s="18">
        <v>0.02</v>
      </c>
      <c r="R383" s="21">
        <v>44986.0</v>
      </c>
      <c r="S383" s="18">
        <v>0.87</v>
      </c>
      <c r="T383" s="16" t="s">
        <v>2331</v>
      </c>
      <c r="U383" s="18">
        <v>0.0174</v>
      </c>
      <c r="V383" s="16" t="s">
        <v>2332</v>
      </c>
      <c r="W383" s="16" t="s">
        <v>2333</v>
      </c>
      <c r="X383" s="16" t="s">
        <v>2333</v>
      </c>
      <c r="Y383" s="18">
        <v>0.0</v>
      </c>
      <c r="Z383" s="16" t="s">
        <v>2332</v>
      </c>
      <c r="AA383" s="18">
        <v>0.0</v>
      </c>
    </row>
    <row r="384">
      <c r="A384" s="16" t="s">
        <v>2387</v>
      </c>
      <c r="B384" s="16" t="s">
        <v>2388</v>
      </c>
      <c r="C384" s="16" t="s">
        <v>2389</v>
      </c>
      <c r="D384" s="16" t="s">
        <v>2479</v>
      </c>
      <c r="E384" s="16" t="s">
        <v>2326</v>
      </c>
      <c r="F384" s="18">
        <v>5.83</v>
      </c>
      <c r="G384" s="18">
        <v>4.41</v>
      </c>
      <c r="H384" s="18">
        <v>4.1</v>
      </c>
      <c r="I384" s="16" t="s">
        <v>2327</v>
      </c>
      <c r="J384" s="18">
        <v>0.56</v>
      </c>
      <c r="K384" s="16" t="s">
        <v>2328</v>
      </c>
      <c r="L384" s="18">
        <v>0.061</v>
      </c>
      <c r="M384" s="16" t="s">
        <v>2329</v>
      </c>
      <c r="N384" s="16" t="s">
        <v>2330</v>
      </c>
      <c r="O384" s="18">
        <v>1.0</v>
      </c>
      <c r="P384" s="18">
        <v>0.0</v>
      </c>
      <c r="Q384" s="18">
        <v>0.061</v>
      </c>
      <c r="R384" s="21">
        <v>44986.0</v>
      </c>
      <c r="S384" s="18">
        <v>0.87</v>
      </c>
      <c r="T384" s="16" t="s">
        <v>2331</v>
      </c>
      <c r="U384" s="18">
        <v>0.05</v>
      </c>
      <c r="V384" s="16" t="s">
        <v>2332</v>
      </c>
      <c r="W384" s="16" t="s">
        <v>2333</v>
      </c>
      <c r="X384" s="16" t="s">
        <v>2333</v>
      </c>
      <c r="Y384" s="18">
        <v>0.0</v>
      </c>
      <c r="Z384" s="16" t="s">
        <v>2332</v>
      </c>
      <c r="AA384" s="18">
        <v>0.0</v>
      </c>
    </row>
    <row r="385">
      <c r="A385" s="16" t="s">
        <v>2372</v>
      </c>
      <c r="B385" s="16" t="s">
        <v>2373</v>
      </c>
      <c r="C385" s="16" t="s">
        <v>2374</v>
      </c>
      <c r="D385" s="16" t="s">
        <v>2480</v>
      </c>
      <c r="E385" s="16" t="s">
        <v>2326</v>
      </c>
      <c r="F385" s="18">
        <v>11.77</v>
      </c>
      <c r="G385" s="18">
        <v>11.46</v>
      </c>
      <c r="H385" s="18">
        <v>2.05</v>
      </c>
      <c r="I385" s="16" t="s">
        <v>2327</v>
      </c>
      <c r="J385" s="18">
        <v>1.01</v>
      </c>
      <c r="K385" s="16" t="s">
        <v>2328</v>
      </c>
      <c r="L385" s="18">
        <v>0.16</v>
      </c>
      <c r="M385" s="16" t="s">
        <v>2329</v>
      </c>
      <c r="N385" s="16" t="s">
        <v>2330</v>
      </c>
      <c r="O385" s="18">
        <v>35.35</v>
      </c>
      <c r="P385" s="18">
        <v>0.0</v>
      </c>
      <c r="Q385" s="18">
        <v>5.6523</v>
      </c>
      <c r="R385" s="21">
        <v>44986.0</v>
      </c>
      <c r="S385" s="18">
        <v>0.87</v>
      </c>
      <c r="T385" s="16" t="s">
        <v>2331</v>
      </c>
      <c r="U385" s="18">
        <v>4.9218</v>
      </c>
      <c r="V385" s="16" t="s">
        <v>2332</v>
      </c>
      <c r="W385" s="16" t="s">
        <v>2333</v>
      </c>
      <c r="X385" s="16" t="s">
        <v>2333</v>
      </c>
      <c r="Y385" s="18">
        <v>0.0</v>
      </c>
      <c r="Z385" s="16" t="s">
        <v>2332</v>
      </c>
      <c r="AA385" s="18">
        <v>0.03</v>
      </c>
    </row>
    <row r="386">
      <c r="A386" s="16" t="s">
        <v>2351</v>
      </c>
      <c r="B386" s="16" t="s">
        <v>2352</v>
      </c>
      <c r="C386" s="16" t="s">
        <v>141</v>
      </c>
      <c r="D386" s="16" t="s">
        <v>2480</v>
      </c>
      <c r="E386" s="16" t="s">
        <v>2326</v>
      </c>
      <c r="F386" s="18">
        <v>7.09</v>
      </c>
      <c r="G386" s="18">
        <v>7.01</v>
      </c>
      <c r="H386" s="18">
        <v>0.43</v>
      </c>
      <c r="I386" s="16" t="s">
        <v>2327</v>
      </c>
      <c r="J386" s="18">
        <v>0.15</v>
      </c>
      <c r="K386" s="16" t="s">
        <v>2328</v>
      </c>
      <c r="L386" s="18">
        <v>0.0124</v>
      </c>
      <c r="M386" s="16" t="s">
        <v>2329</v>
      </c>
      <c r="N386" s="16" t="s">
        <v>2330</v>
      </c>
      <c r="O386" s="18">
        <v>2.0</v>
      </c>
      <c r="P386" s="18">
        <v>0.0</v>
      </c>
      <c r="Q386" s="18">
        <v>0.0247</v>
      </c>
      <c r="R386" s="21">
        <v>44986.0</v>
      </c>
      <c r="S386" s="18">
        <v>0.87</v>
      </c>
      <c r="T386" s="16" t="s">
        <v>2331</v>
      </c>
      <c r="U386" s="18">
        <v>0.0215</v>
      </c>
      <c r="V386" s="16" t="s">
        <v>2332</v>
      </c>
      <c r="W386" s="16" t="s">
        <v>2333</v>
      </c>
      <c r="X386" s="16" t="s">
        <v>2333</v>
      </c>
      <c r="Y386" s="18">
        <v>0.0</v>
      </c>
      <c r="Z386" s="16" t="s">
        <v>2332</v>
      </c>
      <c r="AA386" s="18">
        <v>0.0</v>
      </c>
    </row>
    <row r="387">
      <c r="A387" s="16" t="s">
        <v>2324</v>
      </c>
      <c r="B387" s="16" t="s">
        <v>1889</v>
      </c>
      <c r="C387" s="16" t="s">
        <v>141</v>
      </c>
      <c r="D387" s="16" t="s">
        <v>2480</v>
      </c>
      <c r="E387" s="16" t="s">
        <v>2326</v>
      </c>
      <c r="F387" s="18">
        <v>11.89</v>
      </c>
      <c r="G387" s="18">
        <v>11.57</v>
      </c>
      <c r="H387" s="18">
        <v>0.63</v>
      </c>
      <c r="I387" s="16" t="s">
        <v>2327</v>
      </c>
      <c r="J387" s="18">
        <v>0.71</v>
      </c>
      <c r="K387" s="16" t="s">
        <v>2328</v>
      </c>
      <c r="L387" s="18">
        <v>0.0502</v>
      </c>
      <c r="M387" s="16" t="s">
        <v>2329</v>
      </c>
      <c r="N387" s="16" t="s">
        <v>2330</v>
      </c>
      <c r="O387" s="18">
        <v>0.16</v>
      </c>
      <c r="P387" s="18">
        <v>0.0</v>
      </c>
      <c r="Q387" s="18">
        <v>0.0081</v>
      </c>
      <c r="R387" s="21">
        <v>44986.0</v>
      </c>
      <c r="S387" s="18">
        <v>0.87</v>
      </c>
      <c r="T387" s="16" t="s">
        <v>2331</v>
      </c>
      <c r="U387" s="18">
        <v>0.007</v>
      </c>
      <c r="V387" s="16" t="s">
        <v>2332</v>
      </c>
      <c r="W387" s="16" t="s">
        <v>2333</v>
      </c>
      <c r="X387" s="16" t="s">
        <v>2333</v>
      </c>
      <c r="Y387" s="18">
        <v>0.0</v>
      </c>
      <c r="Z387" s="16" t="s">
        <v>2332</v>
      </c>
      <c r="AA387" s="18">
        <v>0.0</v>
      </c>
    </row>
    <row r="388">
      <c r="A388" s="16" t="s">
        <v>2354</v>
      </c>
      <c r="B388" s="16" t="s">
        <v>2355</v>
      </c>
      <c r="C388" s="16" t="s">
        <v>141</v>
      </c>
      <c r="D388" s="16" t="s">
        <v>2480</v>
      </c>
      <c r="E388" s="16" t="s">
        <v>2326</v>
      </c>
      <c r="F388" s="18">
        <v>8.94</v>
      </c>
      <c r="G388" s="18">
        <v>8.7</v>
      </c>
      <c r="H388" s="18">
        <v>0.59</v>
      </c>
      <c r="I388" s="16" t="s">
        <v>2327</v>
      </c>
      <c r="J388" s="18">
        <v>0.29</v>
      </c>
      <c r="K388" s="16" t="s">
        <v>2328</v>
      </c>
      <c r="L388" s="18">
        <v>0.0266</v>
      </c>
      <c r="M388" s="16" t="s">
        <v>2329</v>
      </c>
      <c r="N388" s="16" t="s">
        <v>2330</v>
      </c>
      <c r="O388" s="18">
        <v>2.0</v>
      </c>
      <c r="P388" s="18">
        <v>0.0</v>
      </c>
      <c r="Q388" s="18">
        <v>0.0531</v>
      </c>
      <c r="R388" s="21">
        <v>44986.0</v>
      </c>
      <c r="S388" s="18">
        <v>0.87</v>
      </c>
      <c r="T388" s="16" t="s">
        <v>2331</v>
      </c>
      <c r="U388" s="18">
        <v>0.0462</v>
      </c>
      <c r="V388" s="16" t="s">
        <v>2332</v>
      </c>
      <c r="W388" s="16" t="s">
        <v>2333</v>
      </c>
      <c r="X388" s="16" t="s">
        <v>2333</v>
      </c>
      <c r="Y388" s="18">
        <v>0.0</v>
      </c>
      <c r="Z388" s="16" t="s">
        <v>2332</v>
      </c>
      <c r="AA388" s="18">
        <v>0.0</v>
      </c>
    </row>
    <row r="389">
      <c r="A389" s="16" t="s">
        <v>2376</v>
      </c>
      <c r="B389" s="16" t="s">
        <v>2377</v>
      </c>
      <c r="C389" s="16" t="s">
        <v>2378</v>
      </c>
      <c r="D389" s="16" t="s">
        <v>2480</v>
      </c>
      <c r="E389" s="16" t="s">
        <v>2326</v>
      </c>
      <c r="F389" s="18">
        <v>4.06</v>
      </c>
      <c r="G389" s="18">
        <v>3.5</v>
      </c>
      <c r="H389" s="18">
        <v>0.79</v>
      </c>
      <c r="I389" s="16" t="s">
        <v>2327</v>
      </c>
      <c r="J389" s="18">
        <v>0.07</v>
      </c>
      <c r="K389" s="16" t="s">
        <v>2328</v>
      </c>
      <c r="L389" s="18">
        <v>0.0065</v>
      </c>
      <c r="M389" s="16" t="s">
        <v>2329</v>
      </c>
      <c r="N389" s="16" t="s">
        <v>2330</v>
      </c>
      <c r="O389" s="18">
        <v>2.0</v>
      </c>
      <c r="P389" s="18">
        <v>0.19</v>
      </c>
      <c r="Q389" s="18">
        <v>0.0117</v>
      </c>
      <c r="R389" s="21">
        <v>44986.0</v>
      </c>
      <c r="S389" s="18">
        <v>0.87</v>
      </c>
      <c r="T389" s="16" t="s">
        <v>2331</v>
      </c>
      <c r="U389" s="18">
        <v>0.0102</v>
      </c>
      <c r="V389" s="16" t="s">
        <v>2332</v>
      </c>
      <c r="W389" s="16" t="s">
        <v>2333</v>
      </c>
      <c r="X389" s="16" t="s">
        <v>2333</v>
      </c>
      <c r="Y389" s="18">
        <v>0.0</v>
      </c>
      <c r="Z389" s="16" t="s">
        <v>2332</v>
      </c>
      <c r="AA389" s="18">
        <v>0.0</v>
      </c>
    </row>
    <row r="390">
      <c r="A390" s="16" t="s">
        <v>2379</v>
      </c>
      <c r="B390" s="16" t="s">
        <v>2380</v>
      </c>
      <c r="C390" s="16" t="s">
        <v>2381</v>
      </c>
      <c r="D390" s="16" t="s">
        <v>2480</v>
      </c>
      <c r="E390" s="16" t="s">
        <v>2326</v>
      </c>
      <c r="F390" s="18">
        <v>6.06</v>
      </c>
      <c r="G390" s="18">
        <v>4.49</v>
      </c>
      <c r="H390" s="18">
        <v>4.37</v>
      </c>
      <c r="I390" s="16" t="s">
        <v>2327</v>
      </c>
      <c r="J390" s="18">
        <v>0.73</v>
      </c>
      <c r="K390" s="16" t="s">
        <v>2328</v>
      </c>
      <c r="L390" s="18">
        <v>0.0688</v>
      </c>
      <c r="M390" s="16" t="s">
        <v>2329</v>
      </c>
      <c r="N390" s="16" t="s">
        <v>2330</v>
      </c>
      <c r="O390" s="18">
        <v>4.32</v>
      </c>
      <c r="P390" s="18">
        <v>0.39</v>
      </c>
      <c r="Q390" s="18">
        <v>0.2708</v>
      </c>
      <c r="R390" s="21">
        <v>44986.0</v>
      </c>
      <c r="S390" s="18">
        <v>0.87</v>
      </c>
      <c r="T390" s="16" t="s">
        <v>2331</v>
      </c>
      <c r="U390" s="18">
        <v>0.2356</v>
      </c>
      <c r="V390" s="16" t="s">
        <v>2332</v>
      </c>
      <c r="W390" s="16" t="s">
        <v>2333</v>
      </c>
      <c r="X390" s="16" t="s">
        <v>2333</v>
      </c>
      <c r="Y390" s="18">
        <v>0.0</v>
      </c>
      <c r="Z390" s="16" t="s">
        <v>2332</v>
      </c>
      <c r="AA390" s="18">
        <v>0.0</v>
      </c>
    </row>
    <row r="391">
      <c r="A391" s="16" t="s">
        <v>2348</v>
      </c>
      <c r="B391" s="16" t="s">
        <v>2349</v>
      </c>
      <c r="C391" s="16" t="s">
        <v>2350</v>
      </c>
      <c r="D391" s="16" t="s">
        <v>2480</v>
      </c>
      <c r="E391" s="16" t="s">
        <v>2326</v>
      </c>
      <c r="F391" s="18">
        <v>4.96</v>
      </c>
      <c r="G391" s="18">
        <v>4.02</v>
      </c>
      <c r="H391" s="18">
        <v>2.68</v>
      </c>
      <c r="I391" s="16" t="s">
        <v>2327</v>
      </c>
      <c r="J391" s="18">
        <v>0.2</v>
      </c>
      <c r="K391" s="16" t="s">
        <v>2328</v>
      </c>
      <c r="L391" s="18">
        <v>0.0309</v>
      </c>
      <c r="M391" s="16" t="s">
        <v>2329</v>
      </c>
      <c r="N391" s="16" t="s">
        <v>2330</v>
      </c>
      <c r="O391" s="18">
        <v>1.0</v>
      </c>
      <c r="P391" s="18">
        <v>0.16</v>
      </c>
      <c r="Q391" s="18">
        <v>0.0259</v>
      </c>
      <c r="R391" s="21">
        <v>44986.0</v>
      </c>
      <c r="S391" s="18">
        <v>0.87</v>
      </c>
      <c r="T391" s="16" t="s">
        <v>2331</v>
      </c>
      <c r="U391" s="18">
        <v>0.0226</v>
      </c>
      <c r="V391" s="16" t="s">
        <v>2332</v>
      </c>
      <c r="W391" s="16" t="s">
        <v>2333</v>
      </c>
      <c r="X391" s="16" t="s">
        <v>2333</v>
      </c>
      <c r="Y391" s="18">
        <v>0.0</v>
      </c>
      <c r="Z391" s="16" t="s">
        <v>2332</v>
      </c>
      <c r="AA391" s="18">
        <v>0.0</v>
      </c>
    </row>
    <row r="392">
      <c r="A392" s="16" t="s">
        <v>2356</v>
      </c>
      <c r="B392" s="16" t="s">
        <v>2357</v>
      </c>
      <c r="C392" s="16" t="s">
        <v>2358</v>
      </c>
      <c r="D392" s="16" t="s">
        <v>2480</v>
      </c>
      <c r="E392" s="16" t="s">
        <v>2326</v>
      </c>
      <c r="F392" s="18">
        <v>6.77</v>
      </c>
      <c r="G392" s="18">
        <v>5.87</v>
      </c>
      <c r="H392" s="18">
        <v>2.36</v>
      </c>
      <c r="I392" s="16" t="s">
        <v>2327</v>
      </c>
      <c r="J392" s="18">
        <v>0.26</v>
      </c>
      <c r="K392" s="16" t="s">
        <v>2328</v>
      </c>
      <c r="L392" s="18">
        <v>0.0543</v>
      </c>
      <c r="M392" s="16" t="s">
        <v>2329</v>
      </c>
      <c r="N392" s="16" t="s">
        <v>2330</v>
      </c>
      <c r="O392" s="18">
        <v>2.0</v>
      </c>
      <c r="P392" s="18">
        <v>0.32</v>
      </c>
      <c r="Q392" s="18">
        <v>0.091</v>
      </c>
      <c r="R392" s="21">
        <v>44986.0</v>
      </c>
      <c r="S392" s="18">
        <v>0.87</v>
      </c>
      <c r="T392" s="16" t="s">
        <v>2331</v>
      </c>
      <c r="U392" s="18">
        <v>0.0792</v>
      </c>
      <c r="V392" s="16" t="s">
        <v>2332</v>
      </c>
      <c r="W392" s="16" t="s">
        <v>2333</v>
      </c>
      <c r="X392" s="16" t="s">
        <v>2333</v>
      </c>
      <c r="Y392" s="18">
        <v>0.0</v>
      </c>
      <c r="Z392" s="16" t="s">
        <v>2332</v>
      </c>
      <c r="AA392" s="18">
        <v>0.0</v>
      </c>
    </row>
    <row r="393">
      <c r="A393" s="16" t="s">
        <v>2382</v>
      </c>
      <c r="B393" s="16" t="s">
        <v>2383</v>
      </c>
      <c r="C393" s="16" t="s">
        <v>1398</v>
      </c>
      <c r="D393" s="16" t="s">
        <v>2480</v>
      </c>
      <c r="E393" s="16" t="s">
        <v>2326</v>
      </c>
      <c r="F393" s="18">
        <v>6.1</v>
      </c>
      <c r="G393" s="18">
        <v>4.37</v>
      </c>
      <c r="H393" s="18">
        <v>4.37</v>
      </c>
      <c r="I393" s="16" t="s">
        <v>2327</v>
      </c>
      <c r="J393" s="18">
        <v>0.73</v>
      </c>
      <c r="K393" s="16" t="s">
        <v>2328</v>
      </c>
      <c r="L393" s="18">
        <v>0.0674</v>
      </c>
      <c r="M393" s="16" t="s">
        <v>2329</v>
      </c>
      <c r="N393" s="16" t="s">
        <v>2330</v>
      </c>
      <c r="O393" s="18">
        <v>0.42</v>
      </c>
      <c r="P393" s="18">
        <v>0.0</v>
      </c>
      <c r="Q393" s="18">
        <v>0.0283</v>
      </c>
      <c r="R393" s="21">
        <v>44986.0</v>
      </c>
      <c r="S393" s="18">
        <v>0.87</v>
      </c>
      <c r="T393" s="16" t="s">
        <v>2331</v>
      </c>
      <c r="U393" s="18">
        <v>0.0246</v>
      </c>
      <c r="V393" s="16" t="s">
        <v>2332</v>
      </c>
      <c r="W393" s="16" t="s">
        <v>2333</v>
      </c>
      <c r="X393" s="16" t="s">
        <v>2333</v>
      </c>
      <c r="Y393" s="18">
        <v>0.0</v>
      </c>
      <c r="Z393" s="16" t="s">
        <v>2332</v>
      </c>
      <c r="AA393" s="18">
        <v>0.0</v>
      </c>
    </row>
    <row r="394">
      <c r="A394" s="16" t="s">
        <v>2384</v>
      </c>
      <c r="B394" s="16" t="s">
        <v>2385</v>
      </c>
      <c r="C394" s="16" t="s">
        <v>2386</v>
      </c>
      <c r="D394" s="16" t="s">
        <v>2480</v>
      </c>
      <c r="E394" s="16" t="s">
        <v>2326</v>
      </c>
      <c r="F394" s="18">
        <v>5.83</v>
      </c>
      <c r="G394" s="18">
        <v>3.39</v>
      </c>
      <c r="H394" s="18">
        <v>2.24</v>
      </c>
      <c r="I394" s="16" t="s">
        <v>2327</v>
      </c>
      <c r="J394" s="18">
        <v>0.15</v>
      </c>
      <c r="K394" s="16" t="s">
        <v>2328</v>
      </c>
      <c r="L394" s="18">
        <v>0.0256</v>
      </c>
      <c r="M394" s="16" t="s">
        <v>2329</v>
      </c>
      <c r="N394" s="16" t="s">
        <v>2330</v>
      </c>
      <c r="O394" s="18">
        <v>1.0</v>
      </c>
      <c r="P394" s="18">
        <v>0.1</v>
      </c>
      <c r="Q394" s="18">
        <v>0.0231</v>
      </c>
      <c r="R394" s="21">
        <v>44986.0</v>
      </c>
      <c r="S394" s="18">
        <v>0.87</v>
      </c>
      <c r="T394" s="16" t="s">
        <v>2331</v>
      </c>
      <c r="U394" s="18">
        <v>0.0201</v>
      </c>
      <c r="V394" s="16" t="s">
        <v>2332</v>
      </c>
      <c r="W394" s="16" t="s">
        <v>2333</v>
      </c>
      <c r="X394" s="16" t="s">
        <v>2333</v>
      </c>
      <c r="Y394" s="18">
        <v>0.0</v>
      </c>
      <c r="Z394" s="16" t="s">
        <v>2332</v>
      </c>
      <c r="AA394" s="18">
        <v>0.0</v>
      </c>
    </row>
    <row r="395">
      <c r="A395" s="16" t="s">
        <v>2362</v>
      </c>
      <c r="B395" s="16" t="s">
        <v>2363</v>
      </c>
      <c r="C395" s="16" t="s">
        <v>2364</v>
      </c>
      <c r="D395" s="16" t="s">
        <v>2480</v>
      </c>
      <c r="E395" s="16" t="s">
        <v>2326</v>
      </c>
      <c r="F395" s="18">
        <v>8.71</v>
      </c>
      <c r="G395" s="18">
        <v>6.38</v>
      </c>
      <c r="H395" s="18">
        <v>4.14</v>
      </c>
      <c r="I395" s="16" t="s">
        <v>2327</v>
      </c>
      <c r="J395" s="18">
        <v>1.6</v>
      </c>
      <c r="K395" s="16" t="s">
        <v>2328</v>
      </c>
      <c r="L395" s="18">
        <v>0.1331</v>
      </c>
      <c r="M395" s="16" t="s">
        <v>2329</v>
      </c>
      <c r="N395" s="16" t="s">
        <v>2330</v>
      </c>
      <c r="O395" s="18">
        <v>17.0</v>
      </c>
      <c r="P395" s="18">
        <v>1.65</v>
      </c>
      <c r="Q395" s="18">
        <v>2.0443</v>
      </c>
      <c r="R395" s="21">
        <v>44986.0</v>
      </c>
      <c r="S395" s="18">
        <v>0.87</v>
      </c>
      <c r="T395" s="16" t="s">
        <v>2331</v>
      </c>
      <c r="U395" s="18">
        <v>1.7785</v>
      </c>
      <c r="V395" s="16" t="s">
        <v>2332</v>
      </c>
      <c r="W395" s="16" t="s">
        <v>2333</v>
      </c>
      <c r="X395" s="16" t="s">
        <v>2333</v>
      </c>
      <c r="Y395" s="18">
        <v>0.0</v>
      </c>
      <c r="Z395" s="16" t="s">
        <v>2332</v>
      </c>
      <c r="AA395" s="18">
        <v>0.0</v>
      </c>
    </row>
    <row r="396">
      <c r="A396" s="16" t="s">
        <v>2334</v>
      </c>
      <c r="B396" s="16" t="s">
        <v>2335</v>
      </c>
      <c r="C396" s="16" t="s">
        <v>2336</v>
      </c>
      <c r="D396" s="16" t="s">
        <v>2480</v>
      </c>
      <c r="E396" s="16" t="s">
        <v>2326</v>
      </c>
      <c r="F396" s="18">
        <v>3.66</v>
      </c>
      <c r="G396" s="18">
        <v>2.91</v>
      </c>
      <c r="H396" s="18">
        <v>1.5</v>
      </c>
      <c r="I396" s="16" t="s">
        <v>2327</v>
      </c>
      <c r="J396" s="18">
        <v>0.13</v>
      </c>
      <c r="K396" s="16" t="s">
        <v>2328</v>
      </c>
      <c r="L396" s="18">
        <v>0.0092</v>
      </c>
      <c r="M396" s="16" t="s">
        <v>2329</v>
      </c>
      <c r="N396" s="16" t="s">
        <v>2330</v>
      </c>
      <c r="O396" s="18">
        <v>1.0</v>
      </c>
      <c r="P396" s="18">
        <v>0.1</v>
      </c>
      <c r="Q396" s="18">
        <v>0.0084</v>
      </c>
      <c r="R396" s="21">
        <v>44986.0</v>
      </c>
      <c r="S396" s="18">
        <v>0.87</v>
      </c>
      <c r="T396" s="16" t="s">
        <v>2331</v>
      </c>
      <c r="U396" s="18">
        <v>0.0073</v>
      </c>
      <c r="V396" s="16" t="s">
        <v>2332</v>
      </c>
      <c r="W396" s="16" t="s">
        <v>2333</v>
      </c>
      <c r="X396" s="16" t="s">
        <v>2333</v>
      </c>
      <c r="Y396" s="18">
        <v>0.0</v>
      </c>
      <c r="Z396" s="16" t="s">
        <v>2332</v>
      </c>
      <c r="AA396" s="18">
        <v>0.0</v>
      </c>
    </row>
    <row r="397">
      <c r="A397" s="16" t="s">
        <v>2397</v>
      </c>
      <c r="B397" s="16" t="s">
        <v>2398</v>
      </c>
      <c r="C397" s="16" t="s">
        <v>2399</v>
      </c>
      <c r="D397" s="16" t="s">
        <v>2480</v>
      </c>
      <c r="E397" s="16" t="s">
        <v>2326</v>
      </c>
      <c r="F397" s="18">
        <v>10.91</v>
      </c>
      <c r="G397" s="18">
        <v>5.39</v>
      </c>
      <c r="H397" s="18">
        <v>2.91</v>
      </c>
      <c r="I397" s="16" t="s">
        <v>2327</v>
      </c>
      <c r="J397" s="18">
        <v>0.44</v>
      </c>
      <c r="K397" s="16" t="s">
        <v>2328</v>
      </c>
      <c r="L397" s="18">
        <v>0.099</v>
      </c>
      <c r="M397" s="16" t="s">
        <v>2329</v>
      </c>
      <c r="N397" s="16" t="s">
        <v>2330</v>
      </c>
      <c r="O397" s="18">
        <v>1.61</v>
      </c>
      <c r="P397" s="18">
        <v>0.0</v>
      </c>
      <c r="Q397" s="18">
        <v>0.1565</v>
      </c>
      <c r="R397" s="21">
        <v>44986.0</v>
      </c>
      <c r="S397" s="18">
        <v>0.87</v>
      </c>
      <c r="T397" s="16" t="s">
        <v>2331</v>
      </c>
      <c r="U397" s="18">
        <v>0.1362</v>
      </c>
      <c r="V397" s="16" t="s">
        <v>2332</v>
      </c>
      <c r="W397" s="16" t="s">
        <v>2333</v>
      </c>
      <c r="X397" s="16" t="s">
        <v>2333</v>
      </c>
      <c r="Y397" s="18">
        <v>0.0</v>
      </c>
      <c r="Z397" s="16" t="s">
        <v>2332</v>
      </c>
      <c r="AA397" s="18">
        <v>0.03</v>
      </c>
    </row>
    <row r="398">
      <c r="A398" s="16" t="s">
        <v>2334</v>
      </c>
      <c r="B398" s="16" t="s">
        <v>2335</v>
      </c>
      <c r="C398" s="16" t="s">
        <v>2336</v>
      </c>
      <c r="D398" s="16" t="s">
        <v>2481</v>
      </c>
      <c r="E398" s="16" t="s">
        <v>2326</v>
      </c>
      <c r="F398" s="18">
        <v>3.66</v>
      </c>
      <c r="G398" s="18">
        <v>2.91</v>
      </c>
      <c r="H398" s="18">
        <v>1.5</v>
      </c>
      <c r="I398" s="16" t="s">
        <v>2327</v>
      </c>
      <c r="J398" s="18">
        <v>0.13</v>
      </c>
      <c r="K398" s="16" t="s">
        <v>2328</v>
      </c>
      <c r="L398" s="18">
        <v>0.0092</v>
      </c>
      <c r="M398" s="16" t="s">
        <v>2329</v>
      </c>
      <c r="N398" s="16" t="s">
        <v>2330</v>
      </c>
      <c r="O398" s="18">
        <v>1.0</v>
      </c>
      <c r="P398" s="18">
        <v>0.1</v>
      </c>
      <c r="Q398" s="18">
        <v>0.0084</v>
      </c>
      <c r="R398" s="21">
        <v>44986.0</v>
      </c>
      <c r="S398" s="18">
        <v>0.87</v>
      </c>
      <c r="T398" s="16" t="s">
        <v>2331</v>
      </c>
      <c r="U398" s="18">
        <v>0.0073</v>
      </c>
      <c r="V398" s="16" t="s">
        <v>2332</v>
      </c>
      <c r="W398" s="16" t="s">
        <v>2333</v>
      </c>
      <c r="X398" s="16" t="s">
        <v>2333</v>
      </c>
      <c r="Y398" s="18">
        <v>0.0</v>
      </c>
      <c r="Z398" s="16" t="s">
        <v>2332</v>
      </c>
      <c r="AA398" s="18">
        <v>0.0</v>
      </c>
    </row>
    <row r="399">
      <c r="A399" s="16" t="s">
        <v>2359</v>
      </c>
      <c r="B399" s="16" t="s">
        <v>2360</v>
      </c>
      <c r="C399" s="16" t="s">
        <v>2361</v>
      </c>
      <c r="D399" s="16" t="s">
        <v>2481</v>
      </c>
      <c r="E399" s="16" t="s">
        <v>2326</v>
      </c>
      <c r="F399" s="18">
        <v>5.04</v>
      </c>
      <c r="G399" s="18">
        <v>4.02</v>
      </c>
      <c r="H399" s="18">
        <v>1.61</v>
      </c>
      <c r="I399" s="16" t="s">
        <v>2327</v>
      </c>
      <c r="J399" s="18">
        <v>0.2</v>
      </c>
      <c r="K399" s="16" t="s">
        <v>2328</v>
      </c>
      <c r="L399" s="18">
        <v>0.0189</v>
      </c>
      <c r="M399" s="16" t="s">
        <v>2329</v>
      </c>
      <c r="N399" s="16" t="s">
        <v>2330</v>
      </c>
      <c r="O399" s="18">
        <v>9.0</v>
      </c>
      <c r="P399" s="18">
        <v>0.87</v>
      </c>
      <c r="Q399" s="18">
        <v>0.1535</v>
      </c>
      <c r="R399" s="21">
        <v>44986.0</v>
      </c>
      <c r="S399" s="18">
        <v>0.87</v>
      </c>
      <c r="T399" s="16" t="s">
        <v>2331</v>
      </c>
      <c r="U399" s="18">
        <v>0.1335</v>
      </c>
      <c r="V399" s="16" t="s">
        <v>2332</v>
      </c>
      <c r="W399" s="16" t="s">
        <v>2333</v>
      </c>
      <c r="X399" s="16" t="s">
        <v>2333</v>
      </c>
      <c r="Y399" s="18">
        <v>0.0</v>
      </c>
      <c r="Z399" s="16" t="s">
        <v>2332</v>
      </c>
      <c r="AA399" s="18">
        <v>0.0</v>
      </c>
    </row>
    <row r="400">
      <c r="A400" s="16" t="s">
        <v>2324</v>
      </c>
      <c r="B400" s="16" t="s">
        <v>1889</v>
      </c>
      <c r="C400" s="16" t="s">
        <v>141</v>
      </c>
      <c r="D400" s="16" t="s">
        <v>2482</v>
      </c>
      <c r="E400" s="16" t="s">
        <v>2326</v>
      </c>
      <c r="F400" s="18">
        <v>11.89</v>
      </c>
      <c r="G400" s="18">
        <v>11.57</v>
      </c>
      <c r="H400" s="18">
        <v>0.63</v>
      </c>
      <c r="I400" s="16" t="s">
        <v>2327</v>
      </c>
      <c r="J400" s="18">
        <v>0.71</v>
      </c>
      <c r="K400" s="16" t="s">
        <v>2328</v>
      </c>
      <c r="L400" s="18">
        <v>0.0502</v>
      </c>
      <c r="M400" s="16" t="s">
        <v>2329</v>
      </c>
      <c r="N400" s="16" t="s">
        <v>2330</v>
      </c>
      <c r="O400" s="18">
        <v>45.48</v>
      </c>
      <c r="P400" s="18">
        <v>0.0</v>
      </c>
      <c r="Q400" s="18">
        <v>2.2731</v>
      </c>
      <c r="R400" s="21">
        <v>44986.0</v>
      </c>
      <c r="S400" s="18">
        <v>0.87</v>
      </c>
      <c r="T400" s="16" t="s">
        <v>2331</v>
      </c>
      <c r="U400" s="18">
        <v>1.9776</v>
      </c>
      <c r="V400" s="16" t="s">
        <v>2332</v>
      </c>
      <c r="W400" s="16" t="s">
        <v>2333</v>
      </c>
      <c r="X400" s="16" t="s">
        <v>2333</v>
      </c>
      <c r="Y400" s="18">
        <v>0.0</v>
      </c>
      <c r="Z400" s="16" t="s">
        <v>2332</v>
      </c>
      <c r="AA400" s="18">
        <v>0.16</v>
      </c>
    </row>
    <row r="401">
      <c r="A401" s="16" t="s">
        <v>2376</v>
      </c>
      <c r="B401" s="16" t="s">
        <v>2377</v>
      </c>
      <c r="C401" s="16" t="s">
        <v>2378</v>
      </c>
      <c r="D401" s="16" t="s">
        <v>2482</v>
      </c>
      <c r="E401" s="16" t="s">
        <v>2326</v>
      </c>
      <c r="F401" s="18">
        <v>4.06</v>
      </c>
      <c r="G401" s="18">
        <v>3.5</v>
      </c>
      <c r="H401" s="18">
        <v>0.79</v>
      </c>
      <c r="I401" s="16" t="s">
        <v>2327</v>
      </c>
      <c r="J401" s="18">
        <v>0.07</v>
      </c>
      <c r="K401" s="16" t="s">
        <v>2328</v>
      </c>
      <c r="L401" s="18">
        <v>0.0065</v>
      </c>
      <c r="M401" s="16" t="s">
        <v>2329</v>
      </c>
      <c r="N401" s="16" t="s">
        <v>2330</v>
      </c>
      <c r="O401" s="18">
        <v>1.0</v>
      </c>
      <c r="P401" s="18">
        <v>0.1</v>
      </c>
      <c r="Q401" s="18">
        <v>0.0058</v>
      </c>
      <c r="R401" s="21">
        <v>44986.0</v>
      </c>
      <c r="S401" s="18">
        <v>0.87</v>
      </c>
      <c r="T401" s="16" t="s">
        <v>2331</v>
      </c>
      <c r="U401" s="18">
        <v>0.0051</v>
      </c>
      <c r="V401" s="16" t="s">
        <v>2332</v>
      </c>
      <c r="W401" s="16" t="s">
        <v>2333</v>
      </c>
      <c r="X401" s="16" t="s">
        <v>2333</v>
      </c>
      <c r="Y401" s="18">
        <v>0.0</v>
      </c>
      <c r="Z401" s="16" t="s">
        <v>2332</v>
      </c>
      <c r="AA401" s="18">
        <v>0.0</v>
      </c>
    </row>
    <row r="402">
      <c r="A402" s="16" t="s">
        <v>2362</v>
      </c>
      <c r="B402" s="16" t="s">
        <v>2363</v>
      </c>
      <c r="C402" s="16" t="s">
        <v>2364</v>
      </c>
      <c r="D402" s="16" t="s">
        <v>2482</v>
      </c>
      <c r="E402" s="16" t="s">
        <v>2326</v>
      </c>
      <c r="F402" s="18">
        <v>8.71</v>
      </c>
      <c r="G402" s="18">
        <v>6.38</v>
      </c>
      <c r="H402" s="18">
        <v>4.14</v>
      </c>
      <c r="I402" s="16" t="s">
        <v>2327</v>
      </c>
      <c r="J402" s="18">
        <v>1.6</v>
      </c>
      <c r="K402" s="16" t="s">
        <v>2328</v>
      </c>
      <c r="L402" s="18">
        <v>0.1331</v>
      </c>
      <c r="M402" s="16" t="s">
        <v>2329</v>
      </c>
      <c r="N402" s="16" t="s">
        <v>2330</v>
      </c>
      <c r="O402" s="18">
        <v>17.0</v>
      </c>
      <c r="P402" s="18">
        <v>1.65</v>
      </c>
      <c r="Q402" s="18">
        <v>2.0443</v>
      </c>
      <c r="R402" s="21">
        <v>44986.0</v>
      </c>
      <c r="S402" s="18">
        <v>0.87</v>
      </c>
      <c r="T402" s="16" t="s">
        <v>2331</v>
      </c>
      <c r="U402" s="18">
        <v>1.7785</v>
      </c>
      <c r="V402" s="16" t="s">
        <v>2332</v>
      </c>
      <c r="W402" s="16" t="s">
        <v>2333</v>
      </c>
      <c r="X402" s="16" t="s">
        <v>2333</v>
      </c>
      <c r="Y402" s="18">
        <v>0.0</v>
      </c>
      <c r="Z402" s="16" t="s">
        <v>2332</v>
      </c>
      <c r="AA402" s="18">
        <v>0.0</v>
      </c>
    </row>
    <row r="403">
      <c r="A403" s="16" t="s">
        <v>2334</v>
      </c>
      <c r="B403" s="16" t="s">
        <v>2335</v>
      </c>
      <c r="C403" s="16" t="s">
        <v>2336</v>
      </c>
      <c r="D403" s="16" t="s">
        <v>2482</v>
      </c>
      <c r="E403" s="16" t="s">
        <v>2326</v>
      </c>
      <c r="F403" s="18">
        <v>3.66</v>
      </c>
      <c r="G403" s="18">
        <v>2.91</v>
      </c>
      <c r="H403" s="18">
        <v>1.5</v>
      </c>
      <c r="I403" s="16" t="s">
        <v>2327</v>
      </c>
      <c r="J403" s="18">
        <v>0.13</v>
      </c>
      <c r="K403" s="16" t="s">
        <v>2328</v>
      </c>
      <c r="L403" s="18">
        <v>0.0092</v>
      </c>
      <c r="M403" s="16" t="s">
        <v>2329</v>
      </c>
      <c r="N403" s="16" t="s">
        <v>2330</v>
      </c>
      <c r="O403" s="18">
        <v>6.0</v>
      </c>
      <c r="P403" s="18">
        <v>0.58</v>
      </c>
      <c r="Q403" s="18">
        <v>0.0501</v>
      </c>
      <c r="R403" s="21">
        <v>44986.0</v>
      </c>
      <c r="S403" s="18">
        <v>0.87</v>
      </c>
      <c r="T403" s="16" t="s">
        <v>2331</v>
      </c>
      <c r="U403" s="18">
        <v>0.0436</v>
      </c>
      <c r="V403" s="16" t="s">
        <v>2332</v>
      </c>
      <c r="W403" s="16" t="s">
        <v>2333</v>
      </c>
      <c r="X403" s="16" t="s">
        <v>2333</v>
      </c>
      <c r="Y403" s="18">
        <v>0.0</v>
      </c>
      <c r="Z403" s="16" t="s">
        <v>2332</v>
      </c>
      <c r="AA403" s="18">
        <v>0.0</v>
      </c>
    </row>
    <row r="404">
      <c r="A404" s="16" t="s">
        <v>2337</v>
      </c>
      <c r="B404" s="16" t="s">
        <v>2338</v>
      </c>
      <c r="C404" s="16" t="s">
        <v>2339</v>
      </c>
      <c r="D404" s="16" t="s">
        <v>2482</v>
      </c>
      <c r="E404" s="16" t="s">
        <v>2326</v>
      </c>
      <c r="F404" s="18">
        <v>5.08</v>
      </c>
      <c r="G404" s="18">
        <v>3.82</v>
      </c>
      <c r="H404" s="18">
        <v>1.97</v>
      </c>
      <c r="I404" s="16" t="s">
        <v>2327</v>
      </c>
      <c r="J404" s="18">
        <v>0.26</v>
      </c>
      <c r="K404" s="16" t="s">
        <v>2328</v>
      </c>
      <c r="L404" s="18">
        <v>0.0221</v>
      </c>
      <c r="M404" s="16" t="s">
        <v>2329</v>
      </c>
      <c r="N404" s="16" t="s">
        <v>2330</v>
      </c>
      <c r="O404" s="18">
        <v>4.0</v>
      </c>
      <c r="P404" s="18">
        <v>0.39</v>
      </c>
      <c r="Q404" s="18">
        <v>0.0799</v>
      </c>
      <c r="R404" s="21">
        <v>44986.0</v>
      </c>
      <c r="S404" s="18">
        <v>0.87</v>
      </c>
      <c r="T404" s="16" t="s">
        <v>2331</v>
      </c>
      <c r="U404" s="18">
        <v>0.0695</v>
      </c>
      <c r="V404" s="16" t="s">
        <v>2332</v>
      </c>
      <c r="W404" s="16" t="s">
        <v>2333</v>
      </c>
      <c r="X404" s="16" t="s">
        <v>2333</v>
      </c>
      <c r="Y404" s="18">
        <v>0.0</v>
      </c>
      <c r="Z404" s="16" t="s">
        <v>2332</v>
      </c>
      <c r="AA404" s="18">
        <v>0.0</v>
      </c>
    </row>
    <row r="405">
      <c r="A405" s="16" t="s">
        <v>2324</v>
      </c>
      <c r="B405" s="16" t="s">
        <v>1889</v>
      </c>
      <c r="C405" s="16" t="s">
        <v>141</v>
      </c>
      <c r="D405" s="16" t="s">
        <v>2483</v>
      </c>
      <c r="E405" s="16" t="s">
        <v>2326</v>
      </c>
      <c r="F405" s="18">
        <v>11.89</v>
      </c>
      <c r="G405" s="18">
        <v>11.57</v>
      </c>
      <c r="H405" s="18">
        <v>0.63</v>
      </c>
      <c r="I405" s="16" t="s">
        <v>2327</v>
      </c>
      <c r="J405" s="18">
        <v>0.71</v>
      </c>
      <c r="K405" s="16" t="s">
        <v>2328</v>
      </c>
      <c r="L405" s="18">
        <v>0.0502</v>
      </c>
      <c r="M405" s="16" t="s">
        <v>2329</v>
      </c>
      <c r="N405" s="16" t="s">
        <v>2330</v>
      </c>
      <c r="O405" s="18">
        <v>0.06</v>
      </c>
      <c r="P405" s="18">
        <v>0.0</v>
      </c>
      <c r="Q405" s="18">
        <v>0.0016</v>
      </c>
      <c r="R405" s="21">
        <v>44986.0</v>
      </c>
      <c r="S405" s="18">
        <v>0.87</v>
      </c>
      <c r="T405" s="16" t="s">
        <v>2331</v>
      </c>
      <c r="U405" s="18">
        <v>0.0015</v>
      </c>
      <c r="V405" s="16" t="s">
        <v>2332</v>
      </c>
      <c r="W405" s="16" t="s">
        <v>2333</v>
      </c>
      <c r="X405" s="16" t="s">
        <v>2333</v>
      </c>
      <c r="Y405" s="18">
        <v>0.0</v>
      </c>
      <c r="Z405" s="16" t="s">
        <v>2332</v>
      </c>
      <c r="AA405" s="18">
        <v>0.03</v>
      </c>
    </row>
    <row r="406">
      <c r="A406" s="16" t="s">
        <v>2334</v>
      </c>
      <c r="B406" s="16" t="s">
        <v>2335</v>
      </c>
      <c r="C406" s="16" t="s">
        <v>2336</v>
      </c>
      <c r="D406" s="16" t="s">
        <v>2483</v>
      </c>
      <c r="E406" s="16" t="s">
        <v>2326</v>
      </c>
      <c r="F406" s="18">
        <v>3.66</v>
      </c>
      <c r="G406" s="18">
        <v>2.91</v>
      </c>
      <c r="H406" s="18">
        <v>1.5</v>
      </c>
      <c r="I406" s="16" t="s">
        <v>2327</v>
      </c>
      <c r="J406" s="18">
        <v>0.13</v>
      </c>
      <c r="K406" s="16" t="s">
        <v>2328</v>
      </c>
      <c r="L406" s="18">
        <v>0.0092</v>
      </c>
      <c r="M406" s="16" t="s">
        <v>2329</v>
      </c>
      <c r="N406" s="16" t="s">
        <v>2330</v>
      </c>
      <c r="O406" s="18">
        <v>1.0</v>
      </c>
      <c r="P406" s="18">
        <v>0.1</v>
      </c>
      <c r="Q406" s="18">
        <v>0.0084</v>
      </c>
      <c r="R406" s="21">
        <v>44986.0</v>
      </c>
      <c r="S406" s="18">
        <v>0.87</v>
      </c>
      <c r="T406" s="16" t="s">
        <v>2331</v>
      </c>
      <c r="U406" s="18">
        <v>0.0077</v>
      </c>
      <c r="V406" s="16" t="s">
        <v>2332</v>
      </c>
      <c r="W406" s="16" t="s">
        <v>2333</v>
      </c>
      <c r="X406" s="16" t="s">
        <v>2333</v>
      </c>
      <c r="Y406" s="18">
        <v>0.0</v>
      </c>
      <c r="Z406" s="16" t="s">
        <v>2332</v>
      </c>
      <c r="AA406" s="18">
        <v>0.0</v>
      </c>
    </row>
    <row r="407">
      <c r="A407" s="16" t="s">
        <v>2340</v>
      </c>
      <c r="B407" s="16" t="s">
        <v>2341</v>
      </c>
      <c r="C407" s="16" t="s">
        <v>2342</v>
      </c>
      <c r="D407" s="16" t="s">
        <v>2483</v>
      </c>
      <c r="E407" s="16" t="s">
        <v>2326</v>
      </c>
      <c r="F407" s="18">
        <v>6.93</v>
      </c>
      <c r="G407" s="18">
        <v>5.63</v>
      </c>
      <c r="H407" s="18">
        <v>2.72</v>
      </c>
      <c r="I407" s="16" t="s">
        <v>2327</v>
      </c>
      <c r="J407" s="18">
        <v>0.4</v>
      </c>
      <c r="K407" s="16" t="s">
        <v>2328</v>
      </c>
      <c r="L407" s="18">
        <v>0.0614</v>
      </c>
      <c r="M407" s="16" t="s">
        <v>2329</v>
      </c>
      <c r="N407" s="16" t="s">
        <v>2330</v>
      </c>
      <c r="O407" s="18">
        <v>0.32</v>
      </c>
      <c r="P407" s="18">
        <v>0.0</v>
      </c>
      <c r="Q407" s="18">
        <v>0.0198</v>
      </c>
      <c r="R407" s="21">
        <v>44986.0</v>
      </c>
      <c r="S407" s="18">
        <v>0.87</v>
      </c>
      <c r="T407" s="16" t="s">
        <v>2331</v>
      </c>
      <c r="U407" s="18">
        <v>0.0182</v>
      </c>
      <c r="V407" s="16" t="s">
        <v>2332</v>
      </c>
      <c r="W407" s="16" t="s">
        <v>2333</v>
      </c>
      <c r="X407" s="16" t="s">
        <v>2333</v>
      </c>
      <c r="Y407" s="18">
        <v>0.0</v>
      </c>
      <c r="Z407" s="16" t="s">
        <v>2332</v>
      </c>
      <c r="AA407" s="18">
        <v>0.0</v>
      </c>
    </row>
    <row r="408">
      <c r="A408" s="16" t="s">
        <v>2397</v>
      </c>
      <c r="B408" s="16" t="s">
        <v>2398</v>
      </c>
      <c r="C408" s="16" t="s">
        <v>2399</v>
      </c>
      <c r="D408" s="16" t="s">
        <v>2483</v>
      </c>
      <c r="E408" s="16" t="s">
        <v>2326</v>
      </c>
      <c r="F408" s="18">
        <v>10.91</v>
      </c>
      <c r="G408" s="18">
        <v>5.39</v>
      </c>
      <c r="H408" s="18">
        <v>2.91</v>
      </c>
      <c r="I408" s="16" t="s">
        <v>2327</v>
      </c>
      <c r="J408" s="18">
        <v>0.44</v>
      </c>
      <c r="K408" s="16" t="s">
        <v>2328</v>
      </c>
      <c r="L408" s="18">
        <v>0.099</v>
      </c>
      <c r="M408" s="16" t="s">
        <v>2329</v>
      </c>
      <c r="N408" s="16" t="s">
        <v>2330</v>
      </c>
      <c r="O408" s="18">
        <v>0.06</v>
      </c>
      <c r="P408" s="18">
        <v>0.0</v>
      </c>
      <c r="Q408" s="18">
        <v>0.0064</v>
      </c>
      <c r="R408" s="21">
        <v>44986.0</v>
      </c>
      <c r="S408" s="18">
        <v>0.87</v>
      </c>
      <c r="T408" s="16" t="s">
        <v>2331</v>
      </c>
      <c r="U408" s="18">
        <v>0.0059</v>
      </c>
      <c r="V408" s="16" t="s">
        <v>2332</v>
      </c>
      <c r="W408" s="16" t="s">
        <v>2333</v>
      </c>
      <c r="X408" s="16" t="s">
        <v>2333</v>
      </c>
      <c r="Y408" s="18">
        <v>0.0</v>
      </c>
      <c r="Z408" s="16" t="s">
        <v>2332</v>
      </c>
      <c r="AA408" s="18">
        <v>0.0</v>
      </c>
    </row>
    <row r="409">
      <c r="A409" s="16" t="s">
        <v>2324</v>
      </c>
      <c r="B409" s="16" t="s">
        <v>1889</v>
      </c>
      <c r="C409" s="16" t="s">
        <v>141</v>
      </c>
      <c r="D409" s="16" t="s">
        <v>2484</v>
      </c>
      <c r="E409" s="16" t="s">
        <v>2326</v>
      </c>
      <c r="F409" s="18">
        <v>11.89</v>
      </c>
      <c r="G409" s="18">
        <v>11.57</v>
      </c>
      <c r="H409" s="18">
        <v>0.63</v>
      </c>
      <c r="I409" s="16" t="s">
        <v>2327</v>
      </c>
      <c r="J409" s="18">
        <v>0.71</v>
      </c>
      <c r="K409" s="16" t="s">
        <v>2328</v>
      </c>
      <c r="L409" s="18">
        <v>0.0502</v>
      </c>
      <c r="M409" s="16" t="s">
        <v>2329</v>
      </c>
      <c r="N409" s="16" t="s">
        <v>2330</v>
      </c>
      <c r="O409" s="18">
        <v>0.35</v>
      </c>
      <c r="P409" s="18">
        <v>0.0</v>
      </c>
      <c r="Q409" s="18">
        <v>0.0178</v>
      </c>
      <c r="R409" s="21">
        <v>44986.0</v>
      </c>
      <c r="S409" s="18">
        <v>0.87</v>
      </c>
      <c r="T409" s="16" t="s">
        <v>2331</v>
      </c>
      <c r="U409" s="18">
        <v>0.0155</v>
      </c>
      <c r="V409" s="16" t="s">
        <v>2332</v>
      </c>
      <c r="W409" s="16" t="s">
        <v>2333</v>
      </c>
      <c r="X409" s="16" t="s">
        <v>2333</v>
      </c>
      <c r="Y409" s="18">
        <v>0.0</v>
      </c>
      <c r="Z409" s="16" t="s">
        <v>2332</v>
      </c>
      <c r="AA409" s="18">
        <v>0.0</v>
      </c>
    </row>
    <row r="410">
      <c r="A410" s="16" t="s">
        <v>2369</v>
      </c>
      <c r="B410" s="16" t="s">
        <v>2370</v>
      </c>
      <c r="C410" s="16" t="s">
        <v>2371</v>
      </c>
      <c r="D410" s="16" t="s">
        <v>2484</v>
      </c>
      <c r="E410" s="16" t="s">
        <v>2326</v>
      </c>
      <c r="F410" s="18">
        <v>10.63</v>
      </c>
      <c r="G410" s="18">
        <v>9.8</v>
      </c>
      <c r="H410" s="18">
        <v>3.9</v>
      </c>
      <c r="I410" s="16" t="s">
        <v>2327</v>
      </c>
      <c r="J410" s="18">
        <v>1.01</v>
      </c>
      <c r="K410" s="16" t="s">
        <v>2328</v>
      </c>
      <c r="L410" s="18">
        <v>0.2351</v>
      </c>
      <c r="M410" s="16" t="s">
        <v>2329</v>
      </c>
      <c r="N410" s="16" t="s">
        <v>2330</v>
      </c>
      <c r="O410" s="18">
        <v>0.1</v>
      </c>
      <c r="P410" s="18">
        <v>0.0</v>
      </c>
      <c r="Q410" s="18">
        <v>0.0228</v>
      </c>
      <c r="R410" s="21">
        <v>44986.0</v>
      </c>
      <c r="S410" s="18">
        <v>0.87</v>
      </c>
      <c r="T410" s="16" t="s">
        <v>2331</v>
      </c>
      <c r="U410" s="18">
        <v>0.0198</v>
      </c>
      <c r="V410" s="16" t="s">
        <v>2332</v>
      </c>
      <c r="W410" s="16" t="s">
        <v>2333</v>
      </c>
      <c r="X410" s="16" t="s">
        <v>2333</v>
      </c>
      <c r="Y410" s="18">
        <v>0.0</v>
      </c>
      <c r="Z410" s="16" t="s">
        <v>2332</v>
      </c>
      <c r="AA410" s="18">
        <v>0.0</v>
      </c>
    </row>
    <row r="411">
      <c r="A411" s="16" t="s">
        <v>2369</v>
      </c>
      <c r="B411" s="16" t="s">
        <v>2370</v>
      </c>
      <c r="C411" s="16" t="s">
        <v>2371</v>
      </c>
      <c r="D411" s="16" t="s">
        <v>2484</v>
      </c>
      <c r="E411" s="16" t="s">
        <v>2326</v>
      </c>
      <c r="F411" s="18">
        <v>10.63</v>
      </c>
      <c r="G411" s="18">
        <v>9.8</v>
      </c>
      <c r="H411" s="18">
        <v>3.9</v>
      </c>
      <c r="I411" s="16" t="s">
        <v>2327</v>
      </c>
      <c r="J411" s="18">
        <v>1.01</v>
      </c>
      <c r="K411" s="16" t="s">
        <v>2328</v>
      </c>
      <c r="L411" s="18">
        <v>0.2351</v>
      </c>
      <c r="M411" s="16" t="s">
        <v>2329</v>
      </c>
      <c r="N411" s="16" t="s">
        <v>2330</v>
      </c>
      <c r="O411" s="18">
        <v>0.13</v>
      </c>
      <c r="P411" s="18">
        <v>0.0</v>
      </c>
      <c r="Q411" s="18">
        <v>0.0303</v>
      </c>
      <c r="R411" s="21">
        <v>44986.0</v>
      </c>
      <c r="S411" s="18">
        <v>0.87</v>
      </c>
      <c r="T411" s="16" t="s">
        <v>2331</v>
      </c>
      <c r="U411" s="18">
        <v>0.0264</v>
      </c>
      <c r="V411" s="16" t="s">
        <v>2332</v>
      </c>
      <c r="W411" s="16" t="s">
        <v>2333</v>
      </c>
      <c r="X411" s="16" t="s">
        <v>2333</v>
      </c>
      <c r="Y411" s="18">
        <v>0.0</v>
      </c>
      <c r="Z411" s="16" t="s">
        <v>2332</v>
      </c>
      <c r="AA411" s="18">
        <v>0.0</v>
      </c>
    </row>
    <row r="412">
      <c r="A412" s="16" t="s">
        <v>2344</v>
      </c>
      <c r="B412" s="16" t="s">
        <v>2345</v>
      </c>
      <c r="C412" s="16" t="s">
        <v>2346</v>
      </c>
      <c r="D412" s="16" t="s">
        <v>2485</v>
      </c>
      <c r="E412" s="16" t="s">
        <v>2326</v>
      </c>
      <c r="F412" s="18">
        <v>13.66</v>
      </c>
      <c r="G412" s="18">
        <v>10.47</v>
      </c>
      <c r="H412" s="18">
        <v>1.3</v>
      </c>
      <c r="I412" s="16" t="s">
        <v>2327</v>
      </c>
      <c r="J412" s="18">
        <v>0.95</v>
      </c>
      <c r="K412" s="16" t="s">
        <v>2328</v>
      </c>
      <c r="L412" s="18">
        <v>0.1076</v>
      </c>
      <c r="M412" s="16" t="s">
        <v>2329</v>
      </c>
      <c r="N412" s="16" t="s">
        <v>2330</v>
      </c>
      <c r="O412" s="18">
        <v>12.0</v>
      </c>
      <c r="P412" s="18">
        <v>0.0</v>
      </c>
      <c r="Q412" s="18">
        <v>1.2912</v>
      </c>
      <c r="R412" s="21">
        <v>44986.0</v>
      </c>
      <c r="S412" s="18">
        <v>0.87</v>
      </c>
      <c r="T412" s="16" t="s">
        <v>2331</v>
      </c>
      <c r="U412" s="18">
        <v>1.1233</v>
      </c>
      <c r="V412" s="16" t="s">
        <v>2332</v>
      </c>
      <c r="W412" s="16" t="s">
        <v>2333</v>
      </c>
      <c r="X412" s="16" t="s">
        <v>2333</v>
      </c>
      <c r="Y412" s="18">
        <v>0.0</v>
      </c>
      <c r="Z412" s="16" t="s">
        <v>2332</v>
      </c>
      <c r="AA412" s="18">
        <v>0.0</v>
      </c>
    </row>
    <row r="413">
      <c r="A413" s="16" t="s">
        <v>2372</v>
      </c>
      <c r="B413" s="16" t="s">
        <v>2373</v>
      </c>
      <c r="C413" s="16" t="s">
        <v>2374</v>
      </c>
      <c r="D413" s="16" t="s">
        <v>2485</v>
      </c>
      <c r="E413" s="16" t="s">
        <v>2326</v>
      </c>
      <c r="F413" s="18">
        <v>11.77</v>
      </c>
      <c r="G413" s="18">
        <v>11.46</v>
      </c>
      <c r="H413" s="18">
        <v>2.05</v>
      </c>
      <c r="I413" s="16" t="s">
        <v>2327</v>
      </c>
      <c r="J413" s="18">
        <v>1.01</v>
      </c>
      <c r="K413" s="16" t="s">
        <v>2328</v>
      </c>
      <c r="L413" s="18">
        <v>0.16</v>
      </c>
      <c r="M413" s="16" t="s">
        <v>2329</v>
      </c>
      <c r="N413" s="16" t="s">
        <v>2330</v>
      </c>
      <c r="O413" s="18">
        <v>0.39</v>
      </c>
      <c r="P413" s="18">
        <v>0.0</v>
      </c>
      <c r="Q413" s="18">
        <v>0.0619</v>
      </c>
      <c r="R413" s="21">
        <v>44986.0</v>
      </c>
      <c r="S413" s="18">
        <v>0.87</v>
      </c>
      <c r="T413" s="16" t="s">
        <v>2331</v>
      </c>
      <c r="U413" s="18">
        <v>0.0539</v>
      </c>
      <c r="V413" s="16" t="s">
        <v>2332</v>
      </c>
      <c r="W413" s="16" t="s">
        <v>2333</v>
      </c>
      <c r="X413" s="16" t="s">
        <v>2333</v>
      </c>
      <c r="Y413" s="18">
        <v>0.0</v>
      </c>
      <c r="Z413" s="16" t="s">
        <v>2332</v>
      </c>
      <c r="AA413" s="18">
        <v>0.0</v>
      </c>
    </row>
    <row r="414">
      <c r="A414" s="16" t="s">
        <v>2324</v>
      </c>
      <c r="B414" s="16" t="s">
        <v>1889</v>
      </c>
      <c r="C414" s="16" t="s">
        <v>141</v>
      </c>
      <c r="D414" s="16" t="s">
        <v>2485</v>
      </c>
      <c r="E414" s="16" t="s">
        <v>2326</v>
      </c>
      <c r="F414" s="18">
        <v>11.89</v>
      </c>
      <c r="G414" s="18">
        <v>11.57</v>
      </c>
      <c r="H414" s="18">
        <v>0.63</v>
      </c>
      <c r="I414" s="16" t="s">
        <v>2327</v>
      </c>
      <c r="J414" s="18">
        <v>0.71</v>
      </c>
      <c r="K414" s="16" t="s">
        <v>2328</v>
      </c>
      <c r="L414" s="18">
        <v>0.0502</v>
      </c>
      <c r="M414" s="16" t="s">
        <v>2329</v>
      </c>
      <c r="N414" s="16" t="s">
        <v>2330</v>
      </c>
      <c r="O414" s="18">
        <v>0.06</v>
      </c>
      <c r="P414" s="18">
        <v>0.0</v>
      </c>
      <c r="Q414" s="18">
        <v>0.0016</v>
      </c>
      <c r="R414" s="21">
        <v>44986.0</v>
      </c>
      <c r="S414" s="18">
        <v>0.87</v>
      </c>
      <c r="T414" s="16" t="s">
        <v>2331</v>
      </c>
      <c r="U414" s="18">
        <v>0.0014</v>
      </c>
      <c r="V414" s="16" t="s">
        <v>2332</v>
      </c>
      <c r="W414" s="16" t="s">
        <v>2333</v>
      </c>
      <c r="X414" s="16" t="s">
        <v>2333</v>
      </c>
      <c r="Y414" s="18">
        <v>0.0</v>
      </c>
      <c r="Z414" s="16" t="s">
        <v>2332</v>
      </c>
      <c r="AA414" s="18">
        <v>0.03</v>
      </c>
    </row>
    <row r="415">
      <c r="A415" s="16" t="s">
        <v>2359</v>
      </c>
      <c r="B415" s="16" t="s">
        <v>2360</v>
      </c>
      <c r="C415" s="16" t="s">
        <v>2361</v>
      </c>
      <c r="D415" s="16" t="s">
        <v>2485</v>
      </c>
      <c r="E415" s="16" t="s">
        <v>2326</v>
      </c>
      <c r="F415" s="18">
        <v>5.04</v>
      </c>
      <c r="G415" s="18">
        <v>4.02</v>
      </c>
      <c r="H415" s="18">
        <v>1.61</v>
      </c>
      <c r="I415" s="16" t="s">
        <v>2327</v>
      </c>
      <c r="J415" s="18">
        <v>0.2</v>
      </c>
      <c r="K415" s="16" t="s">
        <v>2328</v>
      </c>
      <c r="L415" s="18">
        <v>0.0189</v>
      </c>
      <c r="M415" s="16" t="s">
        <v>2329</v>
      </c>
      <c r="N415" s="16" t="s">
        <v>2330</v>
      </c>
      <c r="O415" s="18">
        <v>5.0</v>
      </c>
      <c r="P415" s="18">
        <v>0.48</v>
      </c>
      <c r="Q415" s="18">
        <v>0.0853</v>
      </c>
      <c r="R415" s="21">
        <v>44986.0</v>
      </c>
      <c r="S415" s="18">
        <v>0.87</v>
      </c>
      <c r="T415" s="16" t="s">
        <v>2331</v>
      </c>
      <c r="U415" s="18">
        <v>0.0742</v>
      </c>
      <c r="V415" s="16" t="s">
        <v>2332</v>
      </c>
      <c r="W415" s="16" t="s">
        <v>2333</v>
      </c>
      <c r="X415" s="16" t="s">
        <v>2333</v>
      </c>
      <c r="Y415" s="18">
        <v>0.0</v>
      </c>
      <c r="Z415" s="16" t="s">
        <v>2332</v>
      </c>
      <c r="AA415" s="18">
        <v>0.0</v>
      </c>
    </row>
    <row r="416">
      <c r="A416" s="16" t="s">
        <v>2337</v>
      </c>
      <c r="B416" s="16" t="s">
        <v>2338</v>
      </c>
      <c r="C416" s="16" t="s">
        <v>2339</v>
      </c>
      <c r="D416" s="16" t="s">
        <v>2485</v>
      </c>
      <c r="E416" s="16" t="s">
        <v>2326</v>
      </c>
      <c r="F416" s="18">
        <v>5.08</v>
      </c>
      <c r="G416" s="18">
        <v>3.82</v>
      </c>
      <c r="H416" s="18">
        <v>1.97</v>
      </c>
      <c r="I416" s="16" t="s">
        <v>2327</v>
      </c>
      <c r="J416" s="18">
        <v>0.26</v>
      </c>
      <c r="K416" s="16" t="s">
        <v>2328</v>
      </c>
      <c r="L416" s="18">
        <v>0.0221</v>
      </c>
      <c r="M416" s="16" t="s">
        <v>2329</v>
      </c>
      <c r="N416" s="16" t="s">
        <v>2330</v>
      </c>
      <c r="O416" s="18">
        <v>2.0</v>
      </c>
      <c r="P416" s="18">
        <v>0.19</v>
      </c>
      <c r="Q416" s="18">
        <v>0.04</v>
      </c>
      <c r="R416" s="21">
        <v>44986.0</v>
      </c>
      <c r="S416" s="18">
        <v>0.87</v>
      </c>
      <c r="T416" s="16" t="s">
        <v>2331</v>
      </c>
      <c r="U416" s="18">
        <v>0.0348</v>
      </c>
      <c r="V416" s="16" t="s">
        <v>2332</v>
      </c>
      <c r="W416" s="16" t="s">
        <v>2333</v>
      </c>
      <c r="X416" s="16" t="s">
        <v>2333</v>
      </c>
      <c r="Y416" s="18">
        <v>0.0</v>
      </c>
      <c r="Z416" s="16" t="s">
        <v>2332</v>
      </c>
      <c r="AA416" s="18">
        <v>0.0</v>
      </c>
    </row>
    <row r="417">
      <c r="A417" s="16" t="s">
        <v>2340</v>
      </c>
      <c r="B417" s="16" t="s">
        <v>2341</v>
      </c>
      <c r="C417" s="16" t="s">
        <v>2342</v>
      </c>
      <c r="D417" s="16" t="s">
        <v>2485</v>
      </c>
      <c r="E417" s="16" t="s">
        <v>2326</v>
      </c>
      <c r="F417" s="18">
        <v>6.93</v>
      </c>
      <c r="G417" s="18">
        <v>5.63</v>
      </c>
      <c r="H417" s="18">
        <v>2.72</v>
      </c>
      <c r="I417" s="16" t="s">
        <v>2327</v>
      </c>
      <c r="J417" s="18">
        <v>0.4</v>
      </c>
      <c r="K417" s="16" t="s">
        <v>2328</v>
      </c>
      <c r="L417" s="18">
        <v>0.0614</v>
      </c>
      <c r="M417" s="16" t="s">
        <v>2329</v>
      </c>
      <c r="N417" s="16" t="s">
        <v>2330</v>
      </c>
      <c r="O417" s="18">
        <v>21.97</v>
      </c>
      <c r="P417" s="18">
        <v>0.0</v>
      </c>
      <c r="Q417" s="18">
        <v>1.3491</v>
      </c>
      <c r="R417" s="21">
        <v>44986.0</v>
      </c>
      <c r="S417" s="18">
        <v>0.87</v>
      </c>
      <c r="T417" s="16" t="s">
        <v>2331</v>
      </c>
      <c r="U417" s="18">
        <v>1.1714</v>
      </c>
      <c r="V417" s="16" t="s">
        <v>2332</v>
      </c>
      <c r="W417" s="16" t="s">
        <v>2333</v>
      </c>
      <c r="X417" s="16" t="s">
        <v>2333</v>
      </c>
      <c r="Y417" s="18">
        <v>0.0</v>
      </c>
      <c r="Z417" s="16" t="s">
        <v>2332</v>
      </c>
      <c r="AA417" s="18">
        <v>0.0</v>
      </c>
    </row>
    <row r="418">
      <c r="A418" s="16" t="s">
        <v>2366</v>
      </c>
      <c r="B418" s="16" t="s">
        <v>2367</v>
      </c>
      <c r="C418" s="16" t="s">
        <v>141</v>
      </c>
      <c r="D418" s="16" t="s">
        <v>2486</v>
      </c>
      <c r="E418" s="16" t="s">
        <v>2326</v>
      </c>
      <c r="F418" s="18">
        <v>12.01</v>
      </c>
      <c r="G418" s="18">
        <v>11.54</v>
      </c>
      <c r="H418" s="18">
        <v>0.47</v>
      </c>
      <c r="I418" s="16" t="s">
        <v>2327</v>
      </c>
      <c r="J418" s="18">
        <v>0.31</v>
      </c>
      <c r="K418" s="16" t="s">
        <v>2328</v>
      </c>
      <c r="L418" s="18">
        <v>0.0377</v>
      </c>
      <c r="M418" s="16" t="s">
        <v>2329</v>
      </c>
      <c r="N418" s="16" t="s">
        <v>2330</v>
      </c>
      <c r="O418" s="18">
        <v>1.0</v>
      </c>
      <c r="P418" s="18">
        <v>0.0</v>
      </c>
      <c r="Q418" s="18">
        <v>0.0377</v>
      </c>
      <c r="R418" s="21">
        <v>44986.0</v>
      </c>
      <c r="S418" s="18">
        <v>0.87</v>
      </c>
      <c r="T418" s="16" t="s">
        <v>2331</v>
      </c>
      <c r="U418" s="18">
        <v>0.0328</v>
      </c>
      <c r="V418" s="16" t="s">
        <v>2332</v>
      </c>
      <c r="W418" s="16" t="s">
        <v>2333</v>
      </c>
      <c r="X418" s="16" t="s">
        <v>2333</v>
      </c>
      <c r="Y418" s="18">
        <v>0.0</v>
      </c>
      <c r="Z418" s="16" t="s">
        <v>2332</v>
      </c>
      <c r="AA418" s="18">
        <v>0.0</v>
      </c>
    </row>
    <row r="419">
      <c r="A419" s="16" t="s">
        <v>2372</v>
      </c>
      <c r="B419" s="16" t="s">
        <v>2373</v>
      </c>
      <c r="C419" s="16" t="s">
        <v>2374</v>
      </c>
      <c r="D419" s="16" t="s">
        <v>2486</v>
      </c>
      <c r="E419" s="16" t="s">
        <v>2326</v>
      </c>
      <c r="F419" s="18">
        <v>11.77</v>
      </c>
      <c r="G419" s="18">
        <v>11.46</v>
      </c>
      <c r="H419" s="18">
        <v>2.05</v>
      </c>
      <c r="I419" s="16" t="s">
        <v>2327</v>
      </c>
      <c r="J419" s="18">
        <v>1.01</v>
      </c>
      <c r="K419" s="16" t="s">
        <v>2328</v>
      </c>
      <c r="L419" s="18">
        <v>0.16</v>
      </c>
      <c r="M419" s="16" t="s">
        <v>2329</v>
      </c>
      <c r="N419" s="16" t="s">
        <v>2330</v>
      </c>
      <c r="O419" s="18">
        <v>1.0</v>
      </c>
      <c r="P419" s="18">
        <v>0.0</v>
      </c>
      <c r="Q419" s="18">
        <v>0.16</v>
      </c>
      <c r="R419" s="21">
        <v>44986.0</v>
      </c>
      <c r="S419" s="18">
        <v>0.87</v>
      </c>
      <c r="T419" s="16" t="s">
        <v>2331</v>
      </c>
      <c r="U419" s="18">
        <v>0.1392</v>
      </c>
      <c r="V419" s="16" t="s">
        <v>2332</v>
      </c>
      <c r="W419" s="16" t="s">
        <v>2333</v>
      </c>
      <c r="X419" s="16" t="s">
        <v>2333</v>
      </c>
      <c r="Y419" s="18">
        <v>0.0</v>
      </c>
      <c r="Z419" s="16" t="s">
        <v>2332</v>
      </c>
      <c r="AA419" s="18">
        <v>0.0</v>
      </c>
    </row>
    <row r="420">
      <c r="A420" s="16" t="s">
        <v>2351</v>
      </c>
      <c r="B420" s="16" t="s">
        <v>2352</v>
      </c>
      <c r="C420" s="16" t="s">
        <v>141</v>
      </c>
      <c r="D420" s="16" t="s">
        <v>2486</v>
      </c>
      <c r="E420" s="16" t="s">
        <v>2326</v>
      </c>
      <c r="F420" s="18">
        <v>7.09</v>
      </c>
      <c r="G420" s="18">
        <v>7.01</v>
      </c>
      <c r="H420" s="18">
        <v>0.43</v>
      </c>
      <c r="I420" s="16" t="s">
        <v>2327</v>
      </c>
      <c r="J420" s="18">
        <v>0.15</v>
      </c>
      <c r="K420" s="16" t="s">
        <v>2328</v>
      </c>
      <c r="L420" s="18">
        <v>0.0124</v>
      </c>
      <c r="M420" s="16" t="s">
        <v>2329</v>
      </c>
      <c r="N420" s="16" t="s">
        <v>2330</v>
      </c>
      <c r="O420" s="18">
        <v>1.0</v>
      </c>
      <c r="P420" s="18">
        <v>0.0</v>
      </c>
      <c r="Q420" s="18">
        <v>0.0124</v>
      </c>
      <c r="R420" s="21">
        <v>44986.0</v>
      </c>
      <c r="S420" s="18">
        <v>0.87</v>
      </c>
      <c r="T420" s="16" t="s">
        <v>2331</v>
      </c>
      <c r="U420" s="18">
        <v>0.0108</v>
      </c>
      <c r="V420" s="16" t="s">
        <v>2332</v>
      </c>
      <c r="W420" s="16" t="s">
        <v>2333</v>
      </c>
      <c r="X420" s="16" t="s">
        <v>2333</v>
      </c>
      <c r="Y420" s="18">
        <v>0.0</v>
      </c>
      <c r="Z420" s="16" t="s">
        <v>2332</v>
      </c>
      <c r="AA420" s="18">
        <v>0.0</v>
      </c>
    </row>
    <row r="421">
      <c r="A421" s="16" t="s">
        <v>2354</v>
      </c>
      <c r="B421" s="16" t="s">
        <v>2355</v>
      </c>
      <c r="C421" s="16" t="s">
        <v>141</v>
      </c>
      <c r="D421" s="16" t="s">
        <v>2486</v>
      </c>
      <c r="E421" s="16" t="s">
        <v>2326</v>
      </c>
      <c r="F421" s="18">
        <v>8.94</v>
      </c>
      <c r="G421" s="18">
        <v>8.7</v>
      </c>
      <c r="H421" s="18">
        <v>0.59</v>
      </c>
      <c r="I421" s="16" t="s">
        <v>2327</v>
      </c>
      <c r="J421" s="18">
        <v>0.29</v>
      </c>
      <c r="K421" s="16" t="s">
        <v>2328</v>
      </c>
      <c r="L421" s="18">
        <v>0.0266</v>
      </c>
      <c r="M421" s="16" t="s">
        <v>2329</v>
      </c>
      <c r="N421" s="16" t="s">
        <v>2330</v>
      </c>
      <c r="O421" s="18">
        <v>1.0</v>
      </c>
      <c r="P421" s="18">
        <v>0.0</v>
      </c>
      <c r="Q421" s="18">
        <v>0.0266</v>
      </c>
      <c r="R421" s="21">
        <v>44986.0</v>
      </c>
      <c r="S421" s="18">
        <v>0.87</v>
      </c>
      <c r="T421" s="16" t="s">
        <v>2331</v>
      </c>
      <c r="U421" s="18">
        <v>0.0231</v>
      </c>
      <c r="V421" s="16" t="s">
        <v>2332</v>
      </c>
      <c r="W421" s="16" t="s">
        <v>2333</v>
      </c>
      <c r="X421" s="16" t="s">
        <v>2333</v>
      </c>
      <c r="Y421" s="18">
        <v>0.0</v>
      </c>
      <c r="Z421" s="16" t="s">
        <v>2332</v>
      </c>
      <c r="AA421" s="18">
        <v>0.0</v>
      </c>
    </row>
    <row r="422">
      <c r="A422" s="16" t="s">
        <v>2392</v>
      </c>
      <c r="B422" s="16" t="s">
        <v>2393</v>
      </c>
      <c r="C422" s="16" t="s">
        <v>431</v>
      </c>
      <c r="D422" s="16" t="s">
        <v>2486</v>
      </c>
      <c r="E422" s="16" t="s">
        <v>2326</v>
      </c>
      <c r="F422" s="18">
        <v>4.0</v>
      </c>
      <c r="G422" s="18">
        <v>3.2</v>
      </c>
      <c r="H422" s="18">
        <v>0.6</v>
      </c>
      <c r="I422" s="16" t="s">
        <v>2327</v>
      </c>
      <c r="J422" s="18">
        <v>0.45</v>
      </c>
      <c r="K422" s="16" t="s">
        <v>2328</v>
      </c>
      <c r="L422" s="18">
        <v>0.0044</v>
      </c>
      <c r="M422" s="16" t="s">
        <v>2329</v>
      </c>
      <c r="N422" s="16" t="s">
        <v>2330</v>
      </c>
      <c r="O422" s="18">
        <v>0.39</v>
      </c>
      <c r="P422" s="18">
        <v>0.0</v>
      </c>
      <c r="Q422" s="18">
        <v>0.0013</v>
      </c>
      <c r="R422" s="21">
        <v>44986.0</v>
      </c>
      <c r="S422" s="18">
        <v>0.87</v>
      </c>
      <c r="T422" s="16" t="s">
        <v>2331</v>
      </c>
      <c r="U422" s="18">
        <v>0.0011</v>
      </c>
      <c r="V422" s="16" t="s">
        <v>2332</v>
      </c>
      <c r="W422" s="16" t="s">
        <v>2333</v>
      </c>
      <c r="X422" s="16" t="s">
        <v>2333</v>
      </c>
      <c r="Y422" s="18">
        <v>0.0</v>
      </c>
      <c r="Z422" s="16" t="s">
        <v>2332</v>
      </c>
      <c r="AA422" s="18">
        <v>0.1</v>
      </c>
    </row>
    <row r="423">
      <c r="A423" s="16" t="s">
        <v>2369</v>
      </c>
      <c r="B423" s="16" t="s">
        <v>2370</v>
      </c>
      <c r="C423" s="16" t="s">
        <v>2371</v>
      </c>
      <c r="D423" s="16" t="s">
        <v>2486</v>
      </c>
      <c r="E423" s="16" t="s">
        <v>2326</v>
      </c>
      <c r="F423" s="18">
        <v>10.63</v>
      </c>
      <c r="G423" s="18">
        <v>9.8</v>
      </c>
      <c r="H423" s="18">
        <v>3.9</v>
      </c>
      <c r="I423" s="16" t="s">
        <v>2327</v>
      </c>
      <c r="J423" s="18">
        <v>1.01</v>
      </c>
      <c r="K423" s="16" t="s">
        <v>2328</v>
      </c>
      <c r="L423" s="18">
        <v>0.2351</v>
      </c>
      <c r="M423" s="16" t="s">
        <v>2329</v>
      </c>
      <c r="N423" s="16" t="s">
        <v>2330</v>
      </c>
      <c r="O423" s="18">
        <v>7.61</v>
      </c>
      <c r="P423" s="18">
        <v>0.0</v>
      </c>
      <c r="Q423" s="18">
        <v>1.7823</v>
      </c>
      <c r="R423" s="21">
        <v>44986.0</v>
      </c>
      <c r="S423" s="18">
        <v>0.87</v>
      </c>
      <c r="T423" s="16" t="s">
        <v>2331</v>
      </c>
      <c r="U423" s="18">
        <v>1.554</v>
      </c>
      <c r="V423" s="16" t="s">
        <v>2332</v>
      </c>
      <c r="W423" s="16" t="s">
        <v>2333</v>
      </c>
      <c r="X423" s="16" t="s">
        <v>2333</v>
      </c>
      <c r="Y423" s="18">
        <v>0.0</v>
      </c>
      <c r="Z423" s="16" t="s">
        <v>2332</v>
      </c>
      <c r="AA423" s="18">
        <v>0.03</v>
      </c>
    </row>
    <row r="424">
      <c r="A424" s="16" t="s">
        <v>2369</v>
      </c>
      <c r="B424" s="16" t="s">
        <v>2370</v>
      </c>
      <c r="C424" s="16" t="s">
        <v>2371</v>
      </c>
      <c r="D424" s="16" t="s">
        <v>2487</v>
      </c>
      <c r="E424" s="16" t="s">
        <v>2326</v>
      </c>
      <c r="F424" s="18">
        <v>10.63</v>
      </c>
      <c r="G424" s="18">
        <v>9.8</v>
      </c>
      <c r="H424" s="18">
        <v>3.9</v>
      </c>
      <c r="I424" s="16" t="s">
        <v>2327</v>
      </c>
      <c r="J424" s="18">
        <v>1.01</v>
      </c>
      <c r="K424" s="16" t="s">
        <v>2328</v>
      </c>
      <c r="L424" s="18">
        <v>0.2351</v>
      </c>
      <c r="M424" s="16" t="s">
        <v>2329</v>
      </c>
      <c r="N424" s="16" t="s">
        <v>2330</v>
      </c>
      <c r="O424" s="18">
        <v>0.06</v>
      </c>
      <c r="P424" s="18">
        <v>0.0</v>
      </c>
      <c r="Q424" s="18">
        <v>0.0076</v>
      </c>
      <c r="R424" s="21">
        <v>44986.0</v>
      </c>
      <c r="S424" s="18">
        <v>0.87</v>
      </c>
      <c r="T424" s="16" t="s">
        <v>2331</v>
      </c>
      <c r="U424" s="18">
        <v>0.0052</v>
      </c>
      <c r="V424" s="16" t="s">
        <v>2332</v>
      </c>
      <c r="W424" s="16" t="s">
        <v>2333</v>
      </c>
      <c r="X424" s="16" t="s">
        <v>2333</v>
      </c>
      <c r="Y424" s="18">
        <v>0.0</v>
      </c>
      <c r="Z424" s="16" t="s">
        <v>2332</v>
      </c>
      <c r="AA424" s="18">
        <v>0.03</v>
      </c>
    </row>
    <row r="425">
      <c r="A425" s="16" t="s">
        <v>2324</v>
      </c>
      <c r="B425" s="16" t="s">
        <v>1889</v>
      </c>
      <c r="C425" s="16" t="s">
        <v>141</v>
      </c>
      <c r="D425" s="16" t="s">
        <v>2488</v>
      </c>
      <c r="E425" s="16" t="s">
        <v>2326</v>
      </c>
      <c r="F425" s="18">
        <v>11.89</v>
      </c>
      <c r="G425" s="18">
        <v>11.57</v>
      </c>
      <c r="H425" s="18">
        <v>0.63</v>
      </c>
      <c r="I425" s="16" t="s">
        <v>2327</v>
      </c>
      <c r="J425" s="18">
        <v>0.71</v>
      </c>
      <c r="K425" s="16" t="s">
        <v>2328</v>
      </c>
      <c r="L425" s="18">
        <v>0.0502</v>
      </c>
      <c r="M425" s="16" t="s">
        <v>2329</v>
      </c>
      <c r="N425" s="16" t="s">
        <v>2330</v>
      </c>
      <c r="O425" s="18">
        <v>18.9</v>
      </c>
      <c r="P425" s="18">
        <v>0.0</v>
      </c>
      <c r="Q425" s="18">
        <v>0.9449</v>
      </c>
      <c r="R425" s="21">
        <v>44986.0</v>
      </c>
      <c r="S425" s="18">
        <v>0.87</v>
      </c>
      <c r="T425" s="16" t="s">
        <v>2331</v>
      </c>
      <c r="U425" s="18">
        <v>0.8237</v>
      </c>
      <c r="V425" s="16" t="s">
        <v>2332</v>
      </c>
      <c r="W425" s="16" t="s">
        <v>2333</v>
      </c>
      <c r="X425" s="16" t="s">
        <v>2333</v>
      </c>
      <c r="Y425" s="18">
        <v>0.0</v>
      </c>
      <c r="Z425" s="16" t="s">
        <v>2332</v>
      </c>
      <c r="AA425" s="18">
        <v>0.06</v>
      </c>
    </row>
    <row r="426">
      <c r="A426" s="16" t="s">
        <v>2348</v>
      </c>
      <c r="B426" s="16" t="s">
        <v>2349</v>
      </c>
      <c r="C426" s="16" t="s">
        <v>2350</v>
      </c>
      <c r="D426" s="16" t="s">
        <v>2488</v>
      </c>
      <c r="E426" s="16" t="s">
        <v>2326</v>
      </c>
      <c r="F426" s="18">
        <v>4.96</v>
      </c>
      <c r="G426" s="18">
        <v>4.02</v>
      </c>
      <c r="H426" s="18">
        <v>2.68</v>
      </c>
      <c r="I426" s="16" t="s">
        <v>2327</v>
      </c>
      <c r="J426" s="18">
        <v>0.2</v>
      </c>
      <c r="K426" s="16" t="s">
        <v>2328</v>
      </c>
      <c r="L426" s="18">
        <v>0.0309</v>
      </c>
      <c r="M426" s="16" t="s">
        <v>2329</v>
      </c>
      <c r="N426" s="16" t="s">
        <v>2330</v>
      </c>
      <c r="O426" s="18">
        <v>2.0</v>
      </c>
      <c r="P426" s="18">
        <v>0.32</v>
      </c>
      <c r="Q426" s="18">
        <v>0.0519</v>
      </c>
      <c r="R426" s="21">
        <v>44986.0</v>
      </c>
      <c r="S426" s="18">
        <v>0.87</v>
      </c>
      <c r="T426" s="16" t="s">
        <v>2331</v>
      </c>
      <c r="U426" s="18">
        <v>0.0451</v>
      </c>
      <c r="V426" s="16" t="s">
        <v>2332</v>
      </c>
      <c r="W426" s="16" t="s">
        <v>2333</v>
      </c>
      <c r="X426" s="16" t="s">
        <v>2333</v>
      </c>
      <c r="Y426" s="18">
        <v>0.0</v>
      </c>
      <c r="Z426" s="16" t="s">
        <v>2332</v>
      </c>
      <c r="AA426" s="18">
        <v>0.0</v>
      </c>
    </row>
    <row r="427">
      <c r="A427" s="16" t="s">
        <v>2356</v>
      </c>
      <c r="B427" s="16" t="s">
        <v>2357</v>
      </c>
      <c r="C427" s="16" t="s">
        <v>2358</v>
      </c>
      <c r="D427" s="16" t="s">
        <v>2488</v>
      </c>
      <c r="E427" s="16" t="s">
        <v>2326</v>
      </c>
      <c r="F427" s="18">
        <v>6.77</v>
      </c>
      <c r="G427" s="18">
        <v>5.87</v>
      </c>
      <c r="H427" s="18">
        <v>2.36</v>
      </c>
      <c r="I427" s="16" t="s">
        <v>2327</v>
      </c>
      <c r="J427" s="18">
        <v>0.26</v>
      </c>
      <c r="K427" s="16" t="s">
        <v>2328</v>
      </c>
      <c r="L427" s="18">
        <v>0.0543</v>
      </c>
      <c r="M427" s="16" t="s">
        <v>2329</v>
      </c>
      <c r="N427" s="16" t="s">
        <v>2330</v>
      </c>
      <c r="O427" s="18">
        <v>2.0</v>
      </c>
      <c r="P427" s="18">
        <v>0.32</v>
      </c>
      <c r="Q427" s="18">
        <v>0.091</v>
      </c>
      <c r="R427" s="21">
        <v>44986.0</v>
      </c>
      <c r="S427" s="18">
        <v>0.87</v>
      </c>
      <c r="T427" s="16" t="s">
        <v>2331</v>
      </c>
      <c r="U427" s="18">
        <v>0.0792</v>
      </c>
      <c r="V427" s="16" t="s">
        <v>2332</v>
      </c>
      <c r="W427" s="16" t="s">
        <v>2333</v>
      </c>
      <c r="X427" s="16" t="s">
        <v>2333</v>
      </c>
      <c r="Y427" s="18">
        <v>0.0</v>
      </c>
      <c r="Z427" s="16" t="s">
        <v>2332</v>
      </c>
      <c r="AA427" s="18">
        <v>0.0</v>
      </c>
    </row>
    <row r="428">
      <c r="A428" s="16" t="s">
        <v>2344</v>
      </c>
      <c r="B428" s="16" t="s">
        <v>2345</v>
      </c>
      <c r="C428" s="16" t="s">
        <v>2346</v>
      </c>
      <c r="D428" s="16" t="s">
        <v>2489</v>
      </c>
      <c r="E428" s="16" t="s">
        <v>2326</v>
      </c>
      <c r="F428" s="18">
        <v>13.66</v>
      </c>
      <c r="G428" s="18">
        <v>10.47</v>
      </c>
      <c r="H428" s="18">
        <v>1.3</v>
      </c>
      <c r="I428" s="16" t="s">
        <v>2327</v>
      </c>
      <c r="J428" s="18">
        <v>0.95</v>
      </c>
      <c r="K428" s="16" t="s">
        <v>2328</v>
      </c>
      <c r="L428" s="18">
        <v>0.1076</v>
      </c>
      <c r="M428" s="16" t="s">
        <v>2329</v>
      </c>
      <c r="N428" s="16" t="s">
        <v>2330</v>
      </c>
      <c r="O428" s="18">
        <v>5.0</v>
      </c>
      <c r="P428" s="18">
        <v>0.0</v>
      </c>
      <c r="Q428" s="18">
        <v>0.538</v>
      </c>
      <c r="R428" s="21">
        <v>44986.0</v>
      </c>
      <c r="S428" s="18">
        <v>0.87</v>
      </c>
      <c r="T428" s="16" t="s">
        <v>2331</v>
      </c>
      <c r="U428" s="18">
        <v>0.468</v>
      </c>
      <c r="V428" s="16" t="s">
        <v>2332</v>
      </c>
      <c r="W428" s="16" t="s">
        <v>2333</v>
      </c>
      <c r="X428" s="16" t="s">
        <v>2333</v>
      </c>
      <c r="Y428" s="18">
        <v>0.0</v>
      </c>
      <c r="Z428" s="16" t="s">
        <v>2332</v>
      </c>
      <c r="AA428" s="18">
        <v>0.0</v>
      </c>
    </row>
    <row r="429">
      <c r="A429" s="16" t="s">
        <v>2366</v>
      </c>
      <c r="B429" s="16" t="s">
        <v>2367</v>
      </c>
      <c r="C429" s="16" t="s">
        <v>141</v>
      </c>
      <c r="D429" s="16" t="s">
        <v>2489</v>
      </c>
      <c r="E429" s="16" t="s">
        <v>2326</v>
      </c>
      <c r="F429" s="18">
        <v>12.01</v>
      </c>
      <c r="G429" s="18">
        <v>11.54</v>
      </c>
      <c r="H429" s="18">
        <v>0.47</v>
      </c>
      <c r="I429" s="16" t="s">
        <v>2327</v>
      </c>
      <c r="J429" s="18">
        <v>0.31</v>
      </c>
      <c r="K429" s="16" t="s">
        <v>2328</v>
      </c>
      <c r="L429" s="18">
        <v>0.0377</v>
      </c>
      <c r="M429" s="16" t="s">
        <v>2329</v>
      </c>
      <c r="N429" s="16" t="s">
        <v>2330</v>
      </c>
      <c r="O429" s="18">
        <v>1.0</v>
      </c>
      <c r="P429" s="18">
        <v>0.0</v>
      </c>
      <c r="Q429" s="18">
        <v>0.0377</v>
      </c>
      <c r="R429" s="21">
        <v>44986.0</v>
      </c>
      <c r="S429" s="18">
        <v>0.87</v>
      </c>
      <c r="T429" s="16" t="s">
        <v>2331</v>
      </c>
      <c r="U429" s="18">
        <v>0.0328</v>
      </c>
      <c r="V429" s="16" t="s">
        <v>2332</v>
      </c>
      <c r="W429" s="16" t="s">
        <v>2333</v>
      </c>
      <c r="X429" s="16" t="s">
        <v>2333</v>
      </c>
      <c r="Y429" s="18">
        <v>0.0</v>
      </c>
      <c r="Z429" s="16" t="s">
        <v>2332</v>
      </c>
      <c r="AA429" s="18">
        <v>0.0</v>
      </c>
    </row>
    <row r="430">
      <c r="A430" s="16" t="s">
        <v>2372</v>
      </c>
      <c r="B430" s="16" t="s">
        <v>2373</v>
      </c>
      <c r="C430" s="16" t="s">
        <v>2374</v>
      </c>
      <c r="D430" s="16" t="s">
        <v>2489</v>
      </c>
      <c r="E430" s="16" t="s">
        <v>2326</v>
      </c>
      <c r="F430" s="18">
        <v>11.77</v>
      </c>
      <c r="G430" s="18">
        <v>11.46</v>
      </c>
      <c r="H430" s="18">
        <v>2.05</v>
      </c>
      <c r="I430" s="16" t="s">
        <v>2327</v>
      </c>
      <c r="J430" s="18">
        <v>1.01</v>
      </c>
      <c r="K430" s="16" t="s">
        <v>2328</v>
      </c>
      <c r="L430" s="18">
        <v>0.16</v>
      </c>
      <c r="M430" s="16" t="s">
        <v>2329</v>
      </c>
      <c r="N430" s="16" t="s">
        <v>2330</v>
      </c>
      <c r="O430" s="18">
        <v>38.0</v>
      </c>
      <c r="P430" s="18">
        <v>0.0</v>
      </c>
      <c r="Q430" s="18">
        <v>6.0756</v>
      </c>
      <c r="R430" s="21">
        <v>44986.0</v>
      </c>
      <c r="S430" s="18">
        <v>0.87</v>
      </c>
      <c r="T430" s="16" t="s">
        <v>2331</v>
      </c>
      <c r="U430" s="18">
        <v>5.2892</v>
      </c>
      <c r="V430" s="16" t="s">
        <v>2332</v>
      </c>
      <c r="W430" s="16" t="s">
        <v>2333</v>
      </c>
      <c r="X430" s="16" t="s">
        <v>2333</v>
      </c>
      <c r="Y430" s="18">
        <v>0.0</v>
      </c>
      <c r="Z430" s="16" t="s">
        <v>2332</v>
      </c>
      <c r="AA430" s="18">
        <v>0.03</v>
      </c>
    </row>
    <row r="431">
      <c r="A431" s="16" t="s">
        <v>2351</v>
      </c>
      <c r="B431" s="16" t="s">
        <v>2352</v>
      </c>
      <c r="C431" s="16" t="s">
        <v>141</v>
      </c>
      <c r="D431" s="16" t="s">
        <v>2489</v>
      </c>
      <c r="E431" s="16" t="s">
        <v>2326</v>
      </c>
      <c r="F431" s="18">
        <v>7.09</v>
      </c>
      <c r="G431" s="18">
        <v>7.01</v>
      </c>
      <c r="H431" s="18">
        <v>0.43</v>
      </c>
      <c r="I431" s="16" t="s">
        <v>2327</v>
      </c>
      <c r="J431" s="18">
        <v>0.15</v>
      </c>
      <c r="K431" s="16" t="s">
        <v>2328</v>
      </c>
      <c r="L431" s="18">
        <v>0.0124</v>
      </c>
      <c r="M431" s="16" t="s">
        <v>2329</v>
      </c>
      <c r="N431" s="16" t="s">
        <v>2330</v>
      </c>
      <c r="O431" s="18">
        <v>1.0</v>
      </c>
      <c r="P431" s="18">
        <v>0.0</v>
      </c>
      <c r="Q431" s="18">
        <v>0.0124</v>
      </c>
      <c r="R431" s="21">
        <v>44986.0</v>
      </c>
      <c r="S431" s="18">
        <v>0.87</v>
      </c>
      <c r="T431" s="16" t="s">
        <v>2331</v>
      </c>
      <c r="U431" s="18">
        <v>0.0108</v>
      </c>
      <c r="V431" s="16" t="s">
        <v>2332</v>
      </c>
      <c r="W431" s="16" t="s">
        <v>2333</v>
      </c>
      <c r="X431" s="16" t="s">
        <v>2333</v>
      </c>
      <c r="Y431" s="18">
        <v>0.0</v>
      </c>
      <c r="Z431" s="16" t="s">
        <v>2332</v>
      </c>
      <c r="AA431" s="18">
        <v>0.0</v>
      </c>
    </row>
    <row r="432">
      <c r="A432" s="16" t="s">
        <v>2324</v>
      </c>
      <c r="B432" s="16" t="s">
        <v>1889</v>
      </c>
      <c r="C432" s="16" t="s">
        <v>141</v>
      </c>
      <c r="D432" s="16" t="s">
        <v>2489</v>
      </c>
      <c r="E432" s="16" t="s">
        <v>2326</v>
      </c>
      <c r="F432" s="18">
        <v>11.89</v>
      </c>
      <c r="G432" s="18">
        <v>11.57</v>
      </c>
      <c r="H432" s="18">
        <v>0.63</v>
      </c>
      <c r="I432" s="16" t="s">
        <v>2327</v>
      </c>
      <c r="J432" s="18">
        <v>0.71</v>
      </c>
      <c r="K432" s="16" t="s">
        <v>2328</v>
      </c>
      <c r="L432" s="18">
        <v>0.0502</v>
      </c>
      <c r="M432" s="16" t="s">
        <v>2329</v>
      </c>
      <c r="N432" s="16" t="s">
        <v>2330</v>
      </c>
      <c r="O432" s="18">
        <v>49.1</v>
      </c>
      <c r="P432" s="18">
        <v>0.0</v>
      </c>
      <c r="Q432" s="18">
        <v>2.4592</v>
      </c>
      <c r="R432" s="21">
        <v>44986.0</v>
      </c>
      <c r="S432" s="18">
        <v>0.87</v>
      </c>
      <c r="T432" s="16" t="s">
        <v>2331</v>
      </c>
      <c r="U432" s="18">
        <v>2.1395</v>
      </c>
      <c r="V432" s="16" t="s">
        <v>2332</v>
      </c>
      <c r="W432" s="16" t="s">
        <v>2333</v>
      </c>
      <c r="X432" s="16" t="s">
        <v>2333</v>
      </c>
      <c r="Y432" s="18">
        <v>0.0</v>
      </c>
      <c r="Z432" s="16" t="s">
        <v>2332</v>
      </c>
      <c r="AA432" s="18">
        <v>0.06</v>
      </c>
    </row>
    <row r="433">
      <c r="A433" s="16" t="s">
        <v>2354</v>
      </c>
      <c r="B433" s="16" t="s">
        <v>2355</v>
      </c>
      <c r="C433" s="16" t="s">
        <v>141</v>
      </c>
      <c r="D433" s="16" t="s">
        <v>2489</v>
      </c>
      <c r="E433" s="16" t="s">
        <v>2326</v>
      </c>
      <c r="F433" s="18">
        <v>8.94</v>
      </c>
      <c r="G433" s="18">
        <v>8.7</v>
      </c>
      <c r="H433" s="18">
        <v>0.59</v>
      </c>
      <c r="I433" s="16" t="s">
        <v>2327</v>
      </c>
      <c r="J433" s="18">
        <v>0.29</v>
      </c>
      <c r="K433" s="16" t="s">
        <v>2328</v>
      </c>
      <c r="L433" s="18">
        <v>0.0266</v>
      </c>
      <c r="M433" s="16" t="s">
        <v>2329</v>
      </c>
      <c r="N433" s="16" t="s">
        <v>2330</v>
      </c>
      <c r="O433" s="18">
        <v>2.0</v>
      </c>
      <c r="P433" s="18">
        <v>0.0</v>
      </c>
      <c r="Q433" s="18">
        <v>0.0531</v>
      </c>
      <c r="R433" s="21">
        <v>44986.0</v>
      </c>
      <c r="S433" s="18">
        <v>0.87</v>
      </c>
      <c r="T433" s="16" t="s">
        <v>2331</v>
      </c>
      <c r="U433" s="18">
        <v>0.0462</v>
      </c>
      <c r="V433" s="16" t="s">
        <v>2332</v>
      </c>
      <c r="W433" s="16" t="s">
        <v>2333</v>
      </c>
      <c r="X433" s="16" t="s">
        <v>2333</v>
      </c>
      <c r="Y433" s="18">
        <v>0.0</v>
      </c>
      <c r="Z433" s="16" t="s">
        <v>2332</v>
      </c>
      <c r="AA433" s="18">
        <v>0.0</v>
      </c>
    </row>
    <row r="434">
      <c r="A434" s="16" t="s">
        <v>2376</v>
      </c>
      <c r="B434" s="16" t="s">
        <v>2377</v>
      </c>
      <c r="C434" s="16" t="s">
        <v>2378</v>
      </c>
      <c r="D434" s="16" t="s">
        <v>2489</v>
      </c>
      <c r="E434" s="16" t="s">
        <v>2326</v>
      </c>
      <c r="F434" s="18">
        <v>4.06</v>
      </c>
      <c r="G434" s="18">
        <v>3.5</v>
      </c>
      <c r="H434" s="18">
        <v>0.79</v>
      </c>
      <c r="I434" s="16" t="s">
        <v>2327</v>
      </c>
      <c r="J434" s="18">
        <v>0.07</v>
      </c>
      <c r="K434" s="16" t="s">
        <v>2328</v>
      </c>
      <c r="L434" s="18">
        <v>0.0065</v>
      </c>
      <c r="M434" s="16" t="s">
        <v>2329</v>
      </c>
      <c r="N434" s="16" t="s">
        <v>2330</v>
      </c>
      <c r="O434" s="18">
        <v>1.0</v>
      </c>
      <c r="P434" s="18">
        <v>0.1</v>
      </c>
      <c r="Q434" s="18">
        <v>0.0058</v>
      </c>
      <c r="R434" s="21">
        <v>44986.0</v>
      </c>
      <c r="S434" s="18">
        <v>0.87</v>
      </c>
      <c r="T434" s="16" t="s">
        <v>2331</v>
      </c>
      <c r="U434" s="18">
        <v>0.0051</v>
      </c>
      <c r="V434" s="16" t="s">
        <v>2332</v>
      </c>
      <c r="W434" s="16" t="s">
        <v>2333</v>
      </c>
      <c r="X434" s="16" t="s">
        <v>2333</v>
      </c>
      <c r="Y434" s="18">
        <v>0.0</v>
      </c>
      <c r="Z434" s="16" t="s">
        <v>2332</v>
      </c>
      <c r="AA434" s="18">
        <v>0.0</v>
      </c>
    </row>
    <row r="435">
      <c r="A435" s="16" t="s">
        <v>2379</v>
      </c>
      <c r="B435" s="16" t="s">
        <v>2380</v>
      </c>
      <c r="C435" s="16" t="s">
        <v>2381</v>
      </c>
      <c r="D435" s="16" t="s">
        <v>2489</v>
      </c>
      <c r="E435" s="16" t="s">
        <v>2326</v>
      </c>
      <c r="F435" s="18">
        <v>6.06</v>
      </c>
      <c r="G435" s="18">
        <v>4.49</v>
      </c>
      <c r="H435" s="18">
        <v>4.37</v>
      </c>
      <c r="I435" s="16" t="s">
        <v>2327</v>
      </c>
      <c r="J435" s="18">
        <v>0.73</v>
      </c>
      <c r="K435" s="16" t="s">
        <v>2328</v>
      </c>
      <c r="L435" s="18">
        <v>0.0688</v>
      </c>
      <c r="M435" s="16" t="s">
        <v>2329</v>
      </c>
      <c r="N435" s="16" t="s">
        <v>2330</v>
      </c>
      <c r="O435" s="18">
        <v>1.0</v>
      </c>
      <c r="P435" s="18">
        <v>0.1</v>
      </c>
      <c r="Q435" s="18">
        <v>0.0622</v>
      </c>
      <c r="R435" s="21">
        <v>44986.0</v>
      </c>
      <c r="S435" s="18">
        <v>0.87</v>
      </c>
      <c r="T435" s="16" t="s">
        <v>2331</v>
      </c>
      <c r="U435" s="18">
        <v>0.0541</v>
      </c>
      <c r="V435" s="16" t="s">
        <v>2332</v>
      </c>
      <c r="W435" s="16" t="s">
        <v>2333</v>
      </c>
      <c r="X435" s="16" t="s">
        <v>2333</v>
      </c>
      <c r="Y435" s="18">
        <v>0.0</v>
      </c>
      <c r="Z435" s="16" t="s">
        <v>2332</v>
      </c>
      <c r="AA435" s="18">
        <v>0.0</v>
      </c>
    </row>
    <row r="436">
      <c r="A436" s="16" t="s">
        <v>2348</v>
      </c>
      <c r="B436" s="16" t="s">
        <v>2349</v>
      </c>
      <c r="C436" s="16" t="s">
        <v>2350</v>
      </c>
      <c r="D436" s="16" t="s">
        <v>2489</v>
      </c>
      <c r="E436" s="16" t="s">
        <v>2326</v>
      </c>
      <c r="F436" s="18">
        <v>4.96</v>
      </c>
      <c r="G436" s="18">
        <v>4.02</v>
      </c>
      <c r="H436" s="18">
        <v>2.68</v>
      </c>
      <c r="I436" s="16" t="s">
        <v>2327</v>
      </c>
      <c r="J436" s="18">
        <v>0.2</v>
      </c>
      <c r="K436" s="16" t="s">
        <v>2328</v>
      </c>
      <c r="L436" s="18">
        <v>0.0309</v>
      </c>
      <c r="M436" s="16" t="s">
        <v>2329</v>
      </c>
      <c r="N436" s="16" t="s">
        <v>2330</v>
      </c>
      <c r="O436" s="18">
        <v>1.0</v>
      </c>
      <c r="P436" s="18">
        <v>0.16</v>
      </c>
      <c r="Q436" s="18">
        <v>0.0259</v>
      </c>
      <c r="R436" s="21">
        <v>44986.0</v>
      </c>
      <c r="S436" s="18">
        <v>0.87</v>
      </c>
      <c r="T436" s="16" t="s">
        <v>2331</v>
      </c>
      <c r="U436" s="18">
        <v>0.0226</v>
      </c>
      <c r="V436" s="16" t="s">
        <v>2332</v>
      </c>
      <c r="W436" s="16" t="s">
        <v>2333</v>
      </c>
      <c r="X436" s="16" t="s">
        <v>2333</v>
      </c>
      <c r="Y436" s="18">
        <v>0.0</v>
      </c>
      <c r="Z436" s="16" t="s">
        <v>2332</v>
      </c>
      <c r="AA436" s="18">
        <v>0.0</v>
      </c>
    </row>
    <row r="437">
      <c r="A437" s="16" t="s">
        <v>2382</v>
      </c>
      <c r="B437" s="16" t="s">
        <v>2383</v>
      </c>
      <c r="C437" s="16" t="s">
        <v>1398</v>
      </c>
      <c r="D437" s="16" t="s">
        <v>2489</v>
      </c>
      <c r="E437" s="16" t="s">
        <v>2326</v>
      </c>
      <c r="F437" s="18">
        <v>6.1</v>
      </c>
      <c r="G437" s="18">
        <v>4.37</v>
      </c>
      <c r="H437" s="18">
        <v>4.37</v>
      </c>
      <c r="I437" s="16" t="s">
        <v>2327</v>
      </c>
      <c r="J437" s="18">
        <v>0.73</v>
      </c>
      <c r="K437" s="16" t="s">
        <v>2328</v>
      </c>
      <c r="L437" s="18">
        <v>0.0674</v>
      </c>
      <c r="M437" s="16" t="s">
        <v>2329</v>
      </c>
      <c r="N437" s="16" t="s">
        <v>2330</v>
      </c>
      <c r="O437" s="18">
        <v>1.0</v>
      </c>
      <c r="P437" s="18">
        <v>0.1</v>
      </c>
      <c r="Q437" s="18">
        <v>0.0609</v>
      </c>
      <c r="R437" s="21">
        <v>44986.0</v>
      </c>
      <c r="S437" s="18">
        <v>0.87</v>
      </c>
      <c r="T437" s="16" t="s">
        <v>2331</v>
      </c>
      <c r="U437" s="18">
        <v>0.053</v>
      </c>
      <c r="V437" s="16" t="s">
        <v>2332</v>
      </c>
      <c r="W437" s="16" t="s">
        <v>2333</v>
      </c>
      <c r="X437" s="16" t="s">
        <v>2333</v>
      </c>
      <c r="Y437" s="18">
        <v>0.0</v>
      </c>
      <c r="Z437" s="16" t="s">
        <v>2332</v>
      </c>
      <c r="AA437" s="18">
        <v>0.0</v>
      </c>
    </row>
    <row r="438">
      <c r="A438" s="16" t="s">
        <v>2384</v>
      </c>
      <c r="B438" s="16" t="s">
        <v>2385</v>
      </c>
      <c r="C438" s="16" t="s">
        <v>2386</v>
      </c>
      <c r="D438" s="16" t="s">
        <v>2489</v>
      </c>
      <c r="E438" s="16" t="s">
        <v>2326</v>
      </c>
      <c r="F438" s="18">
        <v>5.83</v>
      </c>
      <c r="G438" s="18">
        <v>3.39</v>
      </c>
      <c r="H438" s="18">
        <v>2.24</v>
      </c>
      <c r="I438" s="16" t="s">
        <v>2327</v>
      </c>
      <c r="J438" s="18">
        <v>0.15</v>
      </c>
      <c r="K438" s="16" t="s">
        <v>2328</v>
      </c>
      <c r="L438" s="18">
        <v>0.0256</v>
      </c>
      <c r="M438" s="16" t="s">
        <v>2329</v>
      </c>
      <c r="N438" s="16" t="s">
        <v>2330</v>
      </c>
      <c r="O438" s="18">
        <v>1.0</v>
      </c>
      <c r="P438" s="18">
        <v>0.1</v>
      </c>
      <c r="Q438" s="18">
        <v>0.0231</v>
      </c>
      <c r="R438" s="21">
        <v>44986.0</v>
      </c>
      <c r="S438" s="18">
        <v>0.87</v>
      </c>
      <c r="T438" s="16" t="s">
        <v>2331</v>
      </c>
      <c r="U438" s="18">
        <v>0.0201</v>
      </c>
      <c r="V438" s="16" t="s">
        <v>2332</v>
      </c>
      <c r="W438" s="16" t="s">
        <v>2333</v>
      </c>
      <c r="X438" s="16" t="s">
        <v>2333</v>
      </c>
      <c r="Y438" s="18">
        <v>0.0</v>
      </c>
      <c r="Z438" s="16" t="s">
        <v>2332</v>
      </c>
      <c r="AA438" s="18">
        <v>0.0</v>
      </c>
    </row>
    <row r="439">
      <c r="A439" s="16" t="s">
        <v>2387</v>
      </c>
      <c r="B439" s="16" t="s">
        <v>2388</v>
      </c>
      <c r="C439" s="16" t="s">
        <v>2389</v>
      </c>
      <c r="D439" s="16" t="s">
        <v>2489</v>
      </c>
      <c r="E439" s="16" t="s">
        <v>2326</v>
      </c>
      <c r="F439" s="18">
        <v>5.83</v>
      </c>
      <c r="G439" s="18">
        <v>4.41</v>
      </c>
      <c r="H439" s="18">
        <v>4.1</v>
      </c>
      <c r="I439" s="16" t="s">
        <v>2327</v>
      </c>
      <c r="J439" s="18">
        <v>0.56</v>
      </c>
      <c r="K439" s="16" t="s">
        <v>2328</v>
      </c>
      <c r="L439" s="18">
        <v>0.061</v>
      </c>
      <c r="M439" s="16" t="s">
        <v>2329</v>
      </c>
      <c r="N439" s="16" t="s">
        <v>2330</v>
      </c>
      <c r="O439" s="18">
        <v>0.13</v>
      </c>
      <c r="P439" s="18">
        <v>0.0</v>
      </c>
      <c r="Q439" s="18">
        <v>0.0079</v>
      </c>
      <c r="R439" s="21">
        <v>44986.0</v>
      </c>
      <c r="S439" s="18">
        <v>0.87</v>
      </c>
      <c r="T439" s="16" t="s">
        <v>2331</v>
      </c>
      <c r="U439" s="18">
        <v>0.0068</v>
      </c>
      <c r="V439" s="16" t="s">
        <v>2332</v>
      </c>
      <c r="W439" s="16" t="s">
        <v>2333</v>
      </c>
      <c r="X439" s="16" t="s">
        <v>2333</v>
      </c>
      <c r="Y439" s="18">
        <v>0.0</v>
      </c>
      <c r="Z439" s="16" t="s">
        <v>2332</v>
      </c>
      <c r="AA439" s="18">
        <v>0.0</v>
      </c>
    </row>
    <row r="440">
      <c r="A440" s="16" t="s">
        <v>2390</v>
      </c>
      <c r="B440" s="16" t="s">
        <v>2391</v>
      </c>
      <c r="C440" s="16" t="s">
        <v>1911</v>
      </c>
      <c r="D440" s="16" t="s">
        <v>2489</v>
      </c>
      <c r="E440" s="16" t="s">
        <v>2326</v>
      </c>
      <c r="F440" s="18">
        <v>4.0</v>
      </c>
      <c r="G440" s="18">
        <v>2.0</v>
      </c>
      <c r="H440" s="18">
        <v>0.6</v>
      </c>
      <c r="I440" s="16" t="s">
        <v>2327</v>
      </c>
      <c r="J440" s="18">
        <v>0.2</v>
      </c>
      <c r="K440" s="16" t="s">
        <v>2328</v>
      </c>
      <c r="L440" s="18">
        <v>0.0028</v>
      </c>
      <c r="M440" s="16" t="s">
        <v>2329</v>
      </c>
      <c r="N440" s="16" t="s">
        <v>2330</v>
      </c>
      <c r="O440" s="18">
        <v>1.0</v>
      </c>
      <c r="P440" s="18">
        <v>0.0</v>
      </c>
      <c r="Q440" s="18">
        <v>0.0028</v>
      </c>
      <c r="R440" s="21">
        <v>44986.0</v>
      </c>
      <c r="S440" s="18">
        <v>0.87</v>
      </c>
      <c r="T440" s="16" t="s">
        <v>2331</v>
      </c>
      <c r="U440" s="18">
        <v>0.0024</v>
      </c>
      <c r="V440" s="16" t="s">
        <v>2332</v>
      </c>
      <c r="W440" s="16" t="s">
        <v>2333</v>
      </c>
      <c r="X440" s="16" t="s">
        <v>2333</v>
      </c>
      <c r="Y440" s="18">
        <v>0.0</v>
      </c>
      <c r="Z440" s="16" t="s">
        <v>2332</v>
      </c>
      <c r="AA440" s="18">
        <v>0.0</v>
      </c>
    </row>
    <row r="441">
      <c r="A441" s="16" t="s">
        <v>2362</v>
      </c>
      <c r="B441" s="16" t="s">
        <v>2363</v>
      </c>
      <c r="C441" s="16" t="s">
        <v>2364</v>
      </c>
      <c r="D441" s="16" t="s">
        <v>2489</v>
      </c>
      <c r="E441" s="16" t="s">
        <v>2326</v>
      </c>
      <c r="F441" s="18">
        <v>8.71</v>
      </c>
      <c r="G441" s="18">
        <v>6.38</v>
      </c>
      <c r="H441" s="18">
        <v>4.14</v>
      </c>
      <c r="I441" s="16" t="s">
        <v>2327</v>
      </c>
      <c r="J441" s="18">
        <v>1.6</v>
      </c>
      <c r="K441" s="16" t="s">
        <v>2328</v>
      </c>
      <c r="L441" s="18">
        <v>0.1331</v>
      </c>
      <c r="M441" s="16" t="s">
        <v>2329</v>
      </c>
      <c r="N441" s="16" t="s">
        <v>2330</v>
      </c>
      <c r="O441" s="18">
        <v>13.0</v>
      </c>
      <c r="P441" s="18">
        <v>1.26</v>
      </c>
      <c r="Q441" s="18">
        <v>1.5633</v>
      </c>
      <c r="R441" s="21">
        <v>44986.0</v>
      </c>
      <c r="S441" s="18">
        <v>0.87</v>
      </c>
      <c r="T441" s="16" t="s">
        <v>2331</v>
      </c>
      <c r="U441" s="18">
        <v>1.36</v>
      </c>
      <c r="V441" s="16" t="s">
        <v>2332</v>
      </c>
      <c r="W441" s="16" t="s">
        <v>2333</v>
      </c>
      <c r="X441" s="16" t="s">
        <v>2333</v>
      </c>
      <c r="Y441" s="18">
        <v>0.0</v>
      </c>
      <c r="Z441" s="16" t="s">
        <v>2332</v>
      </c>
      <c r="AA441" s="18">
        <v>0.0</v>
      </c>
    </row>
    <row r="442">
      <c r="A442" s="16" t="s">
        <v>2427</v>
      </c>
      <c r="B442" s="16" t="s">
        <v>2428</v>
      </c>
      <c r="C442" s="16" t="s">
        <v>2429</v>
      </c>
      <c r="D442" s="16" t="s">
        <v>2489</v>
      </c>
      <c r="E442" s="16" t="s">
        <v>2326</v>
      </c>
      <c r="F442" s="18">
        <v>4.76</v>
      </c>
      <c r="G442" s="18">
        <v>3.07</v>
      </c>
      <c r="H442" s="18">
        <v>1.26</v>
      </c>
      <c r="I442" s="16" t="s">
        <v>2327</v>
      </c>
      <c r="J442" s="18">
        <v>0.09</v>
      </c>
      <c r="K442" s="16" t="s">
        <v>2328</v>
      </c>
      <c r="L442" s="18">
        <v>0.0107</v>
      </c>
      <c r="M442" s="16" t="s">
        <v>2329</v>
      </c>
      <c r="N442" s="16" t="s">
        <v>2330</v>
      </c>
      <c r="O442" s="18">
        <v>1.0</v>
      </c>
      <c r="P442" s="18">
        <v>0.0</v>
      </c>
      <c r="Q442" s="18">
        <v>0.0107</v>
      </c>
      <c r="R442" s="21">
        <v>44986.0</v>
      </c>
      <c r="S442" s="18">
        <v>0.87</v>
      </c>
      <c r="T442" s="16" t="s">
        <v>2331</v>
      </c>
      <c r="U442" s="18">
        <v>0.0093</v>
      </c>
      <c r="V442" s="16" t="s">
        <v>2332</v>
      </c>
      <c r="W442" s="16" t="s">
        <v>2333</v>
      </c>
      <c r="X442" s="16" t="s">
        <v>2333</v>
      </c>
      <c r="Y442" s="18">
        <v>0.0</v>
      </c>
      <c r="Z442" s="16" t="s">
        <v>2332</v>
      </c>
      <c r="AA442" s="18">
        <v>0.0</v>
      </c>
    </row>
    <row r="443">
      <c r="A443" s="16" t="s">
        <v>2369</v>
      </c>
      <c r="B443" s="16" t="s">
        <v>2370</v>
      </c>
      <c r="C443" s="16" t="s">
        <v>2371</v>
      </c>
      <c r="D443" s="16" t="s">
        <v>2490</v>
      </c>
      <c r="E443" s="16" t="s">
        <v>2326</v>
      </c>
      <c r="F443" s="18">
        <v>10.63</v>
      </c>
      <c r="G443" s="18">
        <v>9.8</v>
      </c>
      <c r="H443" s="18">
        <v>3.9</v>
      </c>
      <c r="I443" s="16" t="s">
        <v>2327</v>
      </c>
      <c r="J443" s="18">
        <v>1.01</v>
      </c>
      <c r="K443" s="16" t="s">
        <v>2328</v>
      </c>
      <c r="L443" s="18">
        <v>0.2351</v>
      </c>
      <c r="M443" s="16" t="s">
        <v>2329</v>
      </c>
      <c r="N443" s="16" t="s">
        <v>2330</v>
      </c>
      <c r="O443" s="18">
        <v>0.87</v>
      </c>
      <c r="P443" s="18">
        <v>0.0</v>
      </c>
      <c r="Q443" s="18">
        <v>0.1972</v>
      </c>
      <c r="R443" s="21">
        <v>44986.0</v>
      </c>
      <c r="S443" s="18">
        <v>0.87</v>
      </c>
      <c r="T443" s="16" t="s">
        <v>2331</v>
      </c>
      <c r="U443" s="18">
        <v>0.1716</v>
      </c>
      <c r="V443" s="16" t="s">
        <v>2332</v>
      </c>
      <c r="W443" s="16" t="s">
        <v>2333</v>
      </c>
      <c r="X443" s="16" t="s">
        <v>2333</v>
      </c>
      <c r="Y443" s="18">
        <v>0.0</v>
      </c>
      <c r="Z443" s="16" t="s">
        <v>2332</v>
      </c>
      <c r="AA443" s="18">
        <v>0.03</v>
      </c>
    </row>
    <row r="444">
      <c r="A444" s="16" t="s">
        <v>2419</v>
      </c>
      <c r="B444" s="16" t="s">
        <v>2420</v>
      </c>
      <c r="C444" s="16" t="s">
        <v>129</v>
      </c>
      <c r="D444" s="16" t="s">
        <v>2490</v>
      </c>
      <c r="E444" s="16" t="s">
        <v>2326</v>
      </c>
      <c r="F444" s="18">
        <v>8.9</v>
      </c>
      <c r="G444" s="18">
        <v>4.65</v>
      </c>
      <c r="H444" s="18">
        <v>3.23</v>
      </c>
      <c r="I444" s="16" t="s">
        <v>2327</v>
      </c>
      <c r="J444" s="18">
        <v>0.02</v>
      </c>
      <c r="K444" s="16" t="s">
        <v>2328</v>
      </c>
      <c r="L444" s="18">
        <v>0.0774</v>
      </c>
      <c r="M444" s="16" t="s">
        <v>2329</v>
      </c>
      <c r="N444" s="16" t="s">
        <v>2330</v>
      </c>
      <c r="O444" s="18">
        <v>4.97</v>
      </c>
      <c r="P444" s="18">
        <v>0.0</v>
      </c>
      <c r="Q444" s="18">
        <v>0.3718</v>
      </c>
      <c r="R444" s="21">
        <v>44986.0</v>
      </c>
      <c r="S444" s="18">
        <v>0.87</v>
      </c>
      <c r="T444" s="16" t="s">
        <v>2331</v>
      </c>
      <c r="U444" s="18">
        <v>0.3266</v>
      </c>
      <c r="V444" s="16" t="s">
        <v>2332</v>
      </c>
      <c r="W444" s="16" t="s">
        <v>2333</v>
      </c>
      <c r="X444" s="16" t="s">
        <v>2333</v>
      </c>
      <c r="Y444" s="18">
        <v>0.0</v>
      </c>
      <c r="Z444" s="16" t="s">
        <v>2332</v>
      </c>
      <c r="AA444" s="18">
        <v>0.16</v>
      </c>
    </row>
    <row r="445">
      <c r="A445" s="16" t="s">
        <v>2344</v>
      </c>
      <c r="B445" s="16" t="s">
        <v>2345</v>
      </c>
      <c r="C445" s="16" t="s">
        <v>2346</v>
      </c>
      <c r="D445" s="16" t="s">
        <v>2491</v>
      </c>
      <c r="E445" s="16" t="s">
        <v>2326</v>
      </c>
      <c r="F445" s="18">
        <v>13.66</v>
      </c>
      <c r="G445" s="18">
        <v>10.47</v>
      </c>
      <c r="H445" s="18">
        <v>1.3</v>
      </c>
      <c r="I445" s="16" t="s">
        <v>2327</v>
      </c>
      <c r="J445" s="18">
        <v>0.95</v>
      </c>
      <c r="K445" s="16" t="s">
        <v>2328</v>
      </c>
      <c r="L445" s="18">
        <v>0.1076</v>
      </c>
      <c r="M445" s="16" t="s">
        <v>2329</v>
      </c>
      <c r="N445" s="16" t="s">
        <v>2330</v>
      </c>
      <c r="O445" s="18">
        <v>0.03</v>
      </c>
      <c r="P445" s="18">
        <v>0.0</v>
      </c>
      <c r="Q445" s="18">
        <v>0.0035</v>
      </c>
      <c r="R445" s="21">
        <v>44986.0</v>
      </c>
      <c r="S445" s="18">
        <v>0.87</v>
      </c>
      <c r="T445" s="16" t="s">
        <v>2331</v>
      </c>
      <c r="U445" s="18">
        <v>0.003</v>
      </c>
      <c r="V445" s="16" t="s">
        <v>2332</v>
      </c>
      <c r="W445" s="16" t="s">
        <v>2333</v>
      </c>
      <c r="X445" s="16" t="s">
        <v>2333</v>
      </c>
      <c r="Y445" s="18">
        <v>0.0</v>
      </c>
      <c r="Z445" s="16" t="s">
        <v>2332</v>
      </c>
      <c r="AA445" s="18">
        <v>0.0</v>
      </c>
    </row>
    <row r="446">
      <c r="A446" s="16" t="s">
        <v>2324</v>
      </c>
      <c r="B446" s="16" t="s">
        <v>1889</v>
      </c>
      <c r="C446" s="16" t="s">
        <v>141</v>
      </c>
      <c r="D446" s="16" t="s">
        <v>2491</v>
      </c>
      <c r="E446" s="16" t="s">
        <v>2326</v>
      </c>
      <c r="F446" s="18">
        <v>11.89</v>
      </c>
      <c r="G446" s="18">
        <v>11.57</v>
      </c>
      <c r="H446" s="18">
        <v>0.63</v>
      </c>
      <c r="I446" s="16" t="s">
        <v>2327</v>
      </c>
      <c r="J446" s="18">
        <v>0.71</v>
      </c>
      <c r="K446" s="16" t="s">
        <v>2328</v>
      </c>
      <c r="L446" s="18">
        <v>0.0502</v>
      </c>
      <c r="M446" s="16" t="s">
        <v>2329</v>
      </c>
      <c r="N446" s="16" t="s">
        <v>2330</v>
      </c>
      <c r="O446" s="18">
        <v>0.65</v>
      </c>
      <c r="P446" s="18">
        <v>0.0</v>
      </c>
      <c r="Q446" s="18">
        <v>0.0275</v>
      </c>
      <c r="R446" s="21">
        <v>44986.0</v>
      </c>
      <c r="S446" s="18">
        <v>0.87</v>
      </c>
      <c r="T446" s="16" t="s">
        <v>2331</v>
      </c>
      <c r="U446" s="18">
        <v>0.0239</v>
      </c>
      <c r="V446" s="16" t="s">
        <v>2332</v>
      </c>
      <c r="W446" s="16" t="s">
        <v>2333</v>
      </c>
      <c r="X446" s="16" t="s">
        <v>2333</v>
      </c>
      <c r="Y446" s="18">
        <v>0.0</v>
      </c>
      <c r="Z446" s="16" t="s">
        <v>2332</v>
      </c>
      <c r="AA446" s="18">
        <v>0.1</v>
      </c>
    </row>
    <row r="447">
      <c r="A447" s="16" t="s">
        <v>2376</v>
      </c>
      <c r="B447" s="16" t="s">
        <v>2377</v>
      </c>
      <c r="C447" s="16" t="s">
        <v>2378</v>
      </c>
      <c r="D447" s="16" t="s">
        <v>2491</v>
      </c>
      <c r="E447" s="16" t="s">
        <v>2326</v>
      </c>
      <c r="F447" s="18">
        <v>4.06</v>
      </c>
      <c r="G447" s="18">
        <v>3.5</v>
      </c>
      <c r="H447" s="18">
        <v>0.79</v>
      </c>
      <c r="I447" s="16" t="s">
        <v>2327</v>
      </c>
      <c r="J447" s="18">
        <v>0.07</v>
      </c>
      <c r="K447" s="16" t="s">
        <v>2328</v>
      </c>
      <c r="L447" s="18">
        <v>0.0065</v>
      </c>
      <c r="M447" s="16" t="s">
        <v>2329</v>
      </c>
      <c r="N447" s="16" t="s">
        <v>2330</v>
      </c>
      <c r="O447" s="18">
        <v>2.0</v>
      </c>
      <c r="P447" s="18">
        <v>0.19</v>
      </c>
      <c r="Q447" s="18">
        <v>0.0117</v>
      </c>
      <c r="R447" s="21">
        <v>44986.0</v>
      </c>
      <c r="S447" s="18">
        <v>0.87</v>
      </c>
      <c r="T447" s="16" t="s">
        <v>2331</v>
      </c>
      <c r="U447" s="18">
        <v>0.0102</v>
      </c>
      <c r="V447" s="16" t="s">
        <v>2332</v>
      </c>
      <c r="W447" s="16" t="s">
        <v>2333</v>
      </c>
      <c r="X447" s="16" t="s">
        <v>2333</v>
      </c>
      <c r="Y447" s="18">
        <v>0.0</v>
      </c>
      <c r="Z447" s="16" t="s">
        <v>2332</v>
      </c>
      <c r="AA447" s="18">
        <v>0.0</v>
      </c>
    </row>
    <row r="448">
      <c r="A448" s="16" t="s">
        <v>2348</v>
      </c>
      <c r="B448" s="16" t="s">
        <v>2349</v>
      </c>
      <c r="C448" s="16" t="s">
        <v>2350</v>
      </c>
      <c r="D448" s="16" t="s">
        <v>2491</v>
      </c>
      <c r="E448" s="16" t="s">
        <v>2326</v>
      </c>
      <c r="F448" s="18">
        <v>4.96</v>
      </c>
      <c r="G448" s="18">
        <v>4.02</v>
      </c>
      <c r="H448" s="18">
        <v>2.68</v>
      </c>
      <c r="I448" s="16" t="s">
        <v>2327</v>
      </c>
      <c r="J448" s="18">
        <v>0.2</v>
      </c>
      <c r="K448" s="16" t="s">
        <v>2328</v>
      </c>
      <c r="L448" s="18">
        <v>0.0309</v>
      </c>
      <c r="M448" s="16" t="s">
        <v>2329</v>
      </c>
      <c r="N448" s="16" t="s">
        <v>2330</v>
      </c>
      <c r="O448" s="18">
        <v>1.0</v>
      </c>
      <c r="P448" s="18">
        <v>0.16</v>
      </c>
      <c r="Q448" s="18">
        <v>0.0259</v>
      </c>
      <c r="R448" s="21">
        <v>44986.0</v>
      </c>
      <c r="S448" s="18">
        <v>0.87</v>
      </c>
      <c r="T448" s="16" t="s">
        <v>2331</v>
      </c>
      <c r="U448" s="18">
        <v>0.0226</v>
      </c>
      <c r="V448" s="16" t="s">
        <v>2332</v>
      </c>
      <c r="W448" s="16" t="s">
        <v>2333</v>
      </c>
      <c r="X448" s="16" t="s">
        <v>2333</v>
      </c>
      <c r="Y448" s="18">
        <v>0.0</v>
      </c>
      <c r="Z448" s="16" t="s">
        <v>2332</v>
      </c>
      <c r="AA448" s="18">
        <v>0.0</v>
      </c>
    </row>
    <row r="449">
      <c r="A449" s="16" t="s">
        <v>2356</v>
      </c>
      <c r="B449" s="16" t="s">
        <v>2357</v>
      </c>
      <c r="C449" s="16" t="s">
        <v>2358</v>
      </c>
      <c r="D449" s="16" t="s">
        <v>2491</v>
      </c>
      <c r="E449" s="16" t="s">
        <v>2326</v>
      </c>
      <c r="F449" s="18">
        <v>6.77</v>
      </c>
      <c r="G449" s="18">
        <v>5.87</v>
      </c>
      <c r="H449" s="18">
        <v>2.36</v>
      </c>
      <c r="I449" s="16" t="s">
        <v>2327</v>
      </c>
      <c r="J449" s="18">
        <v>0.26</v>
      </c>
      <c r="K449" s="16" t="s">
        <v>2328</v>
      </c>
      <c r="L449" s="18">
        <v>0.0543</v>
      </c>
      <c r="M449" s="16" t="s">
        <v>2329</v>
      </c>
      <c r="N449" s="16" t="s">
        <v>2330</v>
      </c>
      <c r="O449" s="18">
        <v>1.0</v>
      </c>
      <c r="P449" s="18">
        <v>0.16</v>
      </c>
      <c r="Q449" s="18">
        <v>0.0455</v>
      </c>
      <c r="R449" s="21">
        <v>44986.0</v>
      </c>
      <c r="S449" s="18">
        <v>0.87</v>
      </c>
      <c r="T449" s="16" t="s">
        <v>2331</v>
      </c>
      <c r="U449" s="18">
        <v>0.0396</v>
      </c>
      <c r="V449" s="16" t="s">
        <v>2332</v>
      </c>
      <c r="W449" s="16" t="s">
        <v>2333</v>
      </c>
      <c r="X449" s="16" t="s">
        <v>2333</v>
      </c>
      <c r="Y449" s="18">
        <v>0.0</v>
      </c>
      <c r="Z449" s="16" t="s">
        <v>2332</v>
      </c>
      <c r="AA449" s="18">
        <v>0.0</v>
      </c>
    </row>
    <row r="450">
      <c r="A450" s="16" t="s">
        <v>2384</v>
      </c>
      <c r="B450" s="16" t="s">
        <v>2385</v>
      </c>
      <c r="C450" s="16" t="s">
        <v>2386</v>
      </c>
      <c r="D450" s="16" t="s">
        <v>2491</v>
      </c>
      <c r="E450" s="16" t="s">
        <v>2326</v>
      </c>
      <c r="F450" s="18">
        <v>5.83</v>
      </c>
      <c r="G450" s="18">
        <v>3.39</v>
      </c>
      <c r="H450" s="18">
        <v>2.24</v>
      </c>
      <c r="I450" s="16" t="s">
        <v>2327</v>
      </c>
      <c r="J450" s="18">
        <v>0.15</v>
      </c>
      <c r="K450" s="16" t="s">
        <v>2328</v>
      </c>
      <c r="L450" s="18">
        <v>0.0256</v>
      </c>
      <c r="M450" s="16" t="s">
        <v>2329</v>
      </c>
      <c r="N450" s="16" t="s">
        <v>2330</v>
      </c>
      <c r="O450" s="18">
        <v>1.0</v>
      </c>
      <c r="P450" s="18">
        <v>0.1</v>
      </c>
      <c r="Q450" s="18">
        <v>0.0231</v>
      </c>
      <c r="R450" s="21">
        <v>44986.0</v>
      </c>
      <c r="S450" s="18">
        <v>0.87</v>
      </c>
      <c r="T450" s="16" t="s">
        <v>2331</v>
      </c>
      <c r="U450" s="18">
        <v>0.0201</v>
      </c>
      <c r="V450" s="16" t="s">
        <v>2332</v>
      </c>
      <c r="W450" s="16" t="s">
        <v>2333</v>
      </c>
      <c r="X450" s="16" t="s">
        <v>2333</v>
      </c>
      <c r="Y450" s="18">
        <v>0.0</v>
      </c>
      <c r="Z450" s="16" t="s">
        <v>2332</v>
      </c>
      <c r="AA450" s="18">
        <v>0.0</v>
      </c>
    </row>
    <row r="451">
      <c r="A451" s="16" t="s">
        <v>2392</v>
      </c>
      <c r="B451" s="16" t="s">
        <v>2393</v>
      </c>
      <c r="C451" s="16" t="s">
        <v>431</v>
      </c>
      <c r="D451" s="16" t="s">
        <v>2491</v>
      </c>
      <c r="E451" s="16" t="s">
        <v>2326</v>
      </c>
      <c r="F451" s="18">
        <v>4.0</v>
      </c>
      <c r="G451" s="18">
        <v>3.2</v>
      </c>
      <c r="H451" s="18">
        <v>0.6</v>
      </c>
      <c r="I451" s="16" t="s">
        <v>2327</v>
      </c>
      <c r="J451" s="18">
        <v>0.45</v>
      </c>
      <c r="K451" s="16" t="s">
        <v>2328</v>
      </c>
      <c r="L451" s="18">
        <v>0.0044</v>
      </c>
      <c r="M451" s="16" t="s">
        <v>2329</v>
      </c>
      <c r="N451" s="16" t="s">
        <v>2330</v>
      </c>
      <c r="O451" s="18">
        <v>0.06</v>
      </c>
      <c r="P451" s="18">
        <v>0.0</v>
      </c>
      <c r="Q451" s="22">
        <v>1.0E-4</v>
      </c>
      <c r="R451" s="21">
        <v>44986.0</v>
      </c>
      <c r="S451" s="18">
        <v>0.87</v>
      </c>
      <c r="T451" s="16" t="s">
        <v>2331</v>
      </c>
      <c r="U451" s="22">
        <v>1.0E-4</v>
      </c>
      <c r="V451" s="16" t="s">
        <v>2332</v>
      </c>
      <c r="W451" s="16" t="s">
        <v>2333</v>
      </c>
      <c r="X451" s="16" t="s">
        <v>2333</v>
      </c>
      <c r="Y451" s="18">
        <v>0.0</v>
      </c>
      <c r="Z451" s="16" t="s">
        <v>2332</v>
      </c>
      <c r="AA451" s="18">
        <v>0.03</v>
      </c>
    </row>
    <row r="452">
      <c r="A452" s="16" t="s">
        <v>2369</v>
      </c>
      <c r="B452" s="16" t="s">
        <v>2370</v>
      </c>
      <c r="C452" s="16" t="s">
        <v>2371</v>
      </c>
      <c r="D452" s="16" t="s">
        <v>2491</v>
      </c>
      <c r="E452" s="16" t="s">
        <v>2326</v>
      </c>
      <c r="F452" s="18">
        <v>10.63</v>
      </c>
      <c r="G452" s="18">
        <v>9.8</v>
      </c>
      <c r="H452" s="18">
        <v>3.9</v>
      </c>
      <c r="I452" s="16" t="s">
        <v>2327</v>
      </c>
      <c r="J452" s="18">
        <v>1.01</v>
      </c>
      <c r="K452" s="16" t="s">
        <v>2328</v>
      </c>
      <c r="L452" s="18">
        <v>0.2351</v>
      </c>
      <c r="M452" s="16" t="s">
        <v>2329</v>
      </c>
      <c r="N452" s="16" t="s">
        <v>2330</v>
      </c>
      <c r="O452" s="18">
        <v>0.68</v>
      </c>
      <c r="P452" s="18">
        <v>0.0</v>
      </c>
      <c r="Q452" s="18">
        <v>0.0986</v>
      </c>
      <c r="R452" s="21">
        <v>44986.0</v>
      </c>
      <c r="S452" s="18">
        <v>0.87</v>
      </c>
      <c r="T452" s="16" t="s">
        <v>2331</v>
      </c>
      <c r="U452" s="18">
        <v>0.0858</v>
      </c>
      <c r="V452" s="16" t="s">
        <v>2332</v>
      </c>
      <c r="W452" s="16" t="s">
        <v>2333</v>
      </c>
      <c r="X452" s="16" t="s">
        <v>2333</v>
      </c>
      <c r="Y452" s="18">
        <v>0.046189</v>
      </c>
      <c r="Z452" s="16" t="s">
        <v>2492</v>
      </c>
      <c r="AA452" s="18">
        <v>0.03</v>
      </c>
    </row>
    <row r="453">
      <c r="A453" s="16" t="s">
        <v>2366</v>
      </c>
      <c r="B453" s="16" t="s">
        <v>2367</v>
      </c>
      <c r="C453" s="16" t="s">
        <v>141</v>
      </c>
      <c r="D453" s="16" t="s">
        <v>2493</v>
      </c>
      <c r="E453" s="16" t="s">
        <v>2326</v>
      </c>
      <c r="F453" s="18">
        <v>12.01</v>
      </c>
      <c r="G453" s="18">
        <v>11.54</v>
      </c>
      <c r="H453" s="18">
        <v>0.47</v>
      </c>
      <c r="I453" s="16" t="s">
        <v>2327</v>
      </c>
      <c r="J453" s="18">
        <v>0.31</v>
      </c>
      <c r="K453" s="16" t="s">
        <v>2328</v>
      </c>
      <c r="L453" s="18">
        <v>0.0377</v>
      </c>
      <c r="M453" s="16" t="s">
        <v>2329</v>
      </c>
      <c r="N453" s="16" t="s">
        <v>2330</v>
      </c>
      <c r="O453" s="18">
        <v>0.71</v>
      </c>
      <c r="P453" s="18">
        <v>0.0</v>
      </c>
      <c r="Q453" s="18">
        <v>0.0268</v>
      </c>
      <c r="R453" s="21">
        <v>44986.0</v>
      </c>
      <c r="S453" s="18">
        <v>0.87</v>
      </c>
      <c r="T453" s="16" t="s">
        <v>2331</v>
      </c>
      <c r="U453" s="18">
        <v>0.0233</v>
      </c>
      <c r="V453" s="16" t="s">
        <v>2332</v>
      </c>
      <c r="W453" s="16" t="s">
        <v>2333</v>
      </c>
      <c r="X453" s="16" t="s">
        <v>2333</v>
      </c>
      <c r="Y453" s="18">
        <v>0.0</v>
      </c>
      <c r="Z453" s="16" t="s">
        <v>2332</v>
      </c>
      <c r="AA453" s="18">
        <v>0.0</v>
      </c>
    </row>
    <row r="454">
      <c r="A454" s="16" t="s">
        <v>2324</v>
      </c>
      <c r="B454" s="16" t="s">
        <v>1889</v>
      </c>
      <c r="C454" s="16" t="s">
        <v>141</v>
      </c>
      <c r="D454" s="16" t="s">
        <v>2493</v>
      </c>
      <c r="E454" s="16" t="s">
        <v>2326</v>
      </c>
      <c r="F454" s="18">
        <v>11.89</v>
      </c>
      <c r="G454" s="18">
        <v>11.57</v>
      </c>
      <c r="H454" s="18">
        <v>0.63</v>
      </c>
      <c r="I454" s="16" t="s">
        <v>2327</v>
      </c>
      <c r="J454" s="18">
        <v>0.71</v>
      </c>
      <c r="K454" s="16" t="s">
        <v>2328</v>
      </c>
      <c r="L454" s="18">
        <v>0.0502</v>
      </c>
      <c r="M454" s="16" t="s">
        <v>2329</v>
      </c>
      <c r="N454" s="16" t="s">
        <v>2330</v>
      </c>
      <c r="O454" s="18">
        <v>84.68</v>
      </c>
      <c r="P454" s="18">
        <v>0.0</v>
      </c>
      <c r="Q454" s="18">
        <v>4.2389</v>
      </c>
      <c r="R454" s="21">
        <v>44986.0</v>
      </c>
      <c r="S454" s="18">
        <v>0.87</v>
      </c>
      <c r="T454" s="16" t="s">
        <v>2331</v>
      </c>
      <c r="U454" s="18">
        <v>3.6915</v>
      </c>
      <c r="V454" s="16" t="s">
        <v>2332</v>
      </c>
      <c r="W454" s="16" t="s">
        <v>2333</v>
      </c>
      <c r="X454" s="16" t="s">
        <v>2333</v>
      </c>
      <c r="Y454" s="18">
        <v>0.0</v>
      </c>
      <c r="Z454" s="16" t="s">
        <v>2332</v>
      </c>
      <c r="AA454" s="18">
        <v>0.16</v>
      </c>
    </row>
    <row r="455">
      <c r="A455" s="16" t="s">
        <v>2348</v>
      </c>
      <c r="B455" s="16" t="s">
        <v>2349</v>
      </c>
      <c r="C455" s="16" t="s">
        <v>2350</v>
      </c>
      <c r="D455" s="16" t="s">
        <v>2493</v>
      </c>
      <c r="E455" s="16" t="s">
        <v>2326</v>
      </c>
      <c r="F455" s="18">
        <v>4.96</v>
      </c>
      <c r="G455" s="18">
        <v>4.02</v>
      </c>
      <c r="H455" s="18">
        <v>2.68</v>
      </c>
      <c r="I455" s="16" t="s">
        <v>2327</v>
      </c>
      <c r="J455" s="18">
        <v>0.2</v>
      </c>
      <c r="K455" s="16" t="s">
        <v>2328</v>
      </c>
      <c r="L455" s="18">
        <v>0.0309</v>
      </c>
      <c r="M455" s="16" t="s">
        <v>2329</v>
      </c>
      <c r="N455" s="16" t="s">
        <v>2330</v>
      </c>
      <c r="O455" s="18">
        <v>1.0</v>
      </c>
      <c r="P455" s="18">
        <v>0.16</v>
      </c>
      <c r="Q455" s="18">
        <v>0.0259</v>
      </c>
      <c r="R455" s="21">
        <v>44986.0</v>
      </c>
      <c r="S455" s="18">
        <v>0.87</v>
      </c>
      <c r="T455" s="16" t="s">
        <v>2331</v>
      </c>
      <c r="U455" s="18">
        <v>0.0226</v>
      </c>
      <c r="V455" s="16" t="s">
        <v>2332</v>
      </c>
      <c r="W455" s="16" t="s">
        <v>2333</v>
      </c>
      <c r="X455" s="16" t="s">
        <v>2333</v>
      </c>
      <c r="Y455" s="18">
        <v>0.0</v>
      </c>
      <c r="Z455" s="16" t="s">
        <v>2332</v>
      </c>
      <c r="AA455" s="18">
        <v>0.0</v>
      </c>
    </row>
    <row r="456">
      <c r="A456" s="16" t="s">
        <v>2356</v>
      </c>
      <c r="B456" s="16" t="s">
        <v>2357</v>
      </c>
      <c r="C456" s="16" t="s">
        <v>2358</v>
      </c>
      <c r="D456" s="16" t="s">
        <v>2493</v>
      </c>
      <c r="E456" s="16" t="s">
        <v>2326</v>
      </c>
      <c r="F456" s="18">
        <v>6.77</v>
      </c>
      <c r="G456" s="18">
        <v>5.87</v>
      </c>
      <c r="H456" s="18">
        <v>2.36</v>
      </c>
      <c r="I456" s="16" t="s">
        <v>2327</v>
      </c>
      <c r="J456" s="18">
        <v>0.26</v>
      </c>
      <c r="K456" s="16" t="s">
        <v>2328</v>
      </c>
      <c r="L456" s="18">
        <v>0.0543</v>
      </c>
      <c r="M456" s="16" t="s">
        <v>2329</v>
      </c>
      <c r="N456" s="16" t="s">
        <v>2330</v>
      </c>
      <c r="O456" s="18">
        <v>1.0</v>
      </c>
      <c r="P456" s="18">
        <v>0.16</v>
      </c>
      <c r="Q456" s="18">
        <v>0.0455</v>
      </c>
      <c r="R456" s="21">
        <v>44986.0</v>
      </c>
      <c r="S456" s="18">
        <v>0.87</v>
      </c>
      <c r="T456" s="16" t="s">
        <v>2331</v>
      </c>
      <c r="U456" s="18">
        <v>0.0396</v>
      </c>
      <c r="V456" s="16" t="s">
        <v>2332</v>
      </c>
      <c r="W456" s="16" t="s">
        <v>2333</v>
      </c>
      <c r="X456" s="16" t="s">
        <v>2333</v>
      </c>
      <c r="Y456" s="18">
        <v>0.0</v>
      </c>
      <c r="Z456" s="16" t="s">
        <v>2332</v>
      </c>
      <c r="AA456" s="18">
        <v>0.0</v>
      </c>
    </row>
    <row r="457">
      <c r="A457" s="16" t="s">
        <v>2390</v>
      </c>
      <c r="B457" s="16" t="s">
        <v>2391</v>
      </c>
      <c r="C457" s="16" t="s">
        <v>1911</v>
      </c>
      <c r="D457" s="16" t="s">
        <v>2493</v>
      </c>
      <c r="E457" s="16" t="s">
        <v>2326</v>
      </c>
      <c r="F457" s="18">
        <v>4.0</v>
      </c>
      <c r="G457" s="18">
        <v>2.0</v>
      </c>
      <c r="H457" s="18">
        <v>0.6</v>
      </c>
      <c r="I457" s="16" t="s">
        <v>2327</v>
      </c>
      <c r="J457" s="18">
        <v>0.2</v>
      </c>
      <c r="K457" s="16" t="s">
        <v>2328</v>
      </c>
      <c r="L457" s="18">
        <v>0.0028</v>
      </c>
      <c r="M457" s="16" t="s">
        <v>2329</v>
      </c>
      <c r="N457" s="16" t="s">
        <v>2330</v>
      </c>
      <c r="O457" s="18">
        <v>1.0</v>
      </c>
      <c r="P457" s="18">
        <v>0.0</v>
      </c>
      <c r="Q457" s="18">
        <v>0.0028</v>
      </c>
      <c r="R457" s="21">
        <v>44986.0</v>
      </c>
      <c r="S457" s="18">
        <v>0.87</v>
      </c>
      <c r="T457" s="16" t="s">
        <v>2331</v>
      </c>
      <c r="U457" s="18">
        <v>0.0024</v>
      </c>
      <c r="V457" s="16" t="s">
        <v>2332</v>
      </c>
      <c r="W457" s="16" t="s">
        <v>2333</v>
      </c>
      <c r="X457" s="16" t="s">
        <v>2333</v>
      </c>
      <c r="Y457" s="18">
        <v>0.0</v>
      </c>
      <c r="Z457" s="16" t="s">
        <v>2332</v>
      </c>
      <c r="AA457" s="18">
        <v>0.0</v>
      </c>
    </row>
    <row r="458">
      <c r="A458" s="16" t="s">
        <v>2334</v>
      </c>
      <c r="B458" s="16" t="s">
        <v>2335</v>
      </c>
      <c r="C458" s="16" t="s">
        <v>2336</v>
      </c>
      <c r="D458" s="16" t="s">
        <v>2493</v>
      </c>
      <c r="E458" s="16" t="s">
        <v>2326</v>
      </c>
      <c r="F458" s="18">
        <v>3.66</v>
      </c>
      <c r="G458" s="18">
        <v>2.91</v>
      </c>
      <c r="H458" s="18">
        <v>1.5</v>
      </c>
      <c r="I458" s="16" t="s">
        <v>2327</v>
      </c>
      <c r="J458" s="18">
        <v>0.13</v>
      </c>
      <c r="K458" s="16" t="s">
        <v>2328</v>
      </c>
      <c r="L458" s="18">
        <v>0.0092</v>
      </c>
      <c r="M458" s="16" t="s">
        <v>2329</v>
      </c>
      <c r="N458" s="16" t="s">
        <v>2330</v>
      </c>
      <c r="O458" s="18">
        <v>1.0</v>
      </c>
      <c r="P458" s="18">
        <v>0.1</v>
      </c>
      <c r="Q458" s="18">
        <v>0.0084</v>
      </c>
      <c r="R458" s="21">
        <v>44986.0</v>
      </c>
      <c r="S458" s="18">
        <v>0.87</v>
      </c>
      <c r="T458" s="16" t="s">
        <v>2331</v>
      </c>
      <c r="U458" s="18">
        <v>0.0073</v>
      </c>
      <c r="V458" s="16" t="s">
        <v>2332</v>
      </c>
      <c r="W458" s="16" t="s">
        <v>2333</v>
      </c>
      <c r="X458" s="16" t="s">
        <v>2333</v>
      </c>
      <c r="Y458" s="18">
        <v>0.0</v>
      </c>
      <c r="Z458" s="16" t="s">
        <v>2332</v>
      </c>
      <c r="AA458" s="18">
        <v>0.0</v>
      </c>
    </row>
    <row r="459">
      <c r="A459" s="16" t="s">
        <v>2337</v>
      </c>
      <c r="B459" s="16" t="s">
        <v>2338</v>
      </c>
      <c r="C459" s="16" t="s">
        <v>2339</v>
      </c>
      <c r="D459" s="16" t="s">
        <v>2493</v>
      </c>
      <c r="E459" s="16" t="s">
        <v>2326</v>
      </c>
      <c r="F459" s="18">
        <v>5.08</v>
      </c>
      <c r="G459" s="18">
        <v>3.82</v>
      </c>
      <c r="H459" s="18">
        <v>1.97</v>
      </c>
      <c r="I459" s="16" t="s">
        <v>2327</v>
      </c>
      <c r="J459" s="18">
        <v>0.26</v>
      </c>
      <c r="K459" s="16" t="s">
        <v>2328</v>
      </c>
      <c r="L459" s="18">
        <v>0.0221</v>
      </c>
      <c r="M459" s="16" t="s">
        <v>2329</v>
      </c>
      <c r="N459" s="16" t="s">
        <v>2330</v>
      </c>
      <c r="O459" s="18">
        <v>4.0</v>
      </c>
      <c r="P459" s="18">
        <v>0.39</v>
      </c>
      <c r="Q459" s="18">
        <v>0.0799</v>
      </c>
      <c r="R459" s="21">
        <v>44986.0</v>
      </c>
      <c r="S459" s="18">
        <v>0.87</v>
      </c>
      <c r="T459" s="16" t="s">
        <v>2331</v>
      </c>
      <c r="U459" s="18">
        <v>0.0695</v>
      </c>
      <c r="V459" s="16" t="s">
        <v>2332</v>
      </c>
      <c r="W459" s="16" t="s">
        <v>2333</v>
      </c>
      <c r="X459" s="16" t="s">
        <v>2333</v>
      </c>
      <c r="Y459" s="18">
        <v>0.0</v>
      </c>
      <c r="Z459" s="16" t="s">
        <v>2332</v>
      </c>
      <c r="AA459" s="18">
        <v>0.0</v>
      </c>
    </row>
    <row r="460">
      <c r="A460" s="16" t="s">
        <v>2340</v>
      </c>
      <c r="B460" s="16" t="s">
        <v>2341</v>
      </c>
      <c r="C460" s="16" t="s">
        <v>2342</v>
      </c>
      <c r="D460" s="16" t="s">
        <v>2493</v>
      </c>
      <c r="E460" s="16" t="s">
        <v>2326</v>
      </c>
      <c r="F460" s="18">
        <v>6.93</v>
      </c>
      <c r="G460" s="18">
        <v>5.63</v>
      </c>
      <c r="H460" s="18">
        <v>2.72</v>
      </c>
      <c r="I460" s="16" t="s">
        <v>2327</v>
      </c>
      <c r="J460" s="18">
        <v>0.4</v>
      </c>
      <c r="K460" s="16" t="s">
        <v>2328</v>
      </c>
      <c r="L460" s="18">
        <v>0.0614</v>
      </c>
      <c r="M460" s="16" t="s">
        <v>2329</v>
      </c>
      <c r="N460" s="16" t="s">
        <v>2330</v>
      </c>
      <c r="O460" s="18">
        <v>3.74</v>
      </c>
      <c r="P460" s="18">
        <v>0.0</v>
      </c>
      <c r="Q460" s="18">
        <v>0.2298</v>
      </c>
      <c r="R460" s="21">
        <v>44986.0</v>
      </c>
      <c r="S460" s="18">
        <v>0.87</v>
      </c>
      <c r="T460" s="16" t="s">
        <v>2331</v>
      </c>
      <c r="U460" s="18">
        <v>0.1999</v>
      </c>
      <c r="V460" s="16" t="s">
        <v>2332</v>
      </c>
      <c r="W460" s="16" t="s">
        <v>2333</v>
      </c>
      <c r="X460" s="16" t="s">
        <v>2333</v>
      </c>
      <c r="Y460" s="18">
        <v>0.0</v>
      </c>
      <c r="Z460" s="16" t="s">
        <v>2332</v>
      </c>
      <c r="AA460" s="18">
        <v>0.0</v>
      </c>
    </row>
    <row r="461">
      <c r="A461" s="16" t="s">
        <v>2324</v>
      </c>
      <c r="B461" s="16" t="s">
        <v>1889</v>
      </c>
      <c r="C461" s="16" t="s">
        <v>141</v>
      </c>
      <c r="D461" s="16" t="s">
        <v>2494</v>
      </c>
      <c r="E461" s="16" t="s">
        <v>2326</v>
      </c>
      <c r="F461" s="18">
        <v>11.89</v>
      </c>
      <c r="G461" s="18">
        <v>11.57</v>
      </c>
      <c r="H461" s="18">
        <v>0.63</v>
      </c>
      <c r="I461" s="16" t="s">
        <v>2327</v>
      </c>
      <c r="J461" s="18">
        <v>0.71</v>
      </c>
      <c r="K461" s="16" t="s">
        <v>2328</v>
      </c>
      <c r="L461" s="18">
        <v>0.0502</v>
      </c>
      <c r="M461" s="16" t="s">
        <v>2329</v>
      </c>
      <c r="N461" s="16" t="s">
        <v>2330</v>
      </c>
      <c r="O461" s="18">
        <v>0.42</v>
      </c>
      <c r="P461" s="18">
        <v>0.13</v>
      </c>
      <c r="Q461" s="18">
        <v>0.0146</v>
      </c>
      <c r="R461" s="21">
        <v>44986.0</v>
      </c>
      <c r="S461" s="18">
        <v>0.87</v>
      </c>
      <c r="T461" s="16" t="s">
        <v>2331</v>
      </c>
      <c r="U461" s="18">
        <v>0.0128</v>
      </c>
      <c r="V461" s="16" t="s">
        <v>2332</v>
      </c>
      <c r="W461" s="16" t="s">
        <v>2333</v>
      </c>
      <c r="X461" s="16" t="s">
        <v>2333</v>
      </c>
      <c r="Y461" s="18">
        <v>0.0</v>
      </c>
      <c r="Z461" s="16" t="s">
        <v>2332</v>
      </c>
      <c r="AA461" s="18">
        <v>0.0</v>
      </c>
    </row>
    <row r="462">
      <c r="A462" s="16" t="s">
        <v>2369</v>
      </c>
      <c r="B462" s="16" t="s">
        <v>2370</v>
      </c>
      <c r="C462" s="16" t="s">
        <v>2371</v>
      </c>
      <c r="D462" s="16" t="s">
        <v>2494</v>
      </c>
      <c r="E462" s="16" t="s">
        <v>2326</v>
      </c>
      <c r="F462" s="18">
        <v>10.63</v>
      </c>
      <c r="G462" s="18">
        <v>9.8</v>
      </c>
      <c r="H462" s="18">
        <v>3.9</v>
      </c>
      <c r="I462" s="16" t="s">
        <v>2327</v>
      </c>
      <c r="J462" s="18">
        <v>1.01</v>
      </c>
      <c r="K462" s="16" t="s">
        <v>2328</v>
      </c>
      <c r="L462" s="18">
        <v>0.2351</v>
      </c>
      <c r="M462" s="16" t="s">
        <v>2329</v>
      </c>
      <c r="N462" s="16" t="s">
        <v>2330</v>
      </c>
      <c r="O462" s="18">
        <v>0.58</v>
      </c>
      <c r="P462" s="18">
        <v>0.16</v>
      </c>
      <c r="Q462" s="18">
        <v>0.0986</v>
      </c>
      <c r="R462" s="21">
        <v>44986.0</v>
      </c>
      <c r="S462" s="18">
        <v>0.87</v>
      </c>
      <c r="T462" s="16" t="s">
        <v>2331</v>
      </c>
      <c r="U462" s="18">
        <v>0.0869</v>
      </c>
      <c r="V462" s="16" t="s">
        <v>2332</v>
      </c>
      <c r="W462" s="16" t="s">
        <v>2333</v>
      </c>
      <c r="X462" s="16" t="s">
        <v>2333</v>
      </c>
      <c r="Y462" s="18">
        <v>0.0</v>
      </c>
      <c r="Z462" s="16" t="s">
        <v>2332</v>
      </c>
      <c r="AA462" s="18">
        <v>0.0</v>
      </c>
    </row>
    <row r="463">
      <c r="A463" s="16" t="s">
        <v>2324</v>
      </c>
      <c r="B463" s="16" t="s">
        <v>1889</v>
      </c>
      <c r="C463" s="16" t="s">
        <v>141</v>
      </c>
      <c r="D463" s="16" t="s">
        <v>2495</v>
      </c>
      <c r="E463" s="16" t="s">
        <v>2326</v>
      </c>
      <c r="F463" s="18">
        <v>11.89</v>
      </c>
      <c r="G463" s="18">
        <v>11.57</v>
      </c>
      <c r="H463" s="18">
        <v>0.63</v>
      </c>
      <c r="I463" s="16" t="s">
        <v>2327</v>
      </c>
      <c r="J463" s="18">
        <v>0.71</v>
      </c>
      <c r="K463" s="16" t="s">
        <v>2328</v>
      </c>
      <c r="L463" s="18">
        <v>0.0502</v>
      </c>
      <c r="M463" s="16" t="s">
        <v>2329</v>
      </c>
      <c r="N463" s="16" t="s">
        <v>2330</v>
      </c>
      <c r="O463" s="18">
        <v>0.16</v>
      </c>
      <c r="P463" s="18">
        <v>0.0</v>
      </c>
      <c r="Q463" s="18">
        <v>0.0065</v>
      </c>
      <c r="R463" s="21">
        <v>44986.0</v>
      </c>
      <c r="S463" s="18">
        <v>0.87</v>
      </c>
      <c r="T463" s="16" t="s">
        <v>2331</v>
      </c>
      <c r="U463" s="18">
        <v>0.0056</v>
      </c>
      <c r="V463" s="16" t="s">
        <v>2332</v>
      </c>
      <c r="W463" s="16" t="s">
        <v>2333</v>
      </c>
      <c r="X463" s="16" t="s">
        <v>2333</v>
      </c>
      <c r="Y463" s="18">
        <v>0.0</v>
      </c>
      <c r="Z463" s="16" t="s">
        <v>2332</v>
      </c>
      <c r="AA463" s="18">
        <v>0.03</v>
      </c>
    </row>
    <row r="464">
      <c r="A464" s="16" t="s">
        <v>2354</v>
      </c>
      <c r="B464" s="16" t="s">
        <v>2355</v>
      </c>
      <c r="C464" s="16" t="s">
        <v>141</v>
      </c>
      <c r="D464" s="16" t="s">
        <v>2495</v>
      </c>
      <c r="E464" s="16" t="s">
        <v>2326</v>
      </c>
      <c r="F464" s="18">
        <v>8.94</v>
      </c>
      <c r="G464" s="18">
        <v>8.7</v>
      </c>
      <c r="H464" s="18">
        <v>0.59</v>
      </c>
      <c r="I464" s="16" t="s">
        <v>2327</v>
      </c>
      <c r="J464" s="18">
        <v>0.29</v>
      </c>
      <c r="K464" s="16" t="s">
        <v>2328</v>
      </c>
      <c r="L464" s="18">
        <v>0.0266</v>
      </c>
      <c r="M464" s="16" t="s">
        <v>2329</v>
      </c>
      <c r="N464" s="16" t="s">
        <v>2330</v>
      </c>
      <c r="O464" s="18">
        <v>1.0</v>
      </c>
      <c r="P464" s="18">
        <v>0.0</v>
      </c>
      <c r="Q464" s="18">
        <v>0.0266</v>
      </c>
      <c r="R464" s="21">
        <v>44986.0</v>
      </c>
      <c r="S464" s="18">
        <v>0.87</v>
      </c>
      <c r="T464" s="16" t="s">
        <v>2331</v>
      </c>
      <c r="U464" s="18">
        <v>0.0231</v>
      </c>
      <c r="V464" s="16" t="s">
        <v>2332</v>
      </c>
      <c r="W464" s="16" t="s">
        <v>2333</v>
      </c>
      <c r="X464" s="16" t="s">
        <v>2333</v>
      </c>
      <c r="Y464" s="18">
        <v>0.0</v>
      </c>
      <c r="Z464" s="16" t="s">
        <v>2332</v>
      </c>
      <c r="AA464" s="18">
        <v>0.0</v>
      </c>
    </row>
    <row r="465">
      <c r="A465" s="16" t="s">
        <v>2334</v>
      </c>
      <c r="B465" s="16" t="s">
        <v>2335</v>
      </c>
      <c r="C465" s="16" t="s">
        <v>2336</v>
      </c>
      <c r="D465" s="16" t="s">
        <v>2495</v>
      </c>
      <c r="E465" s="16" t="s">
        <v>2326</v>
      </c>
      <c r="F465" s="18">
        <v>3.66</v>
      </c>
      <c r="G465" s="18">
        <v>2.91</v>
      </c>
      <c r="H465" s="18">
        <v>1.5</v>
      </c>
      <c r="I465" s="16" t="s">
        <v>2327</v>
      </c>
      <c r="J465" s="18">
        <v>0.13</v>
      </c>
      <c r="K465" s="16" t="s">
        <v>2328</v>
      </c>
      <c r="L465" s="18">
        <v>0.0092</v>
      </c>
      <c r="M465" s="16" t="s">
        <v>2329</v>
      </c>
      <c r="N465" s="16" t="s">
        <v>2330</v>
      </c>
      <c r="O465" s="18">
        <v>2.0</v>
      </c>
      <c r="P465" s="18">
        <v>0.19</v>
      </c>
      <c r="Q465" s="18">
        <v>0.0167</v>
      </c>
      <c r="R465" s="21">
        <v>44986.0</v>
      </c>
      <c r="S465" s="18">
        <v>0.87</v>
      </c>
      <c r="T465" s="16" t="s">
        <v>2331</v>
      </c>
      <c r="U465" s="18">
        <v>0.0145</v>
      </c>
      <c r="V465" s="16" t="s">
        <v>2332</v>
      </c>
      <c r="W465" s="16" t="s">
        <v>2333</v>
      </c>
      <c r="X465" s="16" t="s">
        <v>2333</v>
      </c>
      <c r="Y465" s="18">
        <v>0.0</v>
      </c>
      <c r="Z465" s="16" t="s">
        <v>2332</v>
      </c>
      <c r="AA465" s="18">
        <v>0.0</v>
      </c>
    </row>
    <row r="466">
      <c r="A466" s="16" t="s">
        <v>2392</v>
      </c>
      <c r="B466" s="16" t="s">
        <v>2393</v>
      </c>
      <c r="C466" s="16" t="s">
        <v>431</v>
      </c>
      <c r="D466" s="16" t="s">
        <v>2495</v>
      </c>
      <c r="E466" s="16" t="s">
        <v>2326</v>
      </c>
      <c r="F466" s="18">
        <v>4.0</v>
      </c>
      <c r="G466" s="18">
        <v>3.2</v>
      </c>
      <c r="H466" s="18">
        <v>0.6</v>
      </c>
      <c r="I466" s="16" t="s">
        <v>2327</v>
      </c>
      <c r="J466" s="18">
        <v>0.45</v>
      </c>
      <c r="K466" s="16" t="s">
        <v>2328</v>
      </c>
      <c r="L466" s="18">
        <v>0.0044</v>
      </c>
      <c r="M466" s="16" t="s">
        <v>2329</v>
      </c>
      <c r="N466" s="16" t="s">
        <v>2330</v>
      </c>
      <c r="O466" s="18">
        <v>0.1</v>
      </c>
      <c r="P466" s="18">
        <v>0.0</v>
      </c>
      <c r="Q466" s="22">
        <v>3.0E-4</v>
      </c>
      <c r="R466" s="21">
        <v>44986.0</v>
      </c>
      <c r="S466" s="18">
        <v>0.87</v>
      </c>
      <c r="T466" s="16" t="s">
        <v>2331</v>
      </c>
      <c r="U466" s="22">
        <v>2.0E-4</v>
      </c>
      <c r="V466" s="16" t="s">
        <v>2332</v>
      </c>
      <c r="W466" s="16" t="s">
        <v>2333</v>
      </c>
      <c r="X466" s="16" t="s">
        <v>2333</v>
      </c>
      <c r="Y466" s="18">
        <v>0.0</v>
      </c>
      <c r="Z466" s="16" t="s">
        <v>2332</v>
      </c>
      <c r="AA466" s="18">
        <v>0.03</v>
      </c>
    </row>
    <row r="467">
      <c r="A467" s="16" t="s">
        <v>2324</v>
      </c>
      <c r="B467" s="16" t="s">
        <v>1889</v>
      </c>
      <c r="C467" s="16" t="s">
        <v>141</v>
      </c>
      <c r="D467" s="16" t="s">
        <v>2496</v>
      </c>
      <c r="E467" s="16" t="s">
        <v>2326</v>
      </c>
      <c r="F467" s="18">
        <v>11.89</v>
      </c>
      <c r="G467" s="18">
        <v>11.57</v>
      </c>
      <c r="H467" s="18">
        <v>0.63</v>
      </c>
      <c r="I467" s="16" t="s">
        <v>2327</v>
      </c>
      <c r="J467" s="18">
        <v>0.71</v>
      </c>
      <c r="K467" s="16" t="s">
        <v>2328</v>
      </c>
      <c r="L467" s="18">
        <v>0.0502</v>
      </c>
      <c r="M467" s="16" t="s">
        <v>2329</v>
      </c>
      <c r="N467" s="16" t="s">
        <v>2330</v>
      </c>
      <c r="O467" s="18">
        <v>0.03</v>
      </c>
      <c r="P467" s="18">
        <v>0.0</v>
      </c>
      <c r="Q467" s="18">
        <v>0.0016</v>
      </c>
      <c r="R467" s="21">
        <v>44986.0</v>
      </c>
      <c r="S467" s="18">
        <v>0.87</v>
      </c>
      <c r="T467" s="16" t="s">
        <v>2331</v>
      </c>
      <c r="U467" s="18">
        <v>0.0014</v>
      </c>
      <c r="V467" s="16" t="s">
        <v>2332</v>
      </c>
      <c r="W467" s="16" t="s">
        <v>2333</v>
      </c>
      <c r="X467" s="16" t="s">
        <v>2333</v>
      </c>
      <c r="Y467" s="18">
        <v>0.0</v>
      </c>
      <c r="Z467" s="16" t="s">
        <v>2332</v>
      </c>
      <c r="AA467" s="18">
        <v>0.0</v>
      </c>
    </row>
    <row r="468">
      <c r="A468" s="16" t="s">
        <v>2348</v>
      </c>
      <c r="B468" s="16" t="s">
        <v>2349</v>
      </c>
      <c r="C468" s="16" t="s">
        <v>2350</v>
      </c>
      <c r="D468" s="16" t="s">
        <v>2496</v>
      </c>
      <c r="E468" s="16" t="s">
        <v>2326</v>
      </c>
      <c r="F468" s="18">
        <v>4.96</v>
      </c>
      <c r="G468" s="18">
        <v>4.02</v>
      </c>
      <c r="H468" s="18">
        <v>2.68</v>
      </c>
      <c r="I468" s="16" t="s">
        <v>2327</v>
      </c>
      <c r="J468" s="18">
        <v>0.2</v>
      </c>
      <c r="K468" s="16" t="s">
        <v>2328</v>
      </c>
      <c r="L468" s="18">
        <v>0.0309</v>
      </c>
      <c r="M468" s="16" t="s">
        <v>2329</v>
      </c>
      <c r="N468" s="16" t="s">
        <v>2330</v>
      </c>
      <c r="O468" s="18">
        <v>1.0</v>
      </c>
      <c r="P468" s="18">
        <v>0.16</v>
      </c>
      <c r="Q468" s="18">
        <v>0.0259</v>
      </c>
      <c r="R468" s="21">
        <v>44986.0</v>
      </c>
      <c r="S468" s="18">
        <v>0.87</v>
      </c>
      <c r="T468" s="16" t="s">
        <v>2331</v>
      </c>
      <c r="U468" s="18">
        <v>0.0226</v>
      </c>
      <c r="V468" s="16" t="s">
        <v>2332</v>
      </c>
      <c r="W468" s="16" t="s">
        <v>2333</v>
      </c>
      <c r="X468" s="16" t="s">
        <v>2333</v>
      </c>
      <c r="Y468" s="18">
        <v>0.0</v>
      </c>
      <c r="Z468" s="16" t="s">
        <v>2332</v>
      </c>
      <c r="AA468" s="18">
        <v>0.0</v>
      </c>
    </row>
    <row r="469">
      <c r="A469" s="16" t="s">
        <v>2427</v>
      </c>
      <c r="B469" s="16" t="s">
        <v>2428</v>
      </c>
      <c r="C469" s="16" t="s">
        <v>2429</v>
      </c>
      <c r="D469" s="16" t="s">
        <v>2496</v>
      </c>
      <c r="E469" s="16" t="s">
        <v>2326</v>
      </c>
      <c r="F469" s="18">
        <v>4.76</v>
      </c>
      <c r="G469" s="18">
        <v>3.07</v>
      </c>
      <c r="H469" s="18">
        <v>1.26</v>
      </c>
      <c r="I469" s="16" t="s">
        <v>2327</v>
      </c>
      <c r="J469" s="18">
        <v>0.09</v>
      </c>
      <c r="K469" s="16" t="s">
        <v>2328</v>
      </c>
      <c r="L469" s="18">
        <v>0.0107</v>
      </c>
      <c r="M469" s="16" t="s">
        <v>2329</v>
      </c>
      <c r="N469" s="16" t="s">
        <v>2330</v>
      </c>
      <c r="O469" s="18">
        <v>1.0</v>
      </c>
      <c r="P469" s="18">
        <v>0.0</v>
      </c>
      <c r="Q469" s="18">
        <v>0.0107</v>
      </c>
      <c r="R469" s="21">
        <v>44986.0</v>
      </c>
      <c r="S469" s="18">
        <v>0.87</v>
      </c>
      <c r="T469" s="16" t="s">
        <v>2331</v>
      </c>
      <c r="U469" s="18">
        <v>0.0093</v>
      </c>
      <c r="V469" s="16" t="s">
        <v>2332</v>
      </c>
      <c r="W469" s="16" t="s">
        <v>2333</v>
      </c>
      <c r="X469" s="16" t="s">
        <v>2333</v>
      </c>
      <c r="Y469" s="18">
        <v>0.0</v>
      </c>
      <c r="Z469" s="16" t="s">
        <v>2332</v>
      </c>
      <c r="AA469" s="18">
        <v>0.0</v>
      </c>
    </row>
    <row r="470">
      <c r="A470" s="16" t="s">
        <v>2433</v>
      </c>
      <c r="B470" s="16" t="s">
        <v>2434</v>
      </c>
      <c r="C470" s="16" t="s">
        <v>664</v>
      </c>
      <c r="D470" s="16" t="s">
        <v>2496</v>
      </c>
      <c r="E470" s="16" t="s">
        <v>2326</v>
      </c>
      <c r="F470" s="18">
        <v>9.06</v>
      </c>
      <c r="G470" s="18">
        <v>7.32</v>
      </c>
      <c r="H470" s="18">
        <v>2.09</v>
      </c>
      <c r="I470" s="16" t="s">
        <v>2327</v>
      </c>
      <c r="J470" s="18">
        <v>0.29</v>
      </c>
      <c r="K470" s="16" t="s">
        <v>2328</v>
      </c>
      <c r="L470" s="18">
        <v>0.0802</v>
      </c>
      <c r="M470" s="16" t="s">
        <v>2329</v>
      </c>
      <c r="N470" s="16" t="s">
        <v>2330</v>
      </c>
      <c r="O470" s="18">
        <v>2.9</v>
      </c>
      <c r="P470" s="18">
        <v>0.0</v>
      </c>
      <c r="Q470" s="18">
        <v>0.2277</v>
      </c>
      <c r="R470" s="21">
        <v>44986.0</v>
      </c>
      <c r="S470" s="18">
        <v>0.87</v>
      </c>
      <c r="T470" s="16" t="s">
        <v>2331</v>
      </c>
      <c r="U470" s="18">
        <v>0.1958</v>
      </c>
      <c r="V470" s="16" t="s">
        <v>2332</v>
      </c>
      <c r="W470" s="16" t="s">
        <v>2333</v>
      </c>
      <c r="X470" s="16" t="s">
        <v>2333</v>
      </c>
      <c r="Y470" s="18">
        <v>0.0</v>
      </c>
      <c r="Z470" s="16" t="s">
        <v>2332</v>
      </c>
      <c r="AA470" s="18">
        <v>0.06</v>
      </c>
    </row>
    <row r="471">
      <c r="A471" s="16" t="s">
        <v>2324</v>
      </c>
      <c r="B471" s="16" t="s">
        <v>1889</v>
      </c>
      <c r="C471" s="16" t="s">
        <v>141</v>
      </c>
      <c r="D471" s="16" t="s">
        <v>2497</v>
      </c>
      <c r="E471" s="16" t="s">
        <v>2326</v>
      </c>
      <c r="F471" s="18">
        <v>11.89</v>
      </c>
      <c r="G471" s="18">
        <v>11.57</v>
      </c>
      <c r="H471" s="18">
        <v>0.63</v>
      </c>
      <c r="I471" s="16" t="s">
        <v>2327</v>
      </c>
      <c r="J471" s="18">
        <v>0.71</v>
      </c>
      <c r="K471" s="16" t="s">
        <v>2328</v>
      </c>
      <c r="L471" s="18">
        <v>0.0502</v>
      </c>
      <c r="M471" s="16" t="s">
        <v>2329</v>
      </c>
      <c r="N471" s="16" t="s">
        <v>2330</v>
      </c>
      <c r="O471" s="18">
        <v>474.19</v>
      </c>
      <c r="P471" s="18">
        <v>0.0</v>
      </c>
      <c r="Q471" s="18">
        <v>23.7831</v>
      </c>
      <c r="R471" s="21">
        <v>44986.0</v>
      </c>
      <c r="S471" s="18">
        <v>0.87</v>
      </c>
      <c r="T471" s="16" t="s">
        <v>2331</v>
      </c>
      <c r="U471" s="18">
        <v>20.6915</v>
      </c>
      <c r="V471" s="16" t="s">
        <v>2332</v>
      </c>
      <c r="W471" s="16" t="s">
        <v>2333</v>
      </c>
      <c r="X471" s="16" t="s">
        <v>2333</v>
      </c>
      <c r="Y471" s="18">
        <v>0.0</v>
      </c>
      <c r="Z471" s="16" t="s">
        <v>2332</v>
      </c>
      <c r="AA471" s="18">
        <v>0.0</v>
      </c>
    </row>
    <row r="472">
      <c r="A472" s="16" t="s">
        <v>2324</v>
      </c>
      <c r="B472" s="16" t="s">
        <v>1889</v>
      </c>
      <c r="C472" s="16" t="s">
        <v>141</v>
      </c>
      <c r="D472" s="16" t="s">
        <v>2498</v>
      </c>
      <c r="E472" s="16" t="s">
        <v>2326</v>
      </c>
      <c r="F472" s="18">
        <v>11.89</v>
      </c>
      <c r="G472" s="18">
        <v>11.57</v>
      </c>
      <c r="H472" s="18">
        <v>0.63</v>
      </c>
      <c r="I472" s="16" t="s">
        <v>2327</v>
      </c>
      <c r="J472" s="18">
        <v>0.71</v>
      </c>
      <c r="K472" s="16" t="s">
        <v>2328</v>
      </c>
      <c r="L472" s="18">
        <v>0.0502</v>
      </c>
      <c r="M472" s="16" t="s">
        <v>2329</v>
      </c>
      <c r="N472" s="16" t="s">
        <v>2330</v>
      </c>
      <c r="O472" s="18">
        <v>0.13</v>
      </c>
      <c r="P472" s="18">
        <v>0.0</v>
      </c>
      <c r="Q472" s="18">
        <v>0.0065</v>
      </c>
      <c r="R472" s="21">
        <v>44986.0</v>
      </c>
      <c r="S472" s="18">
        <v>0.87</v>
      </c>
      <c r="T472" s="16" t="s">
        <v>2331</v>
      </c>
      <c r="U472" s="18">
        <v>0.0056</v>
      </c>
      <c r="V472" s="16" t="s">
        <v>2332</v>
      </c>
      <c r="W472" s="16" t="s">
        <v>2333</v>
      </c>
      <c r="X472" s="16" t="s">
        <v>2333</v>
      </c>
      <c r="Y472" s="18">
        <v>0.0</v>
      </c>
      <c r="Z472" s="16" t="s">
        <v>2332</v>
      </c>
      <c r="AA472" s="18">
        <v>0.0</v>
      </c>
    </row>
    <row r="473">
      <c r="A473" s="16" t="s">
        <v>2419</v>
      </c>
      <c r="B473" s="16" t="s">
        <v>2420</v>
      </c>
      <c r="C473" s="16" t="s">
        <v>129</v>
      </c>
      <c r="D473" s="16" t="s">
        <v>2498</v>
      </c>
      <c r="E473" s="16" t="s">
        <v>2326</v>
      </c>
      <c r="F473" s="18">
        <v>8.9</v>
      </c>
      <c r="G473" s="18">
        <v>4.65</v>
      </c>
      <c r="H473" s="18">
        <v>3.23</v>
      </c>
      <c r="I473" s="16" t="s">
        <v>2327</v>
      </c>
      <c r="J473" s="18">
        <v>0.02</v>
      </c>
      <c r="K473" s="16" t="s">
        <v>2328</v>
      </c>
      <c r="L473" s="18">
        <v>0.0774</v>
      </c>
      <c r="M473" s="16" t="s">
        <v>2329</v>
      </c>
      <c r="N473" s="16" t="s">
        <v>2330</v>
      </c>
      <c r="O473" s="18">
        <v>0.06</v>
      </c>
      <c r="P473" s="18">
        <v>0.0</v>
      </c>
      <c r="Q473" s="18">
        <v>0.0025</v>
      </c>
      <c r="R473" s="21">
        <v>44986.0</v>
      </c>
      <c r="S473" s="18">
        <v>0.87</v>
      </c>
      <c r="T473" s="16" t="s">
        <v>2331</v>
      </c>
      <c r="U473" s="18">
        <v>0.0021</v>
      </c>
      <c r="V473" s="16" t="s">
        <v>2332</v>
      </c>
      <c r="W473" s="16" t="s">
        <v>2333</v>
      </c>
      <c r="X473" s="16" t="s">
        <v>2333</v>
      </c>
      <c r="Y473" s="18">
        <v>0.0</v>
      </c>
      <c r="Z473" s="16" t="s">
        <v>2332</v>
      </c>
      <c r="AA473" s="18">
        <v>0.03</v>
      </c>
    </row>
    <row r="474">
      <c r="A474" s="16" t="s">
        <v>2354</v>
      </c>
      <c r="B474" s="16" t="s">
        <v>2355</v>
      </c>
      <c r="C474" s="16" t="s">
        <v>141</v>
      </c>
      <c r="D474" s="16" t="s">
        <v>2499</v>
      </c>
      <c r="E474" s="16" t="s">
        <v>2326</v>
      </c>
      <c r="F474" s="18">
        <v>8.94</v>
      </c>
      <c r="G474" s="18">
        <v>8.7</v>
      </c>
      <c r="H474" s="18">
        <v>0.59</v>
      </c>
      <c r="I474" s="16" t="s">
        <v>2327</v>
      </c>
      <c r="J474" s="18">
        <v>0.29</v>
      </c>
      <c r="K474" s="16" t="s">
        <v>2328</v>
      </c>
      <c r="L474" s="18">
        <v>0.0266</v>
      </c>
      <c r="M474" s="16" t="s">
        <v>2329</v>
      </c>
      <c r="N474" s="16" t="s">
        <v>2330</v>
      </c>
      <c r="O474" s="18">
        <v>1.0</v>
      </c>
      <c r="P474" s="18">
        <v>0.0</v>
      </c>
      <c r="Q474" s="18">
        <v>0.0266</v>
      </c>
      <c r="R474" s="21">
        <v>44986.0</v>
      </c>
      <c r="S474" s="18">
        <v>0.87</v>
      </c>
      <c r="T474" s="16" t="s">
        <v>2331</v>
      </c>
      <c r="U474" s="18">
        <v>0.0231</v>
      </c>
      <c r="V474" s="16" t="s">
        <v>2332</v>
      </c>
      <c r="W474" s="16" t="s">
        <v>2333</v>
      </c>
      <c r="X474" s="16" t="s">
        <v>2333</v>
      </c>
      <c r="Y474" s="18">
        <v>0.0</v>
      </c>
      <c r="Z474" s="16" t="s">
        <v>2332</v>
      </c>
      <c r="AA474" s="18">
        <v>0.0</v>
      </c>
    </row>
    <row r="475">
      <c r="A475" s="16" t="s">
        <v>2359</v>
      </c>
      <c r="B475" s="16" t="s">
        <v>2360</v>
      </c>
      <c r="C475" s="16" t="s">
        <v>2361</v>
      </c>
      <c r="D475" s="16" t="s">
        <v>2499</v>
      </c>
      <c r="E475" s="16" t="s">
        <v>2326</v>
      </c>
      <c r="F475" s="18">
        <v>5.04</v>
      </c>
      <c r="G475" s="18">
        <v>4.02</v>
      </c>
      <c r="H475" s="18">
        <v>1.61</v>
      </c>
      <c r="I475" s="16" t="s">
        <v>2327</v>
      </c>
      <c r="J475" s="18">
        <v>0.2</v>
      </c>
      <c r="K475" s="16" t="s">
        <v>2328</v>
      </c>
      <c r="L475" s="18">
        <v>0.0189</v>
      </c>
      <c r="M475" s="16" t="s">
        <v>2329</v>
      </c>
      <c r="N475" s="16" t="s">
        <v>2330</v>
      </c>
      <c r="O475" s="18">
        <v>5.0</v>
      </c>
      <c r="P475" s="18">
        <v>0.48</v>
      </c>
      <c r="Q475" s="18">
        <v>0.0853</v>
      </c>
      <c r="R475" s="21">
        <v>44986.0</v>
      </c>
      <c r="S475" s="18">
        <v>0.87</v>
      </c>
      <c r="T475" s="16" t="s">
        <v>2331</v>
      </c>
      <c r="U475" s="18">
        <v>0.0742</v>
      </c>
      <c r="V475" s="16" t="s">
        <v>2332</v>
      </c>
      <c r="W475" s="16" t="s">
        <v>2333</v>
      </c>
      <c r="X475" s="16" t="s">
        <v>2333</v>
      </c>
      <c r="Y475" s="18">
        <v>0.0</v>
      </c>
      <c r="Z475" s="16" t="s">
        <v>2332</v>
      </c>
      <c r="AA475" s="18">
        <v>0.0</v>
      </c>
    </row>
    <row r="476">
      <c r="A476" s="16" t="s">
        <v>2337</v>
      </c>
      <c r="B476" s="16" t="s">
        <v>2338</v>
      </c>
      <c r="C476" s="16" t="s">
        <v>2339</v>
      </c>
      <c r="D476" s="16" t="s">
        <v>2499</v>
      </c>
      <c r="E476" s="16" t="s">
        <v>2326</v>
      </c>
      <c r="F476" s="18">
        <v>5.08</v>
      </c>
      <c r="G476" s="18">
        <v>3.82</v>
      </c>
      <c r="H476" s="18">
        <v>1.97</v>
      </c>
      <c r="I476" s="16" t="s">
        <v>2327</v>
      </c>
      <c r="J476" s="18">
        <v>0.26</v>
      </c>
      <c r="K476" s="16" t="s">
        <v>2328</v>
      </c>
      <c r="L476" s="18">
        <v>0.0221</v>
      </c>
      <c r="M476" s="16" t="s">
        <v>2329</v>
      </c>
      <c r="N476" s="16" t="s">
        <v>2330</v>
      </c>
      <c r="O476" s="18">
        <v>9.0</v>
      </c>
      <c r="P476" s="18">
        <v>0.87</v>
      </c>
      <c r="Q476" s="18">
        <v>0.1798</v>
      </c>
      <c r="R476" s="21">
        <v>44986.0</v>
      </c>
      <c r="S476" s="18">
        <v>0.87</v>
      </c>
      <c r="T476" s="16" t="s">
        <v>2331</v>
      </c>
      <c r="U476" s="18">
        <v>0.1565</v>
      </c>
      <c r="V476" s="16" t="s">
        <v>2332</v>
      </c>
      <c r="W476" s="16" t="s">
        <v>2333</v>
      </c>
      <c r="X476" s="16" t="s">
        <v>2333</v>
      </c>
      <c r="Y476" s="18">
        <v>0.0</v>
      </c>
      <c r="Z476" s="16" t="s">
        <v>2332</v>
      </c>
      <c r="AA476" s="18">
        <v>0.0</v>
      </c>
    </row>
    <row r="477">
      <c r="A477" s="16" t="s">
        <v>2324</v>
      </c>
      <c r="B477" s="16" t="s">
        <v>1889</v>
      </c>
      <c r="C477" s="16" t="s">
        <v>141</v>
      </c>
      <c r="D477" s="16" t="s">
        <v>2500</v>
      </c>
      <c r="E477" s="16" t="s">
        <v>2326</v>
      </c>
      <c r="F477" s="18">
        <v>11.89</v>
      </c>
      <c r="G477" s="18">
        <v>11.57</v>
      </c>
      <c r="H477" s="18">
        <v>0.63</v>
      </c>
      <c r="I477" s="16" t="s">
        <v>2327</v>
      </c>
      <c r="J477" s="18">
        <v>0.71</v>
      </c>
      <c r="K477" s="16" t="s">
        <v>2328</v>
      </c>
      <c r="L477" s="18">
        <v>0.0502</v>
      </c>
      <c r="M477" s="16" t="s">
        <v>2329</v>
      </c>
      <c r="N477" s="16" t="s">
        <v>2330</v>
      </c>
      <c r="O477" s="18">
        <v>36.55</v>
      </c>
      <c r="P477" s="18">
        <v>0.0</v>
      </c>
      <c r="Q477" s="18">
        <v>1.8282</v>
      </c>
      <c r="R477" s="21">
        <v>44986.0</v>
      </c>
      <c r="S477" s="18">
        <v>0.87</v>
      </c>
      <c r="T477" s="16" t="s">
        <v>2331</v>
      </c>
      <c r="U477" s="18">
        <v>1.5925</v>
      </c>
      <c r="V477" s="16" t="s">
        <v>2332</v>
      </c>
      <c r="W477" s="16" t="s">
        <v>2333</v>
      </c>
      <c r="X477" s="16" t="s">
        <v>2333</v>
      </c>
      <c r="Y477" s="18">
        <v>0.0</v>
      </c>
      <c r="Z477" s="16" t="s">
        <v>2332</v>
      </c>
      <c r="AA477" s="18">
        <v>0.1</v>
      </c>
    </row>
    <row r="478">
      <c r="A478" s="16" t="s">
        <v>2334</v>
      </c>
      <c r="B478" s="16" t="s">
        <v>2335</v>
      </c>
      <c r="C478" s="16" t="s">
        <v>2336</v>
      </c>
      <c r="D478" s="16" t="s">
        <v>2500</v>
      </c>
      <c r="E478" s="16" t="s">
        <v>2326</v>
      </c>
      <c r="F478" s="18">
        <v>3.66</v>
      </c>
      <c r="G478" s="18">
        <v>2.91</v>
      </c>
      <c r="H478" s="18">
        <v>1.5</v>
      </c>
      <c r="I478" s="16" t="s">
        <v>2327</v>
      </c>
      <c r="J478" s="18">
        <v>0.13</v>
      </c>
      <c r="K478" s="16" t="s">
        <v>2328</v>
      </c>
      <c r="L478" s="18">
        <v>0.0092</v>
      </c>
      <c r="M478" s="16" t="s">
        <v>2329</v>
      </c>
      <c r="N478" s="16" t="s">
        <v>2330</v>
      </c>
      <c r="O478" s="18">
        <v>2.0</v>
      </c>
      <c r="P478" s="18">
        <v>0.19</v>
      </c>
      <c r="Q478" s="18">
        <v>0.0167</v>
      </c>
      <c r="R478" s="21">
        <v>44986.0</v>
      </c>
      <c r="S478" s="18">
        <v>0.87</v>
      </c>
      <c r="T478" s="16" t="s">
        <v>2331</v>
      </c>
      <c r="U478" s="18">
        <v>0.0145</v>
      </c>
      <c r="V478" s="16" t="s">
        <v>2332</v>
      </c>
      <c r="W478" s="16" t="s">
        <v>2333</v>
      </c>
      <c r="X478" s="16" t="s">
        <v>2333</v>
      </c>
      <c r="Y478" s="18">
        <v>0.0</v>
      </c>
      <c r="Z478" s="16" t="s">
        <v>2332</v>
      </c>
      <c r="AA478" s="18">
        <v>0.0</v>
      </c>
    </row>
    <row r="479">
      <c r="A479" s="16" t="s">
        <v>2359</v>
      </c>
      <c r="B479" s="16" t="s">
        <v>2360</v>
      </c>
      <c r="C479" s="16" t="s">
        <v>2361</v>
      </c>
      <c r="D479" s="16" t="s">
        <v>2500</v>
      </c>
      <c r="E479" s="16" t="s">
        <v>2326</v>
      </c>
      <c r="F479" s="18">
        <v>5.04</v>
      </c>
      <c r="G479" s="18">
        <v>4.02</v>
      </c>
      <c r="H479" s="18">
        <v>1.61</v>
      </c>
      <c r="I479" s="16" t="s">
        <v>2327</v>
      </c>
      <c r="J479" s="18">
        <v>0.2</v>
      </c>
      <c r="K479" s="16" t="s">
        <v>2328</v>
      </c>
      <c r="L479" s="18">
        <v>0.0189</v>
      </c>
      <c r="M479" s="16" t="s">
        <v>2329</v>
      </c>
      <c r="N479" s="16" t="s">
        <v>2330</v>
      </c>
      <c r="O479" s="18">
        <v>12.0</v>
      </c>
      <c r="P479" s="18">
        <v>1.16</v>
      </c>
      <c r="Q479" s="18">
        <v>0.2046</v>
      </c>
      <c r="R479" s="21">
        <v>44986.0</v>
      </c>
      <c r="S479" s="18">
        <v>0.87</v>
      </c>
      <c r="T479" s="16" t="s">
        <v>2331</v>
      </c>
      <c r="U479" s="18">
        <v>0.178</v>
      </c>
      <c r="V479" s="16" t="s">
        <v>2332</v>
      </c>
      <c r="W479" s="16" t="s">
        <v>2333</v>
      </c>
      <c r="X479" s="16" t="s">
        <v>2333</v>
      </c>
      <c r="Y479" s="18">
        <v>0.0</v>
      </c>
      <c r="Z479" s="16" t="s">
        <v>2332</v>
      </c>
      <c r="AA479" s="18">
        <v>0.0</v>
      </c>
    </row>
    <row r="480">
      <c r="A480" s="16" t="s">
        <v>2340</v>
      </c>
      <c r="B480" s="16" t="s">
        <v>2341</v>
      </c>
      <c r="C480" s="16" t="s">
        <v>2342</v>
      </c>
      <c r="D480" s="16" t="s">
        <v>2500</v>
      </c>
      <c r="E480" s="16" t="s">
        <v>2326</v>
      </c>
      <c r="F480" s="18">
        <v>6.93</v>
      </c>
      <c r="G480" s="18">
        <v>5.63</v>
      </c>
      <c r="H480" s="18">
        <v>2.72</v>
      </c>
      <c r="I480" s="16" t="s">
        <v>2327</v>
      </c>
      <c r="J480" s="18">
        <v>0.4</v>
      </c>
      <c r="K480" s="16" t="s">
        <v>2328</v>
      </c>
      <c r="L480" s="18">
        <v>0.0614</v>
      </c>
      <c r="M480" s="16" t="s">
        <v>2329</v>
      </c>
      <c r="N480" s="16" t="s">
        <v>2330</v>
      </c>
      <c r="O480" s="18">
        <v>0.61</v>
      </c>
      <c r="P480" s="18">
        <v>0.0</v>
      </c>
      <c r="Q480" s="18">
        <v>0.0376</v>
      </c>
      <c r="R480" s="21">
        <v>44986.0</v>
      </c>
      <c r="S480" s="18">
        <v>0.87</v>
      </c>
      <c r="T480" s="16" t="s">
        <v>2331</v>
      </c>
      <c r="U480" s="18">
        <v>0.0327</v>
      </c>
      <c r="V480" s="16" t="s">
        <v>2332</v>
      </c>
      <c r="W480" s="16" t="s">
        <v>2333</v>
      </c>
      <c r="X480" s="16" t="s">
        <v>2333</v>
      </c>
      <c r="Y480" s="18">
        <v>0.0</v>
      </c>
      <c r="Z480" s="16" t="s">
        <v>2332</v>
      </c>
      <c r="AA480" s="18">
        <v>0.0</v>
      </c>
    </row>
    <row r="481">
      <c r="A481" s="16" t="s">
        <v>2324</v>
      </c>
      <c r="B481" s="16" t="s">
        <v>1889</v>
      </c>
      <c r="C481" s="16" t="s">
        <v>141</v>
      </c>
      <c r="D481" s="16" t="s">
        <v>2501</v>
      </c>
      <c r="E481" s="16" t="s">
        <v>2326</v>
      </c>
      <c r="F481" s="18">
        <v>11.89</v>
      </c>
      <c r="G481" s="18">
        <v>11.57</v>
      </c>
      <c r="H481" s="18">
        <v>0.63</v>
      </c>
      <c r="I481" s="16" t="s">
        <v>2327</v>
      </c>
      <c r="J481" s="18">
        <v>0.71</v>
      </c>
      <c r="K481" s="16" t="s">
        <v>2328</v>
      </c>
      <c r="L481" s="18">
        <v>0.0502</v>
      </c>
      <c r="M481" s="16" t="s">
        <v>2329</v>
      </c>
      <c r="N481" s="16" t="s">
        <v>2330</v>
      </c>
      <c r="O481" s="18">
        <v>37.06</v>
      </c>
      <c r="P481" s="18">
        <v>0.0</v>
      </c>
      <c r="Q481" s="18">
        <v>1.8573</v>
      </c>
      <c r="R481" s="21">
        <v>44986.0</v>
      </c>
      <c r="S481" s="18">
        <v>0.87</v>
      </c>
      <c r="T481" s="16" t="s">
        <v>2331</v>
      </c>
      <c r="U481" s="18">
        <v>1.6201</v>
      </c>
      <c r="V481" s="16" t="s">
        <v>2332</v>
      </c>
      <c r="W481" s="16" t="s">
        <v>2333</v>
      </c>
      <c r="X481" s="16" t="s">
        <v>2333</v>
      </c>
      <c r="Y481" s="18">
        <v>0.0</v>
      </c>
      <c r="Z481" s="16" t="s">
        <v>2332</v>
      </c>
      <c r="AA481" s="18">
        <v>0.03</v>
      </c>
    </row>
    <row r="482">
      <c r="A482" s="16" t="s">
        <v>2397</v>
      </c>
      <c r="B482" s="16" t="s">
        <v>2398</v>
      </c>
      <c r="C482" s="16" t="s">
        <v>2399</v>
      </c>
      <c r="D482" s="16" t="s">
        <v>2501</v>
      </c>
      <c r="E482" s="16" t="s">
        <v>2326</v>
      </c>
      <c r="F482" s="18">
        <v>10.91</v>
      </c>
      <c r="G482" s="18">
        <v>5.39</v>
      </c>
      <c r="H482" s="18">
        <v>2.91</v>
      </c>
      <c r="I482" s="16" t="s">
        <v>2327</v>
      </c>
      <c r="J482" s="18">
        <v>0.44</v>
      </c>
      <c r="K482" s="16" t="s">
        <v>2328</v>
      </c>
      <c r="L482" s="18">
        <v>0.099</v>
      </c>
      <c r="M482" s="16" t="s">
        <v>2329</v>
      </c>
      <c r="N482" s="16" t="s">
        <v>2330</v>
      </c>
      <c r="O482" s="18">
        <v>0.13</v>
      </c>
      <c r="P482" s="18">
        <v>0.0</v>
      </c>
      <c r="Q482" s="18">
        <v>0.0128</v>
      </c>
      <c r="R482" s="21">
        <v>44986.0</v>
      </c>
      <c r="S482" s="18">
        <v>0.87</v>
      </c>
      <c r="T482" s="16" t="s">
        <v>2331</v>
      </c>
      <c r="U482" s="18">
        <v>0.0111</v>
      </c>
      <c r="V482" s="16" t="s">
        <v>2332</v>
      </c>
      <c r="W482" s="16" t="s">
        <v>2333</v>
      </c>
      <c r="X482" s="16" t="s">
        <v>2333</v>
      </c>
      <c r="Y482" s="18">
        <v>0.0</v>
      </c>
      <c r="Z482" s="16" t="s">
        <v>2332</v>
      </c>
      <c r="AA482" s="18">
        <v>0.0</v>
      </c>
    </row>
    <row r="483">
      <c r="A483" s="16" t="s">
        <v>2366</v>
      </c>
      <c r="B483" s="16" t="s">
        <v>2367</v>
      </c>
      <c r="C483" s="16" t="s">
        <v>141</v>
      </c>
      <c r="D483" s="16" t="s">
        <v>2502</v>
      </c>
      <c r="E483" s="16" t="s">
        <v>2326</v>
      </c>
      <c r="F483" s="18">
        <v>12.01</v>
      </c>
      <c r="G483" s="18">
        <v>11.54</v>
      </c>
      <c r="H483" s="18">
        <v>0.47</v>
      </c>
      <c r="I483" s="16" t="s">
        <v>2327</v>
      </c>
      <c r="J483" s="18">
        <v>0.31</v>
      </c>
      <c r="K483" s="16" t="s">
        <v>2328</v>
      </c>
      <c r="L483" s="18">
        <v>0.0377</v>
      </c>
      <c r="M483" s="16" t="s">
        <v>2329</v>
      </c>
      <c r="N483" s="16" t="s">
        <v>2330</v>
      </c>
      <c r="O483" s="18">
        <v>1.0</v>
      </c>
      <c r="P483" s="18">
        <v>0.0</v>
      </c>
      <c r="Q483" s="18">
        <v>0.0377</v>
      </c>
      <c r="R483" s="21">
        <v>44986.0</v>
      </c>
      <c r="S483" s="18">
        <v>0.87</v>
      </c>
      <c r="T483" s="16" t="s">
        <v>2331</v>
      </c>
      <c r="U483" s="18">
        <v>0.0328</v>
      </c>
      <c r="V483" s="16" t="s">
        <v>2332</v>
      </c>
      <c r="W483" s="16" t="s">
        <v>2333</v>
      </c>
      <c r="X483" s="16" t="s">
        <v>2333</v>
      </c>
      <c r="Y483" s="18">
        <v>0.0</v>
      </c>
      <c r="Z483" s="16" t="s">
        <v>2332</v>
      </c>
      <c r="AA483" s="18">
        <v>0.0</v>
      </c>
    </row>
    <row r="484">
      <c r="A484" s="16" t="s">
        <v>2372</v>
      </c>
      <c r="B484" s="16" t="s">
        <v>2373</v>
      </c>
      <c r="C484" s="16" t="s">
        <v>2374</v>
      </c>
      <c r="D484" s="16" t="s">
        <v>2502</v>
      </c>
      <c r="E484" s="16" t="s">
        <v>2326</v>
      </c>
      <c r="F484" s="18">
        <v>11.77</v>
      </c>
      <c r="G484" s="18">
        <v>11.46</v>
      </c>
      <c r="H484" s="18">
        <v>2.05</v>
      </c>
      <c r="I484" s="16" t="s">
        <v>2327</v>
      </c>
      <c r="J484" s="18">
        <v>1.01</v>
      </c>
      <c r="K484" s="16" t="s">
        <v>2328</v>
      </c>
      <c r="L484" s="18">
        <v>0.16</v>
      </c>
      <c r="M484" s="16" t="s">
        <v>2329</v>
      </c>
      <c r="N484" s="16" t="s">
        <v>2330</v>
      </c>
      <c r="O484" s="18">
        <v>9.0</v>
      </c>
      <c r="P484" s="18">
        <v>0.0</v>
      </c>
      <c r="Q484" s="18">
        <v>1.4402</v>
      </c>
      <c r="R484" s="21">
        <v>44986.0</v>
      </c>
      <c r="S484" s="18">
        <v>0.87</v>
      </c>
      <c r="T484" s="16" t="s">
        <v>2331</v>
      </c>
      <c r="U484" s="18">
        <v>1.2531</v>
      </c>
      <c r="V484" s="16" t="s">
        <v>2332</v>
      </c>
      <c r="W484" s="16" t="s">
        <v>2333</v>
      </c>
      <c r="X484" s="16" t="s">
        <v>2333</v>
      </c>
      <c r="Y484" s="18">
        <v>0.0</v>
      </c>
      <c r="Z484" s="16" t="s">
        <v>2332</v>
      </c>
      <c r="AA484" s="18">
        <v>0.0</v>
      </c>
    </row>
    <row r="485">
      <c r="A485" s="16" t="s">
        <v>2351</v>
      </c>
      <c r="B485" s="16" t="s">
        <v>2352</v>
      </c>
      <c r="C485" s="16" t="s">
        <v>141</v>
      </c>
      <c r="D485" s="16" t="s">
        <v>2502</v>
      </c>
      <c r="E485" s="16" t="s">
        <v>2326</v>
      </c>
      <c r="F485" s="18">
        <v>7.09</v>
      </c>
      <c r="G485" s="18">
        <v>7.01</v>
      </c>
      <c r="H485" s="18">
        <v>0.43</v>
      </c>
      <c r="I485" s="16" t="s">
        <v>2327</v>
      </c>
      <c r="J485" s="18">
        <v>0.15</v>
      </c>
      <c r="K485" s="16" t="s">
        <v>2328</v>
      </c>
      <c r="L485" s="18">
        <v>0.0124</v>
      </c>
      <c r="M485" s="16" t="s">
        <v>2329</v>
      </c>
      <c r="N485" s="16" t="s">
        <v>2330</v>
      </c>
      <c r="O485" s="18">
        <v>2.0</v>
      </c>
      <c r="P485" s="18">
        <v>0.0</v>
      </c>
      <c r="Q485" s="18">
        <v>0.0247</v>
      </c>
      <c r="R485" s="21">
        <v>44986.0</v>
      </c>
      <c r="S485" s="18">
        <v>0.87</v>
      </c>
      <c r="T485" s="16" t="s">
        <v>2331</v>
      </c>
      <c r="U485" s="18">
        <v>0.0215</v>
      </c>
      <c r="V485" s="16" t="s">
        <v>2332</v>
      </c>
      <c r="W485" s="16" t="s">
        <v>2333</v>
      </c>
      <c r="X485" s="16" t="s">
        <v>2333</v>
      </c>
      <c r="Y485" s="18">
        <v>0.0</v>
      </c>
      <c r="Z485" s="16" t="s">
        <v>2332</v>
      </c>
      <c r="AA485" s="18">
        <v>0.0</v>
      </c>
    </row>
    <row r="486">
      <c r="A486" s="16" t="s">
        <v>2324</v>
      </c>
      <c r="B486" s="16" t="s">
        <v>1889</v>
      </c>
      <c r="C486" s="16" t="s">
        <v>141</v>
      </c>
      <c r="D486" s="16" t="s">
        <v>2502</v>
      </c>
      <c r="E486" s="16" t="s">
        <v>2326</v>
      </c>
      <c r="F486" s="18">
        <v>11.89</v>
      </c>
      <c r="G486" s="18">
        <v>11.57</v>
      </c>
      <c r="H486" s="18">
        <v>0.63</v>
      </c>
      <c r="I486" s="16" t="s">
        <v>2327</v>
      </c>
      <c r="J486" s="18">
        <v>0.71</v>
      </c>
      <c r="K486" s="16" t="s">
        <v>2328</v>
      </c>
      <c r="L486" s="18">
        <v>0.0502</v>
      </c>
      <c r="M486" s="16" t="s">
        <v>2329</v>
      </c>
      <c r="N486" s="16" t="s">
        <v>2330</v>
      </c>
      <c r="O486" s="18">
        <v>23.0</v>
      </c>
      <c r="P486" s="18">
        <v>0.0</v>
      </c>
      <c r="Q486" s="18">
        <v>1.1536</v>
      </c>
      <c r="R486" s="21">
        <v>44986.0</v>
      </c>
      <c r="S486" s="18">
        <v>0.87</v>
      </c>
      <c r="T486" s="16" t="s">
        <v>2331</v>
      </c>
      <c r="U486" s="18">
        <v>1.0036</v>
      </c>
      <c r="V486" s="16" t="s">
        <v>2332</v>
      </c>
      <c r="W486" s="16" t="s">
        <v>2333</v>
      </c>
      <c r="X486" s="16" t="s">
        <v>2333</v>
      </c>
      <c r="Y486" s="18">
        <v>0.0</v>
      </c>
      <c r="Z486" s="16" t="s">
        <v>2332</v>
      </c>
      <c r="AA486" s="18">
        <v>0.0</v>
      </c>
    </row>
    <row r="487">
      <c r="A487" s="16" t="s">
        <v>2379</v>
      </c>
      <c r="B487" s="16" t="s">
        <v>2380</v>
      </c>
      <c r="C487" s="16" t="s">
        <v>2381</v>
      </c>
      <c r="D487" s="16" t="s">
        <v>2502</v>
      </c>
      <c r="E487" s="16" t="s">
        <v>2326</v>
      </c>
      <c r="F487" s="18">
        <v>6.06</v>
      </c>
      <c r="G487" s="18">
        <v>4.49</v>
      </c>
      <c r="H487" s="18">
        <v>4.37</v>
      </c>
      <c r="I487" s="16" t="s">
        <v>2327</v>
      </c>
      <c r="J487" s="18">
        <v>0.73</v>
      </c>
      <c r="K487" s="16" t="s">
        <v>2328</v>
      </c>
      <c r="L487" s="18">
        <v>0.0688</v>
      </c>
      <c r="M487" s="16" t="s">
        <v>2329</v>
      </c>
      <c r="N487" s="16" t="s">
        <v>2330</v>
      </c>
      <c r="O487" s="18">
        <v>2.0</v>
      </c>
      <c r="P487" s="18">
        <v>0.19</v>
      </c>
      <c r="Q487" s="18">
        <v>0.1243</v>
      </c>
      <c r="R487" s="21">
        <v>44986.0</v>
      </c>
      <c r="S487" s="18">
        <v>0.87</v>
      </c>
      <c r="T487" s="16" t="s">
        <v>2331</v>
      </c>
      <c r="U487" s="18">
        <v>0.1081</v>
      </c>
      <c r="V487" s="16" t="s">
        <v>2332</v>
      </c>
      <c r="W487" s="16" t="s">
        <v>2333</v>
      </c>
      <c r="X487" s="16" t="s">
        <v>2333</v>
      </c>
      <c r="Y487" s="18">
        <v>0.0</v>
      </c>
      <c r="Z487" s="16" t="s">
        <v>2332</v>
      </c>
      <c r="AA487" s="18">
        <v>0.0</v>
      </c>
    </row>
    <row r="488">
      <c r="A488" s="16" t="s">
        <v>2356</v>
      </c>
      <c r="B488" s="16" t="s">
        <v>2357</v>
      </c>
      <c r="C488" s="16" t="s">
        <v>2358</v>
      </c>
      <c r="D488" s="16" t="s">
        <v>2502</v>
      </c>
      <c r="E488" s="16" t="s">
        <v>2326</v>
      </c>
      <c r="F488" s="18">
        <v>6.77</v>
      </c>
      <c r="G488" s="18">
        <v>5.87</v>
      </c>
      <c r="H488" s="18">
        <v>2.36</v>
      </c>
      <c r="I488" s="16" t="s">
        <v>2327</v>
      </c>
      <c r="J488" s="18">
        <v>0.26</v>
      </c>
      <c r="K488" s="16" t="s">
        <v>2328</v>
      </c>
      <c r="L488" s="18">
        <v>0.0543</v>
      </c>
      <c r="M488" s="16" t="s">
        <v>2329</v>
      </c>
      <c r="N488" s="16" t="s">
        <v>2330</v>
      </c>
      <c r="O488" s="18">
        <v>2.0</v>
      </c>
      <c r="P488" s="18">
        <v>0.32</v>
      </c>
      <c r="Q488" s="18">
        <v>0.091</v>
      </c>
      <c r="R488" s="21">
        <v>44986.0</v>
      </c>
      <c r="S488" s="18">
        <v>0.87</v>
      </c>
      <c r="T488" s="16" t="s">
        <v>2331</v>
      </c>
      <c r="U488" s="18">
        <v>0.0792</v>
      </c>
      <c r="V488" s="16" t="s">
        <v>2332</v>
      </c>
      <c r="W488" s="16" t="s">
        <v>2333</v>
      </c>
      <c r="X488" s="16" t="s">
        <v>2333</v>
      </c>
      <c r="Y488" s="18">
        <v>0.0</v>
      </c>
      <c r="Z488" s="16" t="s">
        <v>2332</v>
      </c>
      <c r="AA488" s="18">
        <v>0.0</v>
      </c>
    </row>
    <row r="489">
      <c r="A489" s="16" t="s">
        <v>2382</v>
      </c>
      <c r="B489" s="16" t="s">
        <v>2383</v>
      </c>
      <c r="C489" s="16" t="s">
        <v>1398</v>
      </c>
      <c r="D489" s="16" t="s">
        <v>2502</v>
      </c>
      <c r="E489" s="16" t="s">
        <v>2326</v>
      </c>
      <c r="F489" s="18">
        <v>6.1</v>
      </c>
      <c r="G489" s="18">
        <v>4.37</v>
      </c>
      <c r="H489" s="18">
        <v>4.37</v>
      </c>
      <c r="I489" s="16" t="s">
        <v>2327</v>
      </c>
      <c r="J489" s="18">
        <v>0.73</v>
      </c>
      <c r="K489" s="16" t="s">
        <v>2328</v>
      </c>
      <c r="L489" s="18">
        <v>0.0674</v>
      </c>
      <c r="M489" s="16" t="s">
        <v>2329</v>
      </c>
      <c r="N489" s="16" t="s">
        <v>2330</v>
      </c>
      <c r="O489" s="18">
        <v>1.0</v>
      </c>
      <c r="P489" s="18">
        <v>0.1</v>
      </c>
      <c r="Q489" s="18">
        <v>0.0609</v>
      </c>
      <c r="R489" s="21">
        <v>44986.0</v>
      </c>
      <c r="S489" s="18">
        <v>0.87</v>
      </c>
      <c r="T489" s="16" t="s">
        <v>2331</v>
      </c>
      <c r="U489" s="18">
        <v>0.053</v>
      </c>
      <c r="V489" s="16" t="s">
        <v>2332</v>
      </c>
      <c r="W489" s="16" t="s">
        <v>2333</v>
      </c>
      <c r="X489" s="16" t="s">
        <v>2333</v>
      </c>
      <c r="Y489" s="18">
        <v>0.0</v>
      </c>
      <c r="Z489" s="16" t="s">
        <v>2332</v>
      </c>
      <c r="AA489" s="18">
        <v>0.0</v>
      </c>
    </row>
    <row r="490">
      <c r="A490" s="16" t="s">
        <v>2384</v>
      </c>
      <c r="B490" s="16" t="s">
        <v>2385</v>
      </c>
      <c r="C490" s="16" t="s">
        <v>2386</v>
      </c>
      <c r="D490" s="16" t="s">
        <v>2502</v>
      </c>
      <c r="E490" s="16" t="s">
        <v>2326</v>
      </c>
      <c r="F490" s="18">
        <v>5.83</v>
      </c>
      <c r="G490" s="18">
        <v>3.39</v>
      </c>
      <c r="H490" s="18">
        <v>2.24</v>
      </c>
      <c r="I490" s="16" t="s">
        <v>2327</v>
      </c>
      <c r="J490" s="18">
        <v>0.15</v>
      </c>
      <c r="K490" s="16" t="s">
        <v>2328</v>
      </c>
      <c r="L490" s="18">
        <v>0.0256</v>
      </c>
      <c r="M490" s="16" t="s">
        <v>2329</v>
      </c>
      <c r="N490" s="16" t="s">
        <v>2330</v>
      </c>
      <c r="O490" s="18">
        <v>1.0</v>
      </c>
      <c r="P490" s="18">
        <v>0.1</v>
      </c>
      <c r="Q490" s="18">
        <v>0.0231</v>
      </c>
      <c r="R490" s="21">
        <v>44986.0</v>
      </c>
      <c r="S490" s="18">
        <v>0.87</v>
      </c>
      <c r="T490" s="16" t="s">
        <v>2331</v>
      </c>
      <c r="U490" s="18">
        <v>0.0201</v>
      </c>
      <c r="V490" s="16" t="s">
        <v>2332</v>
      </c>
      <c r="W490" s="16" t="s">
        <v>2333</v>
      </c>
      <c r="X490" s="16" t="s">
        <v>2333</v>
      </c>
      <c r="Y490" s="18">
        <v>0.0</v>
      </c>
      <c r="Z490" s="16" t="s">
        <v>2332</v>
      </c>
      <c r="AA490" s="18">
        <v>0.0</v>
      </c>
    </row>
    <row r="491">
      <c r="A491" s="16" t="s">
        <v>2390</v>
      </c>
      <c r="B491" s="16" t="s">
        <v>2391</v>
      </c>
      <c r="C491" s="16" t="s">
        <v>1911</v>
      </c>
      <c r="D491" s="16" t="s">
        <v>2502</v>
      </c>
      <c r="E491" s="16" t="s">
        <v>2326</v>
      </c>
      <c r="F491" s="18">
        <v>4.0</v>
      </c>
      <c r="G491" s="18">
        <v>2.0</v>
      </c>
      <c r="H491" s="18">
        <v>0.6</v>
      </c>
      <c r="I491" s="16" t="s">
        <v>2327</v>
      </c>
      <c r="J491" s="18">
        <v>0.2</v>
      </c>
      <c r="K491" s="16" t="s">
        <v>2328</v>
      </c>
      <c r="L491" s="18">
        <v>0.0028</v>
      </c>
      <c r="M491" s="16" t="s">
        <v>2329</v>
      </c>
      <c r="N491" s="16" t="s">
        <v>2330</v>
      </c>
      <c r="O491" s="18">
        <v>1.0</v>
      </c>
      <c r="P491" s="18">
        <v>0.0</v>
      </c>
      <c r="Q491" s="18">
        <v>0.0028</v>
      </c>
      <c r="R491" s="21">
        <v>44986.0</v>
      </c>
      <c r="S491" s="18">
        <v>0.87</v>
      </c>
      <c r="T491" s="16" t="s">
        <v>2331</v>
      </c>
      <c r="U491" s="18">
        <v>0.0024</v>
      </c>
      <c r="V491" s="16" t="s">
        <v>2332</v>
      </c>
      <c r="W491" s="16" t="s">
        <v>2333</v>
      </c>
      <c r="X491" s="16" t="s">
        <v>2333</v>
      </c>
      <c r="Y491" s="18">
        <v>0.0</v>
      </c>
      <c r="Z491" s="16" t="s">
        <v>2332</v>
      </c>
      <c r="AA491" s="18">
        <v>0.0</v>
      </c>
    </row>
    <row r="492">
      <c r="A492" s="16" t="s">
        <v>2392</v>
      </c>
      <c r="B492" s="16" t="s">
        <v>2393</v>
      </c>
      <c r="C492" s="16" t="s">
        <v>431</v>
      </c>
      <c r="D492" s="16" t="s">
        <v>2503</v>
      </c>
      <c r="E492" s="16" t="s">
        <v>2326</v>
      </c>
      <c r="F492" s="18">
        <v>4.0</v>
      </c>
      <c r="G492" s="18">
        <v>3.2</v>
      </c>
      <c r="H492" s="18">
        <v>0.6</v>
      </c>
      <c r="I492" s="16" t="s">
        <v>2327</v>
      </c>
      <c r="J492" s="18">
        <v>0.45</v>
      </c>
      <c r="K492" s="16" t="s">
        <v>2328</v>
      </c>
      <c r="L492" s="18">
        <v>0.0044</v>
      </c>
      <c r="M492" s="16" t="s">
        <v>2329</v>
      </c>
      <c r="N492" s="16" t="s">
        <v>2330</v>
      </c>
      <c r="O492" s="18">
        <v>0.16</v>
      </c>
      <c r="P492" s="18">
        <v>0.0</v>
      </c>
      <c r="Q492" s="22">
        <v>7.0E-4</v>
      </c>
      <c r="R492" s="21">
        <v>44986.0</v>
      </c>
      <c r="S492" s="18">
        <v>0.87</v>
      </c>
      <c r="T492" s="16" t="s">
        <v>2331</v>
      </c>
      <c r="U492" s="22">
        <v>7.0E-4</v>
      </c>
      <c r="V492" s="16" t="s">
        <v>2332</v>
      </c>
      <c r="W492" s="16" t="s">
        <v>2333</v>
      </c>
      <c r="X492" s="16" t="s">
        <v>2333</v>
      </c>
      <c r="Y492" s="18">
        <v>0.0</v>
      </c>
      <c r="Z492" s="16" t="s">
        <v>2332</v>
      </c>
      <c r="AA492" s="18">
        <v>0.0</v>
      </c>
    </row>
    <row r="493">
      <c r="A493" s="16" t="s">
        <v>2324</v>
      </c>
      <c r="B493" s="16" t="s">
        <v>1889</v>
      </c>
      <c r="C493" s="16" t="s">
        <v>141</v>
      </c>
      <c r="D493" s="16" t="s">
        <v>2504</v>
      </c>
      <c r="E493" s="16" t="s">
        <v>2326</v>
      </c>
      <c r="F493" s="18">
        <v>11.89</v>
      </c>
      <c r="G493" s="18">
        <v>11.57</v>
      </c>
      <c r="H493" s="18">
        <v>0.63</v>
      </c>
      <c r="I493" s="16" t="s">
        <v>2327</v>
      </c>
      <c r="J493" s="18">
        <v>0.71</v>
      </c>
      <c r="K493" s="16" t="s">
        <v>2328</v>
      </c>
      <c r="L493" s="18">
        <v>0.0502</v>
      </c>
      <c r="M493" s="16" t="s">
        <v>2329</v>
      </c>
      <c r="N493" s="16" t="s">
        <v>2330</v>
      </c>
      <c r="O493" s="18">
        <v>0.77</v>
      </c>
      <c r="P493" s="18">
        <v>0.65</v>
      </c>
      <c r="Q493" s="18">
        <v>0.0065</v>
      </c>
      <c r="R493" s="21">
        <v>44986.0</v>
      </c>
      <c r="S493" s="18">
        <v>0.87</v>
      </c>
      <c r="T493" s="16" t="s">
        <v>2331</v>
      </c>
      <c r="U493" s="18">
        <v>0.0063</v>
      </c>
      <c r="V493" s="16" t="s">
        <v>2332</v>
      </c>
      <c r="W493" s="16" t="s">
        <v>2333</v>
      </c>
      <c r="X493" s="16" t="s">
        <v>2333</v>
      </c>
      <c r="Y493" s="18">
        <v>0.0</v>
      </c>
      <c r="Z493" s="16" t="s">
        <v>2332</v>
      </c>
      <c r="AA493" s="18">
        <v>0.0</v>
      </c>
    </row>
    <row r="494">
      <c r="A494" s="16" t="s">
        <v>2324</v>
      </c>
      <c r="B494" s="16" t="s">
        <v>1889</v>
      </c>
      <c r="C494" s="16" t="s">
        <v>141</v>
      </c>
      <c r="D494" s="16" t="s">
        <v>2505</v>
      </c>
      <c r="E494" s="16" t="s">
        <v>2326</v>
      </c>
      <c r="F494" s="18">
        <v>11.89</v>
      </c>
      <c r="G494" s="18">
        <v>11.57</v>
      </c>
      <c r="H494" s="18">
        <v>0.63</v>
      </c>
      <c r="I494" s="16" t="s">
        <v>2327</v>
      </c>
      <c r="J494" s="18">
        <v>0.71</v>
      </c>
      <c r="K494" s="16" t="s">
        <v>2328</v>
      </c>
      <c r="L494" s="18">
        <v>0.0502</v>
      </c>
      <c r="M494" s="16" t="s">
        <v>2329</v>
      </c>
      <c r="N494" s="16" t="s">
        <v>2330</v>
      </c>
      <c r="O494" s="18">
        <v>18.81</v>
      </c>
      <c r="P494" s="18">
        <v>0.0</v>
      </c>
      <c r="Q494" s="18">
        <v>0.9351</v>
      </c>
      <c r="R494" s="21">
        <v>44986.0</v>
      </c>
      <c r="S494" s="18">
        <v>0.87</v>
      </c>
      <c r="T494" s="16" t="s">
        <v>2331</v>
      </c>
      <c r="U494" s="18">
        <v>0.8136</v>
      </c>
      <c r="V494" s="16" t="s">
        <v>2332</v>
      </c>
      <c r="W494" s="16" t="s">
        <v>2333</v>
      </c>
      <c r="X494" s="16" t="s">
        <v>2333</v>
      </c>
      <c r="Y494" s="18">
        <v>0.0</v>
      </c>
      <c r="Z494" s="16" t="s">
        <v>2332</v>
      </c>
      <c r="AA494" s="18">
        <v>0.16</v>
      </c>
    </row>
    <row r="495">
      <c r="A495" s="16" t="s">
        <v>2359</v>
      </c>
      <c r="B495" s="16" t="s">
        <v>2360</v>
      </c>
      <c r="C495" s="16" t="s">
        <v>2361</v>
      </c>
      <c r="D495" s="16" t="s">
        <v>2505</v>
      </c>
      <c r="E495" s="16" t="s">
        <v>2326</v>
      </c>
      <c r="F495" s="18">
        <v>5.04</v>
      </c>
      <c r="G495" s="18">
        <v>4.02</v>
      </c>
      <c r="H495" s="18">
        <v>1.61</v>
      </c>
      <c r="I495" s="16" t="s">
        <v>2327</v>
      </c>
      <c r="J495" s="18">
        <v>0.2</v>
      </c>
      <c r="K495" s="16" t="s">
        <v>2328</v>
      </c>
      <c r="L495" s="18">
        <v>0.0189</v>
      </c>
      <c r="M495" s="16" t="s">
        <v>2329</v>
      </c>
      <c r="N495" s="16" t="s">
        <v>2330</v>
      </c>
      <c r="O495" s="18">
        <v>1.0</v>
      </c>
      <c r="P495" s="18">
        <v>0.1</v>
      </c>
      <c r="Q495" s="18">
        <v>0.0171</v>
      </c>
      <c r="R495" s="21">
        <v>44986.0</v>
      </c>
      <c r="S495" s="18">
        <v>0.87</v>
      </c>
      <c r="T495" s="16" t="s">
        <v>2331</v>
      </c>
      <c r="U495" s="18">
        <v>0.0148</v>
      </c>
      <c r="V495" s="16" t="s">
        <v>2332</v>
      </c>
      <c r="W495" s="16" t="s">
        <v>2333</v>
      </c>
      <c r="X495" s="16" t="s">
        <v>2333</v>
      </c>
      <c r="Y495" s="18">
        <v>0.0</v>
      </c>
      <c r="Z495" s="16" t="s">
        <v>2332</v>
      </c>
      <c r="AA495" s="18">
        <v>0.0</v>
      </c>
    </row>
    <row r="496">
      <c r="A496" s="16" t="s">
        <v>2337</v>
      </c>
      <c r="B496" s="16" t="s">
        <v>2338</v>
      </c>
      <c r="C496" s="16" t="s">
        <v>2339</v>
      </c>
      <c r="D496" s="16" t="s">
        <v>2505</v>
      </c>
      <c r="E496" s="16" t="s">
        <v>2326</v>
      </c>
      <c r="F496" s="18">
        <v>5.08</v>
      </c>
      <c r="G496" s="18">
        <v>3.82</v>
      </c>
      <c r="H496" s="18">
        <v>1.97</v>
      </c>
      <c r="I496" s="16" t="s">
        <v>2327</v>
      </c>
      <c r="J496" s="18">
        <v>0.26</v>
      </c>
      <c r="K496" s="16" t="s">
        <v>2328</v>
      </c>
      <c r="L496" s="18">
        <v>0.0221</v>
      </c>
      <c r="M496" s="16" t="s">
        <v>2329</v>
      </c>
      <c r="N496" s="16" t="s">
        <v>2330</v>
      </c>
      <c r="O496" s="18">
        <v>1.0</v>
      </c>
      <c r="P496" s="18">
        <v>0.1</v>
      </c>
      <c r="Q496" s="18">
        <v>0.02</v>
      </c>
      <c r="R496" s="21">
        <v>44986.0</v>
      </c>
      <c r="S496" s="18">
        <v>0.87</v>
      </c>
      <c r="T496" s="16" t="s">
        <v>2331</v>
      </c>
      <c r="U496" s="18">
        <v>0.0174</v>
      </c>
      <c r="V496" s="16" t="s">
        <v>2332</v>
      </c>
      <c r="W496" s="16" t="s">
        <v>2333</v>
      </c>
      <c r="X496" s="16" t="s">
        <v>2333</v>
      </c>
      <c r="Y496" s="18">
        <v>0.0</v>
      </c>
      <c r="Z496" s="16" t="s">
        <v>2332</v>
      </c>
      <c r="AA496" s="18">
        <v>0.0</v>
      </c>
    </row>
    <row r="497">
      <c r="A497" s="16" t="s">
        <v>2344</v>
      </c>
      <c r="B497" s="16" t="s">
        <v>2345</v>
      </c>
      <c r="C497" s="16" t="s">
        <v>2346</v>
      </c>
      <c r="D497" s="16" t="s">
        <v>2506</v>
      </c>
      <c r="E497" s="16" t="s">
        <v>2326</v>
      </c>
      <c r="F497" s="18">
        <v>13.66</v>
      </c>
      <c r="G497" s="18">
        <v>10.47</v>
      </c>
      <c r="H497" s="18">
        <v>1.3</v>
      </c>
      <c r="I497" s="16" t="s">
        <v>2327</v>
      </c>
      <c r="J497" s="18">
        <v>0.95</v>
      </c>
      <c r="K497" s="16" t="s">
        <v>2328</v>
      </c>
      <c r="L497" s="18">
        <v>0.1076</v>
      </c>
      <c r="M497" s="16" t="s">
        <v>2329</v>
      </c>
      <c r="N497" s="16" t="s">
        <v>2330</v>
      </c>
      <c r="O497" s="18">
        <v>0.45</v>
      </c>
      <c r="P497" s="18">
        <v>0.0</v>
      </c>
      <c r="Q497" s="18">
        <v>0.0486</v>
      </c>
      <c r="R497" s="21">
        <v>44986.0</v>
      </c>
      <c r="S497" s="18">
        <v>0.87</v>
      </c>
      <c r="T497" s="16" t="s">
        <v>2331</v>
      </c>
      <c r="U497" s="18">
        <v>0.0423</v>
      </c>
      <c r="V497" s="16" t="s">
        <v>2332</v>
      </c>
      <c r="W497" s="16" t="s">
        <v>2333</v>
      </c>
      <c r="X497" s="16" t="s">
        <v>2333</v>
      </c>
      <c r="Y497" s="18">
        <v>0.0</v>
      </c>
      <c r="Z497" s="16" t="s">
        <v>2332</v>
      </c>
      <c r="AA497" s="18">
        <v>0.0</v>
      </c>
    </row>
    <row r="498">
      <c r="A498" s="16" t="s">
        <v>2359</v>
      </c>
      <c r="B498" s="16" t="s">
        <v>2360</v>
      </c>
      <c r="C498" s="16" t="s">
        <v>2361</v>
      </c>
      <c r="D498" s="16" t="s">
        <v>2506</v>
      </c>
      <c r="E498" s="16" t="s">
        <v>2326</v>
      </c>
      <c r="F498" s="18">
        <v>5.04</v>
      </c>
      <c r="G498" s="18">
        <v>4.02</v>
      </c>
      <c r="H498" s="18">
        <v>1.61</v>
      </c>
      <c r="I498" s="16" t="s">
        <v>2327</v>
      </c>
      <c r="J498" s="18">
        <v>0.2</v>
      </c>
      <c r="K498" s="16" t="s">
        <v>2328</v>
      </c>
      <c r="L498" s="18">
        <v>0.0189</v>
      </c>
      <c r="M498" s="16" t="s">
        <v>2329</v>
      </c>
      <c r="N498" s="16" t="s">
        <v>2330</v>
      </c>
      <c r="O498" s="18">
        <v>3.0</v>
      </c>
      <c r="P498" s="18">
        <v>0.29</v>
      </c>
      <c r="Q498" s="18">
        <v>0.0512</v>
      </c>
      <c r="R498" s="21">
        <v>44986.0</v>
      </c>
      <c r="S498" s="18">
        <v>0.87</v>
      </c>
      <c r="T498" s="16" t="s">
        <v>2331</v>
      </c>
      <c r="U498" s="18">
        <v>0.0445</v>
      </c>
      <c r="V498" s="16" t="s">
        <v>2332</v>
      </c>
      <c r="W498" s="16" t="s">
        <v>2333</v>
      </c>
      <c r="X498" s="16" t="s">
        <v>2333</v>
      </c>
      <c r="Y498" s="18">
        <v>0.0</v>
      </c>
      <c r="Z498" s="16" t="s">
        <v>2332</v>
      </c>
      <c r="AA498" s="18">
        <v>0.0</v>
      </c>
    </row>
    <row r="499">
      <c r="A499" s="16" t="s">
        <v>2369</v>
      </c>
      <c r="B499" s="16" t="s">
        <v>2370</v>
      </c>
      <c r="C499" s="16" t="s">
        <v>2371</v>
      </c>
      <c r="D499" s="16" t="s">
        <v>2506</v>
      </c>
      <c r="E499" s="16" t="s">
        <v>2326</v>
      </c>
      <c r="F499" s="18">
        <v>10.63</v>
      </c>
      <c r="G499" s="18">
        <v>9.8</v>
      </c>
      <c r="H499" s="18">
        <v>3.9</v>
      </c>
      <c r="I499" s="16" t="s">
        <v>2327</v>
      </c>
      <c r="J499" s="18">
        <v>1.01</v>
      </c>
      <c r="K499" s="16" t="s">
        <v>2328</v>
      </c>
      <c r="L499" s="18">
        <v>0.2351</v>
      </c>
      <c r="M499" s="16" t="s">
        <v>2329</v>
      </c>
      <c r="N499" s="16" t="s">
        <v>2330</v>
      </c>
      <c r="O499" s="18">
        <v>0.26</v>
      </c>
      <c r="P499" s="18">
        <v>0.0</v>
      </c>
      <c r="Q499" s="18">
        <v>0.0303</v>
      </c>
      <c r="R499" s="21">
        <v>44986.0</v>
      </c>
      <c r="S499" s="18">
        <v>0.87</v>
      </c>
      <c r="T499" s="16" t="s">
        <v>2331</v>
      </c>
      <c r="U499" s="18">
        <v>0.0264</v>
      </c>
      <c r="V499" s="16" t="s">
        <v>2332</v>
      </c>
      <c r="W499" s="16" t="s">
        <v>2333</v>
      </c>
      <c r="X499" s="16" t="s">
        <v>2333</v>
      </c>
      <c r="Y499" s="18">
        <v>0.0</v>
      </c>
      <c r="Z499" s="16" t="s">
        <v>2332</v>
      </c>
      <c r="AA499" s="18">
        <v>0.13</v>
      </c>
    </row>
    <row r="500">
      <c r="A500" s="16" t="s">
        <v>2372</v>
      </c>
      <c r="B500" s="16" t="s">
        <v>2373</v>
      </c>
      <c r="C500" s="16" t="s">
        <v>2374</v>
      </c>
      <c r="D500" s="16" t="s">
        <v>2507</v>
      </c>
      <c r="E500" s="16" t="s">
        <v>2326</v>
      </c>
      <c r="F500" s="18">
        <v>11.77</v>
      </c>
      <c r="G500" s="18">
        <v>11.46</v>
      </c>
      <c r="H500" s="18">
        <v>2.05</v>
      </c>
      <c r="I500" s="16" t="s">
        <v>2327</v>
      </c>
      <c r="J500" s="18">
        <v>1.01</v>
      </c>
      <c r="K500" s="16" t="s">
        <v>2328</v>
      </c>
      <c r="L500" s="18">
        <v>0.16</v>
      </c>
      <c r="M500" s="16" t="s">
        <v>2329</v>
      </c>
      <c r="N500" s="16" t="s">
        <v>2330</v>
      </c>
      <c r="O500" s="18">
        <v>0.9</v>
      </c>
      <c r="P500" s="18">
        <v>0.0</v>
      </c>
      <c r="Q500" s="18">
        <v>0.1445</v>
      </c>
      <c r="R500" s="21">
        <v>44986.0</v>
      </c>
      <c r="S500" s="18">
        <v>0.87</v>
      </c>
      <c r="T500" s="16" t="s">
        <v>2331</v>
      </c>
      <c r="U500" s="18">
        <v>0.1257</v>
      </c>
      <c r="V500" s="16" t="s">
        <v>2332</v>
      </c>
      <c r="W500" s="16" t="s">
        <v>2333</v>
      </c>
      <c r="X500" s="16" t="s">
        <v>2333</v>
      </c>
      <c r="Y500" s="18">
        <v>0.0</v>
      </c>
      <c r="Z500" s="16" t="s">
        <v>2332</v>
      </c>
      <c r="AA500" s="18">
        <v>0.0</v>
      </c>
    </row>
    <row r="501">
      <c r="A501" s="16" t="s">
        <v>2351</v>
      </c>
      <c r="B501" s="16" t="s">
        <v>2352</v>
      </c>
      <c r="C501" s="16" t="s">
        <v>141</v>
      </c>
      <c r="D501" s="16" t="s">
        <v>2507</v>
      </c>
      <c r="E501" s="16" t="s">
        <v>2326</v>
      </c>
      <c r="F501" s="18">
        <v>7.09</v>
      </c>
      <c r="G501" s="18">
        <v>7.01</v>
      </c>
      <c r="H501" s="18">
        <v>0.43</v>
      </c>
      <c r="I501" s="16" t="s">
        <v>2327</v>
      </c>
      <c r="J501" s="18">
        <v>0.15</v>
      </c>
      <c r="K501" s="16" t="s">
        <v>2328</v>
      </c>
      <c r="L501" s="18">
        <v>0.0124</v>
      </c>
      <c r="M501" s="16" t="s">
        <v>2329</v>
      </c>
      <c r="N501" s="16" t="s">
        <v>2330</v>
      </c>
      <c r="O501" s="18">
        <v>1.0</v>
      </c>
      <c r="P501" s="18">
        <v>0.0</v>
      </c>
      <c r="Q501" s="18">
        <v>0.0124</v>
      </c>
      <c r="R501" s="21">
        <v>44986.0</v>
      </c>
      <c r="S501" s="18">
        <v>0.87</v>
      </c>
      <c r="T501" s="16" t="s">
        <v>2331</v>
      </c>
      <c r="U501" s="18">
        <v>0.0108</v>
      </c>
      <c r="V501" s="16" t="s">
        <v>2332</v>
      </c>
      <c r="W501" s="16" t="s">
        <v>2333</v>
      </c>
      <c r="X501" s="16" t="s">
        <v>2333</v>
      </c>
      <c r="Y501" s="18">
        <v>0.0</v>
      </c>
      <c r="Z501" s="16" t="s">
        <v>2332</v>
      </c>
      <c r="AA501" s="18">
        <v>0.0</v>
      </c>
    </row>
    <row r="502">
      <c r="A502" s="16" t="s">
        <v>2324</v>
      </c>
      <c r="B502" s="16" t="s">
        <v>1889</v>
      </c>
      <c r="C502" s="16" t="s">
        <v>141</v>
      </c>
      <c r="D502" s="16" t="s">
        <v>2507</v>
      </c>
      <c r="E502" s="16" t="s">
        <v>2326</v>
      </c>
      <c r="F502" s="18">
        <v>11.89</v>
      </c>
      <c r="G502" s="18">
        <v>11.57</v>
      </c>
      <c r="H502" s="18">
        <v>0.63</v>
      </c>
      <c r="I502" s="16" t="s">
        <v>2327</v>
      </c>
      <c r="J502" s="18">
        <v>0.71</v>
      </c>
      <c r="K502" s="16" t="s">
        <v>2328</v>
      </c>
      <c r="L502" s="18">
        <v>0.0502</v>
      </c>
      <c r="M502" s="16" t="s">
        <v>2329</v>
      </c>
      <c r="N502" s="16" t="s">
        <v>2330</v>
      </c>
      <c r="O502" s="18">
        <v>0.23</v>
      </c>
      <c r="P502" s="18">
        <v>0.0</v>
      </c>
      <c r="Q502" s="18">
        <v>0.0049</v>
      </c>
      <c r="R502" s="21">
        <v>44986.0</v>
      </c>
      <c r="S502" s="18">
        <v>0.87</v>
      </c>
      <c r="T502" s="16" t="s">
        <v>2331</v>
      </c>
      <c r="U502" s="18">
        <v>0.0042</v>
      </c>
      <c r="V502" s="16" t="s">
        <v>2332</v>
      </c>
      <c r="W502" s="16" t="s">
        <v>2333</v>
      </c>
      <c r="X502" s="16" t="s">
        <v>2333</v>
      </c>
      <c r="Y502" s="18">
        <v>0.0</v>
      </c>
      <c r="Z502" s="16" t="s">
        <v>2332</v>
      </c>
      <c r="AA502" s="18">
        <v>0.13</v>
      </c>
    </row>
    <row r="503">
      <c r="A503" s="16" t="s">
        <v>2354</v>
      </c>
      <c r="B503" s="16" t="s">
        <v>2355</v>
      </c>
      <c r="C503" s="16" t="s">
        <v>141</v>
      </c>
      <c r="D503" s="16" t="s">
        <v>2507</v>
      </c>
      <c r="E503" s="16" t="s">
        <v>2326</v>
      </c>
      <c r="F503" s="18">
        <v>8.94</v>
      </c>
      <c r="G503" s="18">
        <v>8.7</v>
      </c>
      <c r="H503" s="18">
        <v>0.59</v>
      </c>
      <c r="I503" s="16" t="s">
        <v>2327</v>
      </c>
      <c r="J503" s="18">
        <v>0.29</v>
      </c>
      <c r="K503" s="16" t="s">
        <v>2328</v>
      </c>
      <c r="L503" s="18">
        <v>0.0266</v>
      </c>
      <c r="M503" s="16" t="s">
        <v>2329</v>
      </c>
      <c r="N503" s="16" t="s">
        <v>2330</v>
      </c>
      <c r="O503" s="18">
        <v>1.0</v>
      </c>
      <c r="P503" s="18">
        <v>0.0</v>
      </c>
      <c r="Q503" s="18">
        <v>0.0266</v>
      </c>
      <c r="R503" s="21">
        <v>44986.0</v>
      </c>
      <c r="S503" s="18">
        <v>0.87</v>
      </c>
      <c r="T503" s="16" t="s">
        <v>2331</v>
      </c>
      <c r="U503" s="18">
        <v>0.0231</v>
      </c>
      <c r="V503" s="16" t="s">
        <v>2332</v>
      </c>
      <c r="W503" s="16" t="s">
        <v>2333</v>
      </c>
      <c r="X503" s="16" t="s">
        <v>2333</v>
      </c>
      <c r="Y503" s="18">
        <v>0.0</v>
      </c>
      <c r="Z503" s="16" t="s">
        <v>2332</v>
      </c>
      <c r="AA503" s="18">
        <v>0.0</v>
      </c>
    </row>
    <row r="504">
      <c r="A504" s="16" t="s">
        <v>2356</v>
      </c>
      <c r="B504" s="16" t="s">
        <v>2357</v>
      </c>
      <c r="C504" s="16" t="s">
        <v>2358</v>
      </c>
      <c r="D504" s="16" t="s">
        <v>2507</v>
      </c>
      <c r="E504" s="16" t="s">
        <v>2326</v>
      </c>
      <c r="F504" s="18">
        <v>6.77</v>
      </c>
      <c r="G504" s="18">
        <v>5.87</v>
      </c>
      <c r="H504" s="18">
        <v>2.36</v>
      </c>
      <c r="I504" s="16" t="s">
        <v>2327</v>
      </c>
      <c r="J504" s="18">
        <v>0.26</v>
      </c>
      <c r="K504" s="16" t="s">
        <v>2328</v>
      </c>
      <c r="L504" s="18">
        <v>0.0543</v>
      </c>
      <c r="M504" s="16" t="s">
        <v>2329</v>
      </c>
      <c r="N504" s="16" t="s">
        <v>2330</v>
      </c>
      <c r="O504" s="18">
        <v>2.0</v>
      </c>
      <c r="P504" s="18">
        <v>0.32</v>
      </c>
      <c r="Q504" s="18">
        <v>0.091</v>
      </c>
      <c r="R504" s="21">
        <v>44986.0</v>
      </c>
      <c r="S504" s="18">
        <v>0.87</v>
      </c>
      <c r="T504" s="16" t="s">
        <v>2331</v>
      </c>
      <c r="U504" s="18">
        <v>0.0792</v>
      </c>
      <c r="V504" s="16" t="s">
        <v>2332</v>
      </c>
      <c r="W504" s="16" t="s">
        <v>2333</v>
      </c>
      <c r="X504" s="16" t="s">
        <v>2333</v>
      </c>
      <c r="Y504" s="18">
        <v>0.0</v>
      </c>
      <c r="Z504" s="16" t="s">
        <v>2332</v>
      </c>
      <c r="AA504" s="18">
        <v>0.0</v>
      </c>
    </row>
    <row r="505">
      <c r="A505" s="16" t="s">
        <v>2362</v>
      </c>
      <c r="B505" s="16" t="s">
        <v>2363</v>
      </c>
      <c r="C505" s="16" t="s">
        <v>2364</v>
      </c>
      <c r="D505" s="16" t="s">
        <v>2507</v>
      </c>
      <c r="E505" s="16" t="s">
        <v>2326</v>
      </c>
      <c r="F505" s="18">
        <v>8.71</v>
      </c>
      <c r="G505" s="18">
        <v>6.38</v>
      </c>
      <c r="H505" s="18">
        <v>4.14</v>
      </c>
      <c r="I505" s="16" t="s">
        <v>2327</v>
      </c>
      <c r="J505" s="18">
        <v>1.6</v>
      </c>
      <c r="K505" s="16" t="s">
        <v>2328</v>
      </c>
      <c r="L505" s="18">
        <v>0.1331</v>
      </c>
      <c r="M505" s="16" t="s">
        <v>2329</v>
      </c>
      <c r="N505" s="16" t="s">
        <v>2330</v>
      </c>
      <c r="O505" s="18">
        <v>0.03</v>
      </c>
      <c r="P505" s="18">
        <v>0.0</v>
      </c>
      <c r="Q505" s="18">
        <v>0.0043</v>
      </c>
      <c r="R505" s="21">
        <v>44986.0</v>
      </c>
      <c r="S505" s="18">
        <v>0.87</v>
      </c>
      <c r="T505" s="16" t="s">
        <v>2331</v>
      </c>
      <c r="U505" s="18">
        <v>0.0037</v>
      </c>
      <c r="V505" s="16" t="s">
        <v>2332</v>
      </c>
      <c r="W505" s="16" t="s">
        <v>2333</v>
      </c>
      <c r="X505" s="16" t="s">
        <v>2333</v>
      </c>
      <c r="Y505" s="18">
        <v>0.0</v>
      </c>
      <c r="Z505" s="16" t="s">
        <v>2332</v>
      </c>
      <c r="AA505" s="18">
        <v>0.0</v>
      </c>
    </row>
    <row r="506">
      <c r="A506" s="16" t="s">
        <v>2334</v>
      </c>
      <c r="B506" s="16" t="s">
        <v>2335</v>
      </c>
      <c r="C506" s="16" t="s">
        <v>2336</v>
      </c>
      <c r="D506" s="16" t="s">
        <v>2507</v>
      </c>
      <c r="E506" s="16" t="s">
        <v>2326</v>
      </c>
      <c r="F506" s="18">
        <v>3.66</v>
      </c>
      <c r="G506" s="18">
        <v>2.91</v>
      </c>
      <c r="H506" s="18">
        <v>1.5</v>
      </c>
      <c r="I506" s="16" t="s">
        <v>2327</v>
      </c>
      <c r="J506" s="18">
        <v>0.13</v>
      </c>
      <c r="K506" s="16" t="s">
        <v>2328</v>
      </c>
      <c r="L506" s="18">
        <v>0.0092</v>
      </c>
      <c r="M506" s="16" t="s">
        <v>2329</v>
      </c>
      <c r="N506" s="16" t="s">
        <v>2330</v>
      </c>
      <c r="O506" s="18">
        <v>1.0</v>
      </c>
      <c r="P506" s="18">
        <v>0.1</v>
      </c>
      <c r="Q506" s="18">
        <v>0.0084</v>
      </c>
      <c r="R506" s="21">
        <v>44986.0</v>
      </c>
      <c r="S506" s="18">
        <v>0.87</v>
      </c>
      <c r="T506" s="16" t="s">
        <v>2331</v>
      </c>
      <c r="U506" s="18">
        <v>0.0073</v>
      </c>
      <c r="V506" s="16" t="s">
        <v>2332</v>
      </c>
      <c r="W506" s="16" t="s">
        <v>2333</v>
      </c>
      <c r="X506" s="16" t="s">
        <v>2333</v>
      </c>
      <c r="Y506" s="18">
        <v>0.0</v>
      </c>
      <c r="Z506" s="16" t="s">
        <v>2332</v>
      </c>
      <c r="AA506" s="18">
        <v>0.0</v>
      </c>
    </row>
    <row r="507">
      <c r="A507" s="16" t="s">
        <v>2433</v>
      </c>
      <c r="B507" s="16" t="s">
        <v>2434</v>
      </c>
      <c r="C507" s="16" t="s">
        <v>664</v>
      </c>
      <c r="D507" s="16" t="s">
        <v>2507</v>
      </c>
      <c r="E507" s="16" t="s">
        <v>2326</v>
      </c>
      <c r="F507" s="18">
        <v>9.06</v>
      </c>
      <c r="G507" s="18">
        <v>7.32</v>
      </c>
      <c r="H507" s="18">
        <v>2.09</v>
      </c>
      <c r="I507" s="16" t="s">
        <v>2327</v>
      </c>
      <c r="J507" s="18">
        <v>0.29</v>
      </c>
      <c r="K507" s="16" t="s">
        <v>2328</v>
      </c>
      <c r="L507" s="18">
        <v>0.0802</v>
      </c>
      <c r="M507" s="16" t="s">
        <v>2329</v>
      </c>
      <c r="N507" s="16" t="s">
        <v>2330</v>
      </c>
      <c r="O507" s="18">
        <v>0.06</v>
      </c>
      <c r="P507" s="18">
        <v>0.0</v>
      </c>
      <c r="Q507" s="18">
        <v>0.0026</v>
      </c>
      <c r="R507" s="21">
        <v>44986.0</v>
      </c>
      <c r="S507" s="18">
        <v>0.87</v>
      </c>
      <c r="T507" s="16" t="s">
        <v>2331</v>
      </c>
      <c r="U507" s="18">
        <v>0.0023</v>
      </c>
      <c r="V507" s="16" t="s">
        <v>2332</v>
      </c>
      <c r="W507" s="16" t="s">
        <v>2333</v>
      </c>
      <c r="X507" s="16" t="s">
        <v>2333</v>
      </c>
      <c r="Y507" s="18">
        <v>0.0</v>
      </c>
      <c r="Z507" s="16" t="s">
        <v>2332</v>
      </c>
      <c r="AA507" s="18">
        <v>0.03</v>
      </c>
    </row>
    <row r="508">
      <c r="A508" s="16" t="s">
        <v>2369</v>
      </c>
      <c r="B508" s="16" t="s">
        <v>2370</v>
      </c>
      <c r="C508" s="16" t="s">
        <v>2371</v>
      </c>
      <c r="D508" s="16" t="s">
        <v>2507</v>
      </c>
      <c r="E508" s="16" t="s">
        <v>2326</v>
      </c>
      <c r="F508" s="18">
        <v>10.63</v>
      </c>
      <c r="G508" s="18">
        <v>9.8</v>
      </c>
      <c r="H508" s="18">
        <v>3.9</v>
      </c>
      <c r="I508" s="16" t="s">
        <v>2327</v>
      </c>
      <c r="J508" s="18">
        <v>1.01</v>
      </c>
      <c r="K508" s="16" t="s">
        <v>2328</v>
      </c>
      <c r="L508" s="18">
        <v>0.2351</v>
      </c>
      <c r="M508" s="16" t="s">
        <v>2329</v>
      </c>
      <c r="N508" s="16" t="s">
        <v>2330</v>
      </c>
      <c r="O508" s="18">
        <v>0.68</v>
      </c>
      <c r="P508" s="18">
        <v>0.0</v>
      </c>
      <c r="Q508" s="18">
        <v>0.1441</v>
      </c>
      <c r="R508" s="21">
        <v>44986.0</v>
      </c>
      <c r="S508" s="18">
        <v>0.87</v>
      </c>
      <c r="T508" s="16" t="s">
        <v>2331</v>
      </c>
      <c r="U508" s="18">
        <v>0.1254</v>
      </c>
      <c r="V508" s="16" t="s">
        <v>2332</v>
      </c>
      <c r="W508" s="16" t="s">
        <v>2333</v>
      </c>
      <c r="X508" s="16" t="s">
        <v>2333</v>
      </c>
      <c r="Y508" s="18">
        <v>0.0</v>
      </c>
      <c r="Z508" s="16" t="s">
        <v>2332</v>
      </c>
      <c r="AA508" s="18">
        <v>0.06</v>
      </c>
    </row>
    <row r="509">
      <c r="A509" s="16" t="s">
        <v>2324</v>
      </c>
      <c r="B509" s="16" t="s">
        <v>1889</v>
      </c>
      <c r="C509" s="16" t="s">
        <v>141</v>
      </c>
      <c r="D509" s="16" t="s">
        <v>2508</v>
      </c>
      <c r="E509" s="16" t="s">
        <v>2326</v>
      </c>
      <c r="F509" s="18">
        <v>11.89</v>
      </c>
      <c r="G509" s="18">
        <v>11.57</v>
      </c>
      <c r="H509" s="18">
        <v>0.63</v>
      </c>
      <c r="I509" s="16" t="s">
        <v>2327</v>
      </c>
      <c r="J509" s="18">
        <v>0.71</v>
      </c>
      <c r="K509" s="16" t="s">
        <v>2328</v>
      </c>
      <c r="L509" s="18">
        <v>0.0502</v>
      </c>
      <c r="M509" s="16" t="s">
        <v>2329</v>
      </c>
      <c r="N509" s="16" t="s">
        <v>2330</v>
      </c>
      <c r="O509" s="18">
        <v>5.48</v>
      </c>
      <c r="P509" s="18">
        <v>0.0</v>
      </c>
      <c r="Q509" s="18">
        <v>0.2734</v>
      </c>
      <c r="R509" s="21">
        <v>44986.0</v>
      </c>
      <c r="S509" s="18">
        <v>0.87</v>
      </c>
      <c r="T509" s="16" t="s">
        <v>2331</v>
      </c>
      <c r="U509" s="18">
        <v>0.2379</v>
      </c>
      <c r="V509" s="16" t="s">
        <v>2332</v>
      </c>
      <c r="W509" s="16" t="s">
        <v>2333</v>
      </c>
      <c r="X509" s="16" t="s">
        <v>2333</v>
      </c>
      <c r="Y509" s="18">
        <v>0.0</v>
      </c>
      <c r="Z509" s="16" t="s">
        <v>2332</v>
      </c>
      <c r="AA509" s="18">
        <v>0.03</v>
      </c>
    </row>
    <row r="510">
      <c r="A510" s="16" t="s">
        <v>2356</v>
      </c>
      <c r="B510" s="16" t="s">
        <v>2357</v>
      </c>
      <c r="C510" s="16" t="s">
        <v>2358</v>
      </c>
      <c r="D510" s="16" t="s">
        <v>2508</v>
      </c>
      <c r="E510" s="16" t="s">
        <v>2326</v>
      </c>
      <c r="F510" s="18">
        <v>6.77</v>
      </c>
      <c r="G510" s="18">
        <v>5.87</v>
      </c>
      <c r="H510" s="18">
        <v>2.36</v>
      </c>
      <c r="I510" s="16" t="s">
        <v>2327</v>
      </c>
      <c r="J510" s="18">
        <v>0.26</v>
      </c>
      <c r="K510" s="16" t="s">
        <v>2328</v>
      </c>
      <c r="L510" s="18">
        <v>0.0543</v>
      </c>
      <c r="M510" s="16" t="s">
        <v>2329</v>
      </c>
      <c r="N510" s="16" t="s">
        <v>2330</v>
      </c>
      <c r="O510" s="18">
        <v>2.0</v>
      </c>
      <c r="P510" s="18">
        <v>0.32</v>
      </c>
      <c r="Q510" s="18">
        <v>0.091</v>
      </c>
      <c r="R510" s="21">
        <v>44986.0</v>
      </c>
      <c r="S510" s="18">
        <v>0.87</v>
      </c>
      <c r="T510" s="16" t="s">
        <v>2331</v>
      </c>
      <c r="U510" s="18">
        <v>0.0792</v>
      </c>
      <c r="V510" s="16" t="s">
        <v>2332</v>
      </c>
      <c r="W510" s="16" t="s">
        <v>2333</v>
      </c>
      <c r="X510" s="16" t="s">
        <v>2333</v>
      </c>
      <c r="Y510" s="18">
        <v>0.0</v>
      </c>
      <c r="Z510" s="16" t="s">
        <v>2332</v>
      </c>
      <c r="AA510" s="18">
        <v>0.0</v>
      </c>
    </row>
    <row r="511">
      <c r="A511" s="16" t="s">
        <v>2390</v>
      </c>
      <c r="B511" s="16" t="s">
        <v>2391</v>
      </c>
      <c r="C511" s="16" t="s">
        <v>1911</v>
      </c>
      <c r="D511" s="16" t="s">
        <v>2508</v>
      </c>
      <c r="E511" s="16" t="s">
        <v>2326</v>
      </c>
      <c r="F511" s="18">
        <v>4.0</v>
      </c>
      <c r="G511" s="18">
        <v>2.0</v>
      </c>
      <c r="H511" s="18">
        <v>0.6</v>
      </c>
      <c r="I511" s="16" t="s">
        <v>2327</v>
      </c>
      <c r="J511" s="18">
        <v>0.2</v>
      </c>
      <c r="K511" s="16" t="s">
        <v>2328</v>
      </c>
      <c r="L511" s="18">
        <v>0.0028</v>
      </c>
      <c r="M511" s="16" t="s">
        <v>2329</v>
      </c>
      <c r="N511" s="16" t="s">
        <v>2330</v>
      </c>
      <c r="O511" s="18">
        <v>1.0</v>
      </c>
      <c r="P511" s="18">
        <v>0.0</v>
      </c>
      <c r="Q511" s="18">
        <v>0.0028</v>
      </c>
      <c r="R511" s="21">
        <v>44986.0</v>
      </c>
      <c r="S511" s="18">
        <v>0.87</v>
      </c>
      <c r="T511" s="16" t="s">
        <v>2331</v>
      </c>
      <c r="U511" s="18">
        <v>0.0024</v>
      </c>
      <c r="V511" s="16" t="s">
        <v>2332</v>
      </c>
      <c r="W511" s="16" t="s">
        <v>2333</v>
      </c>
      <c r="X511" s="16" t="s">
        <v>2333</v>
      </c>
      <c r="Y511" s="18">
        <v>0.0</v>
      </c>
      <c r="Z511" s="16" t="s">
        <v>2332</v>
      </c>
      <c r="AA511" s="18">
        <v>0.0</v>
      </c>
    </row>
    <row r="512">
      <c r="A512" s="16" t="s">
        <v>2427</v>
      </c>
      <c r="B512" s="16" t="s">
        <v>2428</v>
      </c>
      <c r="C512" s="16" t="s">
        <v>2429</v>
      </c>
      <c r="D512" s="16" t="s">
        <v>2508</v>
      </c>
      <c r="E512" s="16" t="s">
        <v>2326</v>
      </c>
      <c r="F512" s="18">
        <v>4.76</v>
      </c>
      <c r="G512" s="18">
        <v>3.07</v>
      </c>
      <c r="H512" s="18">
        <v>1.26</v>
      </c>
      <c r="I512" s="16" t="s">
        <v>2327</v>
      </c>
      <c r="J512" s="18">
        <v>0.09</v>
      </c>
      <c r="K512" s="16" t="s">
        <v>2328</v>
      </c>
      <c r="L512" s="18">
        <v>0.0107</v>
      </c>
      <c r="M512" s="16" t="s">
        <v>2329</v>
      </c>
      <c r="N512" s="16" t="s">
        <v>2330</v>
      </c>
      <c r="O512" s="18">
        <v>1.0</v>
      </c>
      <c r="P512" s="18">
        <v>0.0</v>
      </c>
      <c r="Q512" s="18">
        <v>0.0107</v>
      </c>
      <c r="R512" s="21">
        <v>44986.0</v>
      </c>
      <c r="S512" s="18">
        <v>0.87</v>
      </c>
      <c r="T512" s="16" t="s">
        <v>2331</v>
      </c>
      <c r="U512" s="18">
        <v>0.0093</v>
      </c>
      <c r="V512" s="16" t="s">
        <v>2332</v>
      </c>
      <c r="W512" s="16" t="s">
        <v>2333</v>
      </c>
      <c r="X512" s="16" t="s">
        <v>2333</v>
      </c>
      <c r="Y512" s="18">
        <v>0.0</v>
      </c>
      <c r="Z512" s="16" t="s">
        <v>2332</v>
      </c>
      <c r="AA512" s="18">
        <v>0.0</v>
      </c>
    </row>
    <row r="513">
      <c r="A513" s="16" t="s">
        <v>2369</v>
      </c>
      <c r="B513" s="16" t="s">
        <v>2370</v>
      </c>
      <c r="C513" s="16" t="s">
        <v>2371</v>
      </c>
      <c r="D513" s="16" t="s">
        <v>2508</v>
      </c>
      <c r="E513" s="16" t="s">
        <v>2326</v>
      </c>
      <c r="F513" s="18">
        <v>10.63</v>
      </c>
      <c r="G513" s="18">
        <v>9.8</v>
      </c>
      <c r="H513" s="18">
        <v>3.9</v>
      </c>
      <c r="I513" s="16" t="s">
        <v>2327</v>
      </c>
      <c r="J513" s="18">
        <v>1.01</v>
      </c>
      <c r="K513" s="16" t="s">
        <v>2328</v>
      </c>
      <c r="L513" s="18">
        <v>0.2351</v>
      </c>
      <c r="M513" s="16" t="s">
        <v>2329</v>
      </c>
      <c r="N513" s="16" t="s">
        <v>2330</v>
      </c>
      <c r="O513" s="18">
        <v>7.52</v>
      </c>
      <c r="P513" s="18">
        <v>0.0</v>
      </c>
      <c r="Q513" s="18">
        <v>1.6989</v>
      </c>
      <c r="R513" s="21">
        <v>44986.0</v>
      </c>
      <c r="S513" s="18">
        <v>0.87</v>
      </c>
      <c r="T513" s="16" t="s">
        <v>2331</v>
      </c>
      <c r="U513" s="18">
        <v>1.478</v>
      </c>
      <c r="V513" s="16" t="s">
        <v>2332</v>
      </c>
      <c r="W513" s="16" t="s">
        <v>2333</v>
      </c>
      <c r="X513" s="16" t="s">
        <v>2333</v>
      </c>
      <c r="Y513" s="18">
        <v>0.0</v>
      </c>
      <c r="Z513" s="16" t="s">
        <v>2332</v>
      </c>
      <c r="AA513" s="18">
        <v>0.29</v>
      </c>
    </row>
    <row r="514">
      <c r="A514" s="16" t="s">
        <v>2379</v>
      </c>
      <c r="B514" s="16" t="s">
        <v>2380</v>
      </c>
      <c r="C514" s="16" t="s">
        <v>2381</v>
      </c>
      <c r="D514" s="16" t="s">
        <v>2509</v>
      </c>
      <c r="E514" s="16" t="s">
        <v>2326</v>
      </c>
      <c r="F514" s="18">
        <v>6.06</v>
      </c>
      <c r="G514" s="18">
        <v>4.49</v>
      </c>
      <c r="H514" s="18">
        <v>4.37</v>
      </c>
      <c r="I514" s="16" t="s">
        <v>2327</v>
      </c>
      <c r="J514" s="18">
        <v>0.73</v>
      </c>
      <c r="K514" s="16" t="s">
        <v>2328</v>
      </c>
      <c r="L514" s="18">
        <v>0.0688</v>
      </c>
      <c r="M514" s="16" t="s">
        <v>2329</v>
      </c>
      <c r="N514" s="16" t="s">
        <v>2330</v>
      </c>
      <c r="O514" s="18">
        <v>0.29</v>
      </c>
      <c r="P514" s="18">
        <v>0.0</v>
      </c>
      <c r="Q514" s="18">
        <v>0.02</v>
      </c>
      <c r="R514" s="21">
        <v>44986.0</v>
      </c>
      <c r="S514" s="18">
        <v>0.87</v>
      </c>
      <c r="T514" s="16" t="s">
        <v>2331</v>
      </c>
      <c r="U514" s="18">
        <v>0.0189</v>
      </c>
      <c r="V514" s="16" t="s">
        <v>2332</v>
      </c>
      <c r="W514" s="16" t="s">
        <v>2333</v>
      </c>
      <c r="X514" s="16" t="s">
        <v>2333</v>
      </c>
      <c r="Y514" s="18">
        <v>0.0</v>
      </c>
      <c r="Z514" s="16" t="s">
        <v>2332</v>
      </c>
      <c r="AA514" s="18">
        <v>0.0</v>
      </c>
    </row>
    <row r="515">
      <c r="A515" s="16" t="s">
        <v>2348</v>
      </c>
      <c r="B515" s="16" t="s">
        <v>2349</v>
      </c>
      <c r="C515" s="16" t="s">
        <v>2350</v>
      </c>
      <c r="D515" s="16" t="s">
        <v>2510</v>
      </c>
      <c r="E515" s="16" t="s">
        <v>2326</v>
      </c>
      <c r="F515" s="18">
        <v>4.96</v>
      </c>
      <c r="G515" s="18">
        <v>4.02</v>
      </c>
      <c r="H515" s="18">
        <v>2.68</v>
      </c>
      <c r="I515" s="16" t="s">
        <v>2327</v>
      </c>
      <c r="J515" s="18">
        <v>0.2</v>
      </c>
      <c r="K515" s="16" t="s">
        <v>2328</v>
      </c>
      <c r="L515" s="18">
        <v>0.0309</v>
      </c>
      <c r="M515" s="16" t="s">
        <v>2329</v>
      </c>
      <c r="N515" s="16" t="s">
        <v>2330</v>
      </c>
      <c r="O515" s="18">
        <v>2.0</v>
      </c>
      <c r="P515" s="18">
        <v>0.32</v>
      </c>
      <c r="Q515" s="18">
        <v>0.0519</v>
      </c>
      <c r="R515" s="21">
        <v>44986.0</v>
      </c>
      <c r="S515" s="18">
        <v>0.87</v>
      </c>
      <c r="T515" s="16" t="s">
        <v>2331</v>
      </c>
      <c r="U515" s="18">
        <v>0.0451</v>
      </c>
      <c r="V515" s="16" t="s">
        <v>2332</v>
      </c>
      <c r="W515" s="16" t="s">
        <v>2333</v>
      </c>
      <c r="X515" s="16" t="s">
        <v>2333</v>
      </c>
      <c r="Y515" s="18">
        <v>0.0</v>
      </c>
      <c r="Z515" s="16" t="s">
        <v>2332</v>
      </c>
      <c r="AA515" s="18">
        <v>0.0</v>
      </c>
    </row>
    <row r="516">
      <c r="A516" s="16" t="s">
        <v>2356</v>
      </c>
      <c r="B516" s="16" t="s">
        <v>2357</v>
      </c>
      <c r="C516" s="16" t="s">
        <v>2358</v>
      </c>
      <c r="D516" s="16" t="s">
        <v>2510</v>
      </c>
      <c r="E516" s="16" t="s">
        <v>2326</v>
      </c>
      <c r="F516" s="18">
        <v>6.77</v>
      </c>
      <c r="G516" s="18">
        <v>5.87</v>
      </c>
      <c r="H516" s="18">
        <v>2.36</v>
      </c>
      <c r="I516" s="16" t="s">
        <v>2327</v>
      </c>
      <c r="J516" s="18">
        <v>0.26</v>
      </c>
      <c r="K516" s="16" t="s">
        <v>2328</v>
      </c>
      <c r="L516" s="18">
        <v>0.0543</v>
      </c>
      <c r="M516" s="16" t="s">
        <v>2329</v>
      </c>
      <c r="N516" s="16" t="s">
        <v>2330</v>
      </c>
      <c r="O516" s="18">
        <v>1.97</v>
      </c>
      <c r="P516" s="18">
        <v>0.29</v>
      </c>
      <c r="Q516" s="18">
        <v>0.091</v>
      </c>
      <c r="R516" s="21">
        <v>44986.0</v>
      </c>
      <c r="S516" s="18">
        <v>0.87</v>
      </c>
      <c r="T516" s="16" t="s">
        <v>2331</v>
      </c>
      <c r="U516" s="18">
        <v>0.0792</v>
      </c>
      <c r="V516" s="16" t="s">
        <v>2332</v>
      </c>
      <c r="W516" s="16" t="s">
        <v>2333</v>
      </c>
      <c r="X516" s="16" t="s">
        <v>2333</v>
      </c>
      <c r="Y516" s="18">
        <v>0.0</v>
      </c>
      <c r="Z516" s="16" t="s">
        <v>2332</v>
      </c>
      <c r="AA516" s="18">
        <v>0.0</v>
      </c>
    </row>
    <row r="517">
      <c r="A517" s="16" t="s">
        <v>2390</v>
      </c>
      <c r="B517" s="16" t="s">
        <v>2391</v>
      </c>
      <c r="C517" s="16" t="s">
        <v>1911</v>
      </c>
      <c r="D517" s="16" t="s">
        <v>2510</v>
      </c>
      <c r="E517" s="16" t="s">
        <v>2326</v>
      </c>
      <c r="F517" s="18">
        <v>4.0</v>
      </c>
      <c r="G517" s="18">
        <v>2.0</v>
      </c>
      <c r="H517" s="18">
        <v>0.6</v>
      </c>
      <c r="I517" s="16" t="s">
        <v>2327</v>
      </c>
      <c r="J517" s="18">
        <v>0.2</v>
      </c>
      <c r="K517" s="16" t="s">
        <v>2328</v>
      </c>
      <c r="L517" s="18">
        <v>0.0028</v>
      </c>
      <c r="M517" s="16" t="s">
        <v>2329</v>
      </c>
      <c r="N517" s="16" t="s">
        <v>2330</v>
      </c>
      <c r="O517" s="18">
        <v>0.68</v>
      </c>
      <c r="P517" s="18">
        <v>0.0</v>
      </c>
      <c r="Q517" s="18">
        <v>0.0019</v>
      </c>
      <c r="R517" s="21">
        <v>44986.0</v>
      </c>
      <c r="S517" s="18">
        <v>0.87</v>
      </c>
      <c r="T517" s="16" t="s">
        <v>2331</v>
      </c>
      <c r="U517" s="18">
        <v>0.0016</v>
      </c>
      <c r="V517" s="16" t="s">
        <v>2332</v>
      </c>
      <c r="W517" s="16" t="s">
        <v>2333</v>
      </c>
      <c r="X517" s="16" t="s">
        <v>2333</v>
      </c>
      <c r="Y517" s="18">
        <v>0.0</v>
      </c>
      <c r="Z517" s="16" t="s">
        <v>2332</v>
      </c>
      <c r="AA517" s="18">
        <v>0.0</v>
      </c>
    </row>
    <row r="518">
      <c r="A518" s="16" t="s">
        <v>2369</v>
      </c>
      <c r="B518" s="16" t="s">
        <v>2370</v>
      </c>
      <c r="C518" s="16" t="s">
        <v>2371</v>
      </c>
      <c r="D518" s="16" t="s">
        <v>2510</v>
      </c>
      <c r="E518" s="16" t="s">
        <v>2326</v>
      </c>
      <c r="F518" s="18">
        <v>10.63</v>
      </c>
      <c r="G518" s="18">
        <v>9.8</v>
      </c>
      <c r="H518" s="18">
        <v>3.9</v>
      </c>
      <c r="I518" s="16" t="s">
        <v>2327</v>
      </c>
      <c r="J518" s="18">
        <v>1.01</v>
      </c>
      <c r="K518" s="16" t="s">
        <v>2328</v>
      </c>
      <c r="L518" s="18">
        <v>0.2351</v>
      </c>
      <c r="M518" s="16" t="s">
        <v>2329</v>
      </c>
      <c r="N518" s="16" t="s">
        <v>2330</v>
      </c>
      <c r="O518" s="18">
        <v>3.74</v>
      </c>
      <c r="P518" s="18">
        <v>0.0</v>
      </c>
      <c r="Q518" s="18">
        <v>0.8722</v>
      </c>
      <c r="R518" s="21">
        <v>44986.0</v>
      </c>
      <c r="S518" s="18">
        <v>0.87</v>
      </c>
      <c r="T518" s="16" t="s">
        <v>2331</v>
      </c>
      <c r="U518" s="18">
        <v>0.7547</v>
      </c>
      <c r="V518" s="16" t="s">
        <v>2332</v>
      </c>
      <c r="W518" s="16" t="s">
        <v>2333</v>
      </c>
      <c r="X518" s="16" t="s">
        <v>2333</v>
      </c>
      <c r="Y518" s="18">
        <v>0.0</v>
      </c>
      <c r="Z518" s="16" t="s">
        <v>2332</v>
      </c>
      <c r="AA518" s="18">
        <v>0.03</v>
      </c>
    </row>
    <row r="519">
      <c r="A519" s="16" t="s">
        <v>2334</v>
      </c>
      <c r="B519" s="16" t="s">
        <v>2335</v>
      </c>
      <c r="C519" s="16" t="s">
        <v>2336</v>
      </c>
      <c r="D519" s="16" t="s">
        <v>2511</v>
      </c>
      <c r="E519" s="16" t="s">
        <v>2326</v>
      </c>
      <c r="F519" s="18">
        <v>3.66</v>
      </c>
      <c r="G519" s="18">
        <v>2.91</v>
      </c>
      <c r="H519" s="18">
        <v>1.5</v>
      </c>
      <c r="I519" s="16" t="s">
        <v>2327</v>
      </c>
      <c r="J519" s="18">
        <v>0.13</v>
      </c>
      <c r="K519" s="16" t="s">
        <v>2328</v>
      </c>
      <c r="L519" s="18">
        <v>0.0092</v>
      </c>
      <c r="M519" s="16" t="s">
        <v>2329</v>
      </c>
      <c r="N519" s="16" t="s">
        <v>2330</v>
      </c>
      <c r="O519" s="18">
        <v>1.0</v>
      </c>
      <c r="P519" s="18">
        <v>0.1</v>
      </c>
      <c r="Q519" s="18">
        <v>0.0084</v>
      </c>
      <c r="R519" s="21">
        <v>44986.0</v>
      </c>
      <c r="S519" s="18">
        <v>0.87</v>
      </c>
      <c r="T519" s="16" t="s">
        <v>2331</v>
      </c>
      <c r="U519" s="18">
        <v>0.0073</v>
      </c>
      <c r="V519" s="16" t="s">
        <v>2332</v>
      </c>
      <c r="W519" s="16" t="s">
        <v>2333</v>
      </c>
      <c r="X519" s="16" t="s">
        <v>2333</v>
      </c>
      <c r="Y519" s="18">
        <v>0.0</v>
      </c>
      <c r="Z519" s="16" t="s">
        <v>2332</v>
      </c>
      <c r="AA519" s="18">
        <v>0.0</v>
      </c>
    </row>
    <row r="520">
      <c r="A520" s="16" t="s">
        <v>2324</v>
      </c>
      <c r="B520" s="16" t="s">
        <v>1889</v>
      </c>
      <c r="C520" s="16" t="s">
        <v>141</v>
      </c>
      <c r="D520" s="16" t="s">
        <v>2512</v>
      </c>
      <c r="E520" s="16" t="s">
        <v>2326</v>
      </c>
      <c r="F520" s="18">
        <v>11.89</v>
      </c>
      <c r="G520" s="18">
        <v>11.57</v>
      </c>
      <c r="H520" s="18">
        <v>0.63</v>
      </c>
      <c r="I520" s="16" t="s">
        <v>2327</v>
      </c>
      <c r="J520" s="18">
        <v>0.71</v>
      </c>
      <c r="K520" s="16" t="s">
        <v>2328</v>
      </c>
      <c r="L520" s="18">
        <v>0.0502</v>
      </c>
      <c r="M520" s="16" t="s">
        <v>2329</v>
      </c>
      <c r="N520" s="16" t="s">
        <v>2330</v>
      </c>
      <c r="O520" s="18">
        <v>43.0</v>
      </c>
      <c r="P520" s="18">
        <v>0.0</v>
      </c>
      <c r="Q520" s="18">
        <v>2.1567</v>
      </c>
      <c r="R520" s="21">
        <v>44986.0</v>
      </c>
      <c r="S520" s="18">
        <v>0.87</v>
      </c>
      <c r="T520" s="16" t="s">
        <v>2331</v>
      </c>
      <c r="U520" s="18">
        <v>1.8727</v>
      </c>
      <c r="V520" s="16" t="s">
        <v>2332</v>
      </c>
      <c r="W520" s="16" t="s">
        <v>2333</v>
      </c>
      <c r="X520" s="16" t="s">
        <v>2333</v>
      </c>
      <c r="Y520" s="18">
        <v>0.0</v>
      </c>
      <c r="Z520" s="16" t="s">
        <v>2332</v>
      </c>
      <c r="AA520" s="18">
        <v>0.0</v>
      </c>
    </row>
    <row r="521">
      <c r="A521" s="16" t="s">
        <v>2382</v>
      </c>
      <c r="B521" s="16" t="s">
        <v>2383</v>
      </c>
      <c r="C521" s="16" t="s">
        <v>1398</v>
      </c>
      <c r="D521" s="16" t="s">
        <v>2512</v>
      </c>
      <c r="E521" s="16" t="s">
        <v>2326</v>
      </c>
      <c r="F521" s="18">
        <v>6.1</v>
      </c>
      <c r="G521" s="18">
        <v>4.37</v>
      </c>
      <c r="H521" s="18">
        <v>4.37</v>
      </c>
      <c r="I521" s="16" t="s">
        <v>2327</v>
      </c>
      <c r="J521" s="18">
        <v>0.73</v>
      </c>
      <c r="K521" s="16" t="s">
        <v>2328</v>
      </c>
      <c r="L521" s="18">
        <v>0.0674</v>
      </c>
      <c r="M521" s="16" t="s">
        <v>2329</v>
      </c>
      <c r="N521" s="16" t="s">
        <v>2330</v>
      </c>
      <c r="O521" s="18">
        <v>1.0</v>
      </c>
      <c r="P521" s="18">
        <v>0.1</v>
      </c>
      <c r="Q521" s="18">
        <v>0.0609</v>
      </c>
      <c r="R521" s="21">
        <v>44986.0</v>
      </c>
      <c r="S521" s="18">
        <v>0.87</v>
      </c>
      <c r="T521" s="16" t="s">
        <v>2331</v>
      </c>
      <c r="U521" s="18">
        <v>0.053</v>
      </c>
      <c r="V521" s="16" t="s">
        <v>2332</v>
      </c>
      <c r="W521" s="16" t="s">
        <v>2333</v>
      </c>
      <c r="X521" s="16" t="s">
        <v>2333</v>
      </c>
      <c r="Y521" s="18">
        <v>0.0</v>
      </c>
      <c r="Z521" s="16" t="s">
        <v>2332</v>
      </c>
      <c r="AA521" s="18">
        <v>0.0</v>
      </c>
    </row>
    <row r="522">
      <c r="A522" s="16" t="s">
        <v>2369</v>
      </c>
      <c r="B522" s="16" t="s">
        <v>2370</v>
      </c>
      <c r="C522" s="16" t="s">
        <v>2371</v>
      </c>
      <c r="D522" s="16" t="s">
        <v>2512</v>
      </c>
      <c r="E522" s="16" t="s">
        <v>2326</v>
      </c>
      <c r="F522" s="18">
        <v>10.63</v>
      </c>
      <c r="G522" s="18">
        <v>9.8</v>
      </c>
      <c r="H522" s="18">
        <v>3.9</v>
      </c>
      <c r="I522" s="16" t="s">
        <v>2327</v>
      </c>
      <c r="J522" s="18">
        <v>1.01</v>
      </c>
      <c r="K522" s="16" t="s">
        <v>2328</v>
      </c>
      <c r="L522" s="18">
        <v>0.2351</v>
      </c>
      <c r="M522" s="16" t="s">
        <v>2329</v>
      </c>
      <c r="N522" s="16" t="s">
        <v>2330</v>
      </c>
      <c r="O522" s="18">
        <v>2.1</v>
      </c>
      <c r="P522" s="18">
        <v>0.0</v>
      </c>
      <c r="Q522" s="18">
        <v>0.4475</v>
      </c>
      <c r="R522" s="21">
        <v>44986.0</v>
      </c>
      <c r="S522" s="18">
        <v>0.87</v>
      </c>
      <c r="T522" s="16" t="s">
        <v>2331</v>
      </c>
      <c r="U522" s="18">
        <v>0.3893</v>
      </c>
      <c r="V522" s="16" t="s">
        <v>2332</v>
      </c>
      <c r="W522" s="16" t="s">
        <v>2333</v>
      </c>
      <c r="X522" s="16" t="s">
        <v>2333</v>
      </c>
      <c r="Y522" s="18">
        <v>0.0</v>
      </c>
      <c r="Z522" s="16" t="s">
        <v>2332</v>
      </c>
      <c r="AA522" s="18">
        <v>0.19</v>
      </c>
    </row>
    <row r="523">
      <c r="A523" s="16" t="s">
        <v>2366</v>
      </c>
      <c r="B523" s="16" t="s">
        <v>2367</v>
      </c>
      <c r="C523" s="16" t="s">
        <v>141</v>
      </c>
      <c r="D523" s="16" t="s">
        <v>2513</v>
      </c>
      <c r="E523" s="16" t="s">
        <v>2326</v>
      </c>
      <c r="F523" s="18">
        <v>12.01</v>
      </c>
      <c r="G523" s="18">
        <v>11.54</v>
      </c>
      <c r="H523" s="18">
        <v>0.47</v>
      </c>
      <c r="I523" s="16" t="s">
        <v>2327</v>
      </c>
      <c r="J523" s="18">
        <v>0.31</v>
      </c>
      <c r="K523" s="16" t="s">
        <v>2328</v>
      </c>
      <c r="L523" s="18">
        <v>0.0377</v>
      </c>
      <c r="M523" s="16" t="s">
        <v>2329</v>
      </c>
      <c r="N523" s="16" t="s">
        <v>2330</v>
      </c>
      <c r="O523" s="18">
        <v>1.0</v>
      </c>
      <c r="P523" s="18">
        <v>0.0</v>
      </c>
      <c r="Q523" s="18">
        <v>0.0377</v>
      </c>
      <c r="R523" s="21">
        <v>44986.0</v>
      </c>
      <c r="S523" s="18">
        <v>0.87</v>
      </c>
      <c r="T523" s="16" t="s">
        <v>2331</v>
      </c>
      <c r="U523" s="18">
        <v>0.0328</v>
      </c>
      <c r="V523" s="16" t="s">
        <v>2332</v>
      </c>
      <c r="W523" s="16" t="s">
        <v>2333</v>
      </c>
      <c r="X523" s="16" t="s">
        <v>2333</v>
      </c>
      <c r="Y523" s="18">
        <v>0.0</v>
      </c>
      <c r="Z523" s="16" t="s">
        <v>2332</v>
      </c>
      <c r="AA523" s="18">
        <v>0.0</v>
      </c>
    </row>
    <row r="524">
      <c r="A524" s="16" t="s">
        <v>2351</v>
      </c>
      <c r="B524" s="16" t="s">
        <v>2352</v>
      </c>
      <c r="C524" s="16" t="s">
        <v>141</v>
      </c>
      <c r="D524" s="16" t="s">
        <v>2513</v>
      </c>
      <c r="E524" s="16" t="s">
        <v>2326</v>
      </c>
      <c r="F524" s="18">
        <v>7.09</v>
      </c>
      <c r="G524" s="18">
        <v>7.01</v>
      </c>
      <c r="H524" s="18">
        <v>0.43</v>
      </c>
      <c r="I524" s="16" t="s">
        <v>2327</v>
      </c>
      <c r="J524" s="18">
        <v>0.15</v>
      </c>
      <c r="K524" s="16" t="s">
        <v>2328</v>
      </c>
      <c r="L524" s="18">
        <v>0.0124</v>
      </c>
      <c r="M524" s="16" t="s">
        <v>2329</v>
      </c>
      <c r="N524" s="16" t="s">
        <v>2330</v>
      </c>
      <c r="O524" s="18">
        <v>1.61</v>
      </c>
      <c r="P524" s="18">
        <v>0.0</v>
      </c>
      <c r="Q524" s="18">
        <v>0.0199</v>
      </c>
      <c r="R524" s="21">
        <v>44986.0</v>
      </c>
      <c r="S524" s="18">
        <v>0.87</v>
      </c>
      <c r="T524" s="16" t="s">
        <v>2331</v>
      </c>
      <c r="U524" s="18">
        <v>0.0174</v>
      </c>
      <c r="V524" s="16" t="s">
        <v>2332</v>
      </c>
      <c r="W524" s="16" t="s">
        <v>2333</v>
      </c>
      <c r="X524" s="16" t="s">
        <v>2333</v>
      </c>
      <c r="Y524" s="18">
        <v>0.0</v>
      </c>
      <c r="Z524" s="16" t="s">
        <v>2332</v>
      </c>
      <c r="AA524" s="18">
        <v>0.0</v>
      </c>
    </row>
    <row r="525">
      <c r="A525" s="16" t="s">
        <v>2324</v>
      </c>
      <c r="B525" s="16" t="s">
        <v>1889</v>
      </c>
      <c r="C525" s="16" t="s">
        <v>141</v>
      </c>
      <c r="D525" s="16" t="s">
        <v>2513</v>
      </c>
      <c r="E525" s="16" t="s">
        <v>2326</v>
      </c>
      <c r="F525" s="18">
        <v>11.89</v>
      </c>
      <c r="G525" s="18">
        <v>11.57</v>
      </c>
      <c r="H525" s="18">
        <v>0.63</v>
      </c>
      <c r="I525" s="16" t="s">
        <v>2327</v>
      </c>
      <c r="J525" s="18">
        <v>0.71</v>
      </c>
      <c r="K525" s="16" t="s">
        <v>2328</v>
      </c>
      <c r="L525" s="18">
        <v>0.0502</v>
      </c>
      <c r="M525" s="16" t="s">
        <v>2329</v>
      </c>
      <c r="N525" s="16" t="s">
        <v>2330</v>
      </c>
      <c r="O525" s="18">
        <v>0.39</v>
      </c>
      <c r="P525" s="18">
        <v>0.0</v>
      </c>
      <c r="Q525" s="18">
        <v>0.0194</v>
      </c>
      <c r="R525" s="21">
        <v>44986.0</v>
      </c>
      <c r="S525" s="18">
        <v>0.87</v>
      </c>
      <c r="T525" s="16" t="s">
        <v>2331</v>
      </c>
      <c r="U525" s="18">
        <v>0.0169</v>
      </c>
      <c r="V525" s="16" t="s">
        <v>2332</v>
      </c>
      <c r="W525" s="16" t="s">
        <v>2333</v>
      </c>
      <c r="X525" s="16" t="s">
        <v>2333</v>
      </c>
      <c r="Y525" s="18">
        <v>0.0</v>
      </c>
      <c r="Z525" s="16" t="s">
        <v>2332</v>
      </c>
      <c r="AA525" s="18">
        <v>0.0</v>
      </c>
    </row>
    <row r="526">
      <c r="A526" s="16" t="s">
        <v>2354</v>
      </c>
      <c r="B526" s="16" t="s">
        <v>2355</v>
      </c>
      <c r="C526" s="16" t="s">
        <v>141</v>
      </c>
      <c r="D526" s="16" t="s">
        <v>2513</v>
      </c>
      <c r="E526" s="16" t="s">
        <v>2326</v>
      </c>
      <c r="F526" s="18">
        <v>8.94</v>
      </c>
      <c r="G526" s="18">
        <v>8.7</v>
      </c>
      <c r="H526" s="18">
        <v>0.59</v>
      </c>
      <c r="I526" s="16" t="s">
        <v>2327</v>
      </c>
      <c r="J526" s="18">
        <v>0.29</v>
      </c>
      <c r="K526" s="16" t="s">
        <v>2328</v>
      </c>
      <c r="L526" s="18">
        <v>0.0266</v>
      </c>
      <c r="M526" s="16" t="s">
        <v>2329</v>
      </c>
      <c r="N526" s="16" t="s">
        <v>2330</v>
      </c>
      <c r="O526" s="18">
        <v>3.03</v>
      </c>
      <c r="P526" s="18">
        <v>0.0</v>
      </c>
      <c r="Q526" s="18">
        <v>0.0805</v>
      </c>
      <c r="R526" s="21">
        <v>44986.0</v>
      </c>
      <c r="S526" s="18">
        <v>0.87</v>
      </c>
      <c r="T526" s="16" t="s">
        <v>2331</v>
      </c>
      <c r="U526" s="18">
        <v>0.0701</v>
      </c>
      <c r="V526" s="16" t="s">
        <v>2332</v>
      </c>
      <c r="W526" s="16" t="s">
        <v>2333</v>
      </c>
      <c r="X526" s="16" t="s">
        <v>2333</v>
      </c>
      <c r="Y526" s="18">
        <v>0.0</v>
      </c>
      <c r="Z526" s="16" t="s">
        <v>2332</v>
      </c>
      <c r="AA526" s="18">
        <v>0.0</v>
      </c>
    </row>
    <row r="527">
      <c r="A527" s="16" t="s">
        <v>2376</v>
      </c>
      <c r="B527" s="16" t="s">
        <v>2377</v>
      </c>
      <c r="C527" s="16" t="s">
        <v>2378</v>
      </c>
      <c r="D527" s="16" t="s">
        <v>2513</v>
      </c>
      <c r="E527" s="16" t="s">
        <v>2326</v>
      </c>
      <c r="F527" s="18">
        <v>4.06</v>
      </c>
      <c r="G527" s="18">
        <v>3.5</v>
      </c>
      <c r="H527" s="18">
        <v>0.79</v>
      </c>
      <c r="I527" s="16" t="s">
        <v>2327</v>
      </c>
      <c r="J527" s="18">
        <v>0.07</v>
      </c>
      <c r="K527" s="16" t="s">
        <v>2328</v>
      </c>
      <c r="L527" s="18">
        <v>0.0065</v>
      </c>
      <c r="M527" s="16" t="s">
        <v>2329</v>
      </c>
      <c r="N527" s="16" t="s">
        <v>2330</v>
      </c>
      <c r="O527" s="18">
        <v>1.0</v>
      </c>
      <c r="P527" s="18">
        <v>0.1</v>
      </c>
      <c r="Q527" s="18">
        <v>0.0058</v>
      </c>
      <c r="R527" s="21">
        <v>44986.0</v>
      </c>
      <c r="S527" s="18">
        <v>0.87</v>
      </c>
      <c r="T527" s="16" t="s">
        <v>2331</v>
      </c>
      <c r="U527" s="18">
        <v>0.0051</v>
      </c>
      <c r="V527" s="16" t="s">
        <v>2332</v>
      </c>
      <c r="W527" s="16" t="s">
        <v>2333</v>
      </c>
      <c r="X527" s="16" t="s">
        <v>2333</v>
      </c>
      <c r="Y527" s="18">
        <v>0.0</v>
      </c>
      <c r="Z527" s="16" t="s">
        <v>2332</v>
      </c>
      <c r="AA527" s="18">
        <v>0.0</v>
      </c>
    </row>
    <row r="528">
      <c r="A528" s="16" t="s">
        <v>2379</v>
      </c>
      <c r="B528" s="16" t="s">
        <v>2380</v>
      </c>
      <c r="C528" s="16" t="s">
        <v>2381</v>
      </c>
      <c r="D528" s="16" t="s">
        <v>2513</v>
      </c>
      <c r="E528" s="16" t="s">
        <v>2326</v>
      </c>
      <c r="F528" s="18">
        <v>6.06</v>
      </c>
      <c r="G528" s="18">
        <v>4.49</v>
      </c>
      <c r="H528" s="18">
        <v>4.37</v>
      </c>
      <c r="I528" s="16" t="s">
        <v>2327</v>
      </c>
      <c r="J528" s="18">
        <v>0.73</v>
      </c>
      <c r="K528" s="16" t="s">
        <v>2328</v>
      </c>
      <c r="L528" s="18">
        <v>0.0688</v>
      </c>
      <c r="M528" s="16" t="s">
        <v>2329</v>
      </c>
      <c r="N528" s="16" t="s">
        <v>2330</v>
      </c>
      <c r="O528" s="18">
        <v>3.0</v>
      </c>
      <c r="P528" s="18">
        <v>0.29</v>
      </c>
      <c r="Q528" s="18">
        <v>0.1865</v>
      </c>
      <c r="R528" s="21">
        <v>44986.0</v>
      </c>
      <c r="S528" s="18">
        <v>0.87</v>
      </c>
      <c r="T528" s="16" t="s">
        <v>2331</v>
      </c>
      <c r="U528" s="18">
        <v>0.1622</v>
      </c>
      <c r="V528" s="16" t="s">
        <v>2332</v>
      </c>
      <c r="W528" s="16" t="s">
        <v>2333</v>
      </c>
      <c r="X528" s="16" t="s">
        <v>2333</v>
      </c>
      <c r="Y528" s="18">
        <v>0.0</v>
      </c>
      <c r="Z528" s="16" t="s">
        <v>2332</v>
      </c>
      <c r="AA528" s="18">
        <v>0.0</v>
      </c>
    </row>
    <row r="529">
      <c r="A529" s="16" t="s">
        <v>2348</v>
      </c>
      <c r="B529" s="16" t="s">
        <v>2349</v>
      </c>
      <c r="C529" s="16" t="s">
        <v>2350</v>
      </c>
      <c r="D529" s="16" t="s">
        <v>2513</v>
      </c>
      <c r="E529" s="16" t="s">
        <v>2326</v>
      </c>
      <c r="F529" s="18">
        <v>4.96</v>
      </c>
      <c r="G529" s="18">
        <v>4.02</v>
      </c>
      <c r="H529" s="18">
        <v>2.68</v>
      </c>
      <c r="I529" s="16" t="s">
        <v>2327</v>
      </c>
      <c r="J529" s="18">
        <v>0.2</v>
      </c>
      <c r="K529" s="16" t="s">
        <v>2328</v>
      </c>
      <c r="L529" s="18">
        <v>0.0309</v>
      </c>
      <c r="M529" s="16" t="s">
        <v>2329</v>
      </c>
      <c r="N529" s="16" t="s">
        <v>2330</v>
      </c>
      <c r="O529" s="18">
        <v>2.0</v>
      </c>
      <c r="P529" s="18">
        <v>0.32</v>
      </c>
      <c r="Q529" s="18">
        <v>0.0519</v>
      </c>
      <c r="R529" s="21">
        <v>44986.0</v>
      </c>
      <c r="S529" s="18">
        <v>0.87</v>
      </c>
      <c r="T529" s="16" t="s">
        <v>2331</v>
      </c>
      <c r="U529" s="18">
        <v>0.0451</v>
      </c>
      <c r="V529" s="16" t="s">
        <v>2332</v>
      </c>
      <c r="W529" s="16" t="s">
        <v>2333</v>
      </c>
      <c r="X529" s="16" t="s">
        <v>2333</v>
      </c>
      <c r="Y529" s="18">
        <v>0.0</v>
      </c>
      <c r="Z529" s="16" t="s">
        <v>2332</v>
      </c>
      <c r="AA529" s="18">
        <v>0.0</v>
      </c>
    </row>
    <row r="530">
      <c r="A530" s="16" t="s">
        <v>2356</v>
      </c>
      <c r="B530" s="16" t="s">
        <v>2357</v>
      </c>
      <c r="C530" s="16" t="s">
        <v>2358</v>
      </c>
      <c r="D530" s="16" t="s">
        <v>2513</v>
      </c>
      <c r="E530" s="16" t="s">
        <v>2326</v>
      </c>
      <c r="F530" s="18">
        <v>6.77</v>
      </c>
      <c r="G530" s="18">
        <v>5.87</v>
      </c>
      <c r="H530" s="18">
        <v>2.36</v>
      </c>
      <c r="I530" s="16" t="s">
        <v>2327</v>
      </c>
      <c r="J530" s="18">
        <v>0.26</v>
      </c>
      <c r="K530" s="16" t="s">
        <v>2328</v>
      </c>
      <c r="L530" s="18">
        <v>0.0543</v>
      </c>
      <c r="M530" s="16" t="s">
        <v>2329</v>
      </c>
      <c r="N530" s="16" t="s">
        <v>2330</v>
      </c>
      <c r="O530" s="18">
        <v>2.0</v>
      </c>
      <c r="P530" s="18">
        <v>0.32</v>
      </c>
      <c r="Q530" s="18">
        <v>0.091</v>
      </c>
      <c r="R530" s="21">
        <v>44986.0</v>
      </c>
      <c r="S530" s="18">
        <v>0.87</v>
      </c>
      <c r="T530" s="16" t="s">
        <v>2331</v>
      </c>
      <c r="U530" s="18">
        <v>0.0792</v>
      </c>
      <c r="V530" s="16" t="s">
        <v>2332</v>
      </c>
      <c r="W530" s="16" t="s">
        <v>2333</v>
      </c>
      <c r="X530" s="16" t="s">
        <v>2333</v>
      </c>
      <c r="Y530" s="18">
        <v>0.0</v>
      </c>
      <c r="Z530" s="16" t="s">
        <v>2332</v>
      </c>
      <c r="AA530" s="18">
        <v>0.0</v>
      </c>
    </row>
    <row r="531">
      <c r="A531" s="16" t="s">
        <v>2384</v>
      </c>
      <c r="B531" s="16" t="s">
        <v>2385</v>
      </c>
      <c r="C531" s="16" t="s">
        <v>2386</v>
      </c>
      <c r="D531" s="16" t="s">
        <v>2513</v>
      </c>
      <c r="E531" s="16" t="s">
        <v>2326</v>
      </c>
      <c r="F531" s="18">
        <v>5.83</v>
      </c>
      <c r="G531" s="18">
        <v>3.39</v>
      </c>
      <c r="H531" s="18">
        <v>2.24</v>
      </c>
      <c r="I531" s="16" t="s">
        <v>2327</v>
      </c>
      <c r="J531" s="18">
        <v>0.15</v>
      </c>
      <c r="K531" s="16" t="s">
        <v>2328</v>
      </c>
      <c r="L531" s="18">
        <v>0.0256</v>
      </c>
      <c r="M531" s="16" t="s">
        <v>2329</v>
      </c>
      <c r="N531" s="16" t="s">
        <v>2330</v>
      </c>
      <c r="O531" s="18">
        <v>1.0</v>
      </c>
      <c r="P531" s="18">
        <v>0.1</v>
      </c>
      <c r="Q531" s="18">
        <v>0.0231</v>
      </c>
      <c r="R531" s="21">
        <v>44986.0</v>
      </c>
      <c r="S531" s="18">
        <v>0.87</v>
      </c>
      <c r="T531" s="16" t="s">
        <v>2331</v>
      </c>
      <c r="U531" s="18">
        <v>0.0201</v>
      </c>
      <c r="V531" s="16" t="s">
        <v>2332</v>
      </c>
      <c r="W531" s="16" t="s">
        <v>2333</v>
      </c>
      <c r="X531" s="16" t="s">
        <v>2333</v>
      </c>
      <c r="Y531" s="18">
        <v>0.0</v>
      </c>
      <c r="Z531" s="16" t="s">
        <v>2332</v>
      </c>
      <c r="AA531" s="18">
        <v>0.0</v>
      </c>
    </row>
    <row r="532">
      <c r="A532" s="16" t="s">
        <v>2387</v>
      </c>
      <c r="B532" s="16" t="s">
        <v>2388</v>
      </c>
      <c r="C532" s="16" t="s">
        <v>2389</v>
      </c>
      <c r="D532" s="16" t="s">
        <v>2513</v>
      </c>
      <c r="E532" s="16" t="s">
        <v>2326</v>
      </c>
      <c r="F532" s="18">
        <v>5.83</v>
      </c>
      <c r="G532" s="18">
        <v>4.41</v>
      </c>
      <c r="H532" s="18">
        <v>4.1</v>
      </c>
      <c r="I532" s="16" t="s">
        <v>2327</v>
      </c>
      <c r="J532" s="18">
        <v>0.56</v>
      </c>
      <c r="K532" s="16" t="s">
        <v>2328</v>
      </c>
      <c r="L532" s="18">
        <v>0.061</v>
      </c>
      <c r="M532" s="16" t="s">
        <v>2329</v>
      </c>
      <c r="N532" s="16" t="s">
        <v>2330</v>
      </c>
      <c r="O532" s="18">
        <v>1.0</v>
      </c>
      <c r="P532" s="18">
        <v>0.0</v>
      </c>
      <c r="Q532" s="18">
        <v>0.061</v>
      </c>
      <c r="R532" s="21">
        <v>44986.0</v>
      </c>
      <c r="S532" s="18">
        <v>0.87</v>
      </c>
      <c r="T532" s="16" t="s">
        <v>2331</v>
      </c>
      <c r="U532" s="18">
        <v>0.0531</v>
      </c>
      <c r="V532" s="16" t="s">
        <v>2332</v>
      </c>
      <c r="W532" s="16" t="s">
        <v>2333</v>
      </c>
      <c r="X532" s="16" t="s">
        <v>2333</v>
      </c>
      <c r="Y532" s="18">
        <v>0.0</v>
      </c>
      <c r="Z532" s="16" t="s">
        <v>2332</v>
      </c>
      <c r="AA532" s="18">
        <v>0.0</v>
      </c>
    </row>
    <row r="533">
      <c r="A533" s="16" t="s">
        <v>2390</v>
      </c>
      <c r="B533" s="16" t="s">
        <v>2391</v>
      </c>
      <c r="C533" s="16" t="s">
        <v>1911</v>
      </c>
      <c r="D533" s="16" t="s">
        <v>2513</v>
      </c>
      <c r="E533" s="16" t="s">
        <v>2326</v>
      </c>
      <c r="F533" s="18">
        <v>4.0</v>
      </c>
      <c r="G533" s="18">
        <v>2.0</v>
      </c>
      <c r="H533" s="18">
        <v>0.6</v>
      </c>
      <c r="I533" s="16" t="s">
        <v>2327</v>
      </c>
      <c r="J533" s="18">
        <v>0.2</v>
      </c>
      <c r="K533" s="16" t="s">
        <v>2328</v>
      </c>
      <c r="L533" s="18">
        <v>0.0028</v>
      </c>
      <c r="M533" s="16" t="s">
        <v>2329</v>
      </c>
      <c r="N533" s="16" t="s">
        <v>2330</v>
      </c>
      <c r="O533" s="18">
        <v>1.0</v>
      </c>
      <c r="P533" s="18">
        <v>0.0</v>
      </c>
      <c r="Q533" s="18">
        <v>0.0028</v>
      </c>
      <c r="R533" s="21">
        <v>44986.0</v>
      </c>
      <c r="S533" s="18">
        <v>0.87</v>
      </c>
      <c r="T533" s="16" t="s">
        <v>2331</v>
      </c>
      <c r="U533" s="18">
        <v>0.0024</v>
      </c>
      <c r="V533" s="16" t="s">
        <v>2332</v>
      </c>
      <c r="W533" s="16" t="s">
        <v>2333</v>
      </c>
      <c r="X533" s="16" t="s">
        <v>2333</v>
      </c>
      <c r="Y533" s="18">
        <v>0.0</v>
      </c>
      <c r="Z533" s="16" t="s">
        <v>2332</v>
      </c>
      <c r="AA533" s="18">
        <v>0.0</v>
      </c>
    </row>
    <row r="534">
      <c r="A534" s="16" t="s">
        <v>2334</v>
      </c>
      <c r="B534" s="16" t="s">
        <v>2335</v>
      </c>
      <c r="C534" s="16" t="s">
        <v>2336</v>
      </c>
      <c r="D534" s="16" t="s">
        <v>2513</v>
      </c>
      <c r="E534" s="16" t="s">
        <v>2326</v>
      </c>
      <c r="F534" s="18">
        <v>3.66</v>
      </c>
      <c r="G534" s="18">
        <v>2.91</v>
      </c>
      <c r="H534" s="18">
        <v>1.5</v>
      </c>
      <c r="I534" s="16" t="s">
        <v>2327</v>
      </c>
      <c r="J534" s="18">
        <v>0.13</v>
      </c>
      <c r="K534" s="16" t="s">
        <v>2328</v>
      </c>
      <c r="L534" s="18">
        <v>0.0092</v>
      </c>
      <c r="M534" s="16" t="s">
        <v>2329</v>
      </c>
      <c r="N534" s="16" t="s">
        <v>2330</v>
      </c>
      <c r="O534" s="18">
        <v>8.0</v>
      </c>
      <c r="P534" s="18">
        <v>0.77</v>
      </c>
      <c r="Q534" s="18">
        <v>0.0668</v>
      </c>
      <c r="R534" s="21">
        <v>44986.0</v>
      </c>
      <c r="S534" s="18">
        <v>0.87</v>
      </c>
      <c r="T534" s="16" t="s">
        <v>2331</v>
      </c>
      <c r="U534" s="18">
        <v>0.0581</v>
      </c>
      <c r="V534" s="16" t="s">
        <v>2332</v>
      </c>
      <c r="W534" s="16" t="s">
        <v>2333</v>
      </c>
      <c r="X534" s="16" t="s">
        <v>2333</v>
      </c>
      <c r="Y534" s="18">
        <v>0.0</v>
      </c>
      <c r="Z534" s="16" t="s">
        <v>2332</v>
      </c>
      <c r="AA534" s="18">
        <v>0.0</v>
      </c>
    </row>
    <row r="535">
      <c r="A535" s="16" t="s">
        <v>2337</v>
      </c>
      <c r="B535" s="16" t="s">
        <v>2338</v>
      </c>
      <c r="C535" s="16" t="s">
        <v>2339</v>
      </c>
      <c r="D535" s="16" t="s">
        <v>2513</v>
      </c>
      <c r="E535" s="16" t="s">
        <v>2326</v>
      </c>
      <c r="F535" s="18">
        <v>5.08</v>
      </c>
      <c r="G535" s="18">
        <v>3.82</v>
      </c>
      <c r="H535" s="18">
        <v>1.97</v>
      </c>
      <c r="I535" s="16" t="s">
        <v>2327</v>
      </c>
      <c r="J535" s="18">
        <v>0.26</v>
      </c>
      <c r="K535" s="16" t="s">
        <v>2328</v>
      </c>
      <c r="L535" s="18">
        <v>0.0221</v>
      </c>
      <c r="M535" s="16" t="s">
        <v>2329</v>
      </c>
      <c r="N535" s="16" t="s">
        <v>2330</v>
      </c>
      <c r="O535" s="18">
        <v>3.0</v>
      </c>
      <c r="P535" s="18">
        <v>0.29</v>
      </c>
      <c r="Q535" s="18">
        <v>0.0599</v>
      </c>
      <c r="R535" s="21">
        <v>44986.0</v>
      </c>
      <c r="S535" s="18">
        <v>0.87</v>
      </c>
      <c r="T535" s="16" t="s">
        <v>2331</v>
      </c>
      <c r="U535" s="18">
        <v>0.0522</v>
      </c>
      <c r="V535" s="16" t="s">
        <v>2332</v>
      </c>
      <c r="W535" s="16" t="s">
        <v>2333</v>
      </c>
      <c r="X535" s="16" t="s">
        <v>2333</v>
      </c>
      <c r="Y535" s="18">
        <v>0.0</v>
      </c>
      <c r="Z535" s="16" t="s">
        <v>2332</v>
      </c>
      <c r="AA535" s="18">
        <v>0.0</v>
      </c>
    </row>
    <row r="536">
      <c r="A536" s="16" t="s">
        <v>2344</v>
      </c>
      <c r="B536" s="16" t="s">
        <v>2345</v>
      </c>
      <c r="C536" s="16" t="s">
        <v>2346</v>
      </c>
      <c r="D536" s="16" t="s">
        <v>2514</v>
      </c>
      <c r="E536" s="16" t="s">
        <v>2326</v>
      </c>
      <c r="F536" s="18">
        <v>13.66</v>
      </c>
      <c r="G536" s="18">
        <v>10.47</v>
      </c>
      <c r="H536" s="18">
        <v>1.3</v>
      </c>
      <c r="I536" s="16" t="s">
        <v>2327</v>
      </c>
      <c r="J536" s="18">
        <v>0.95</v>
      </c>
      <c r="K536" s="16" t="s">
        <v>2328</v>
      </c>
      <c r="L536" s="18">
        <v>0.1076</v>
      </c>
      <c r="M536" s="16" t="s">
        <v>2329</v>
      </c>
      <c r="N536" s="16" t="s">
        <v>2330</v>
      </c>
      <c r="O536" s="18">
        <v>1.0</v>
      </c>
      <c r="P536" s="18">
        <v>0.0</v>
      </c>
      <c r="Q536" s="18">
        <v>0.1076</v>
      </c>
      <c r="R536" s="21">
        <v>44986.0</v>
      </c>
      <c r="S536" s="18">
        <v>0.87</v>
      </c>
      <c r="T536" s="16" t="s">
        <v>2331</v>
      </c>
      <c r="U536" s="18">
        <v>0.0936</v>
      </c>
      <c r="V536" s="16" t="s">
        <v>2332</v>
      </c>
      <c r="W536" s="16" t="s">
        <v>2333</v>
      </c>
      <c r="X536" s="16" t="s">
        <v>2333</v>
      </c>
      <c r="Y536" s="18">
        <v>0.0</v>
      </c>
      <c r="Z536" s="16" t="s">
        <v>2332</v>
      </c>
      <c r="AA536" s="18">
        <v>0.0</v>
      </c>
    </row>
    <row r="537">
      <c r="A537" s="16" t="s">
        <v>2366</v>
      </c>
      <c r="B537" s="16" t="s">
        <v>2367</v>
      </c>
      <c r="C537" s="16" t="s">
        <v>141</v>
      </c>
      <c r="D537" s="16" t="s">
        <v>2514</v>
      </c>
      <c r="E537" s="16" t="s">
        <v>2326</v>
      </c>
      <c r="F537" s="18">
        <v>12.01</v>
      </c>
      <c r="G537" s="18">
        <v>11.54</v>
      </c>
      <c r="H537" s="18">
        <v>0.47</v>
      </c>
      <c r="I537" s="16" t="s">
        <v>2327</v>
      </c>
      <c r="J537" s="18">
        <v>0.31</v>
      </c>
      <c r="K537" s="16" t="s">
        <v>2328</v>
      </c>
      <c r="L537" s="18">
        <v>0.0377</v>
      </c>
      <c r="M537" s="16" t="s">
        <v>2329</v>
      </c>
      <c r="N537" s="16" t="s">
        <v>2330</v>
      </c>
      <c r="O537" s="18">
        <v>1.42</v>
      </c>
      <c r="P537" s="18">
        <v>0.0</v>
      </c>
      <c r="Q537" s="18">
        <v>0.0511</v>
      </c>
      <c r="R537" s="21">
        <v>44986.0</v>
      </c>
      <c r="S537" s="18">
        <v>0.87</v>
      </c>
      <c r="T537" s="16" t="s">
        <v>2331</v>
      </c>
      <c r="U537" s="18">
        <v>0.0444</v>
      </c>
      <c r="V537" s="16" t="s">
        <v>2332</v>
      </c>
      <c r="W537" s="16" t="s">
        <v>2333</v>
      </c>
      <c r="X537" s="16" t="s">
        <v>2333</v>
      </c>
      <c r="Y537" s="18">
        <v>0.0</v>
      </c>
      <c r="Z537" s="16" t="s">
        <v>2332</v>
      </c>
      <c r="AA537" s="18">
        <v>0.06</v>
      </c>
    </row>
    <row r="538">
      <c r="A538" s="16" t="s">
        <v>2372</v>
      </c>
      <c r="B538" s="16" t="s">
        <v>2373</v>
      </c>
      <c r="C538" s="16" t="s">
        <v>2374</v>
      </c>
      <c r="D538" s="16" t="s">
        <v>2514</v>
      </c>
      <c r="E538" s="16" t="s">
        <v>2326</v>
      </c>
      <c r="F538" s="18">
        <v>11.77</v>
      </c>
      <c r="G538" s="18">
        <v>11.46</v>
      </c>
      <c r="H538" s="18">
        <v>2.05</v>
      </c>
      <c r="I538" s="16" t="s">
        <v>2327</v>
      </c>
      <c r="J538" s="18">
        <v>1.01</v>
      </c>
      <c r="K538" s="16" t="s">
        <v>2328</v>
      </c>
      <c r="L538" s="18">
        <v>0.16</v>
      </c>
      <c r="M538" s="16" t="s">
        <v>2329</v>
      </c>
      <c r="N538" s="16" t="s">
        <v>2330</v>
      </c>
      <c r="O538" s="18">
        <v>24.68</v>
      </c>
      <c r="P538" s="18">
        <v>0.0</v>
      </c>
      <c r="Q538" s="18">
        <v>3.9437</v>
      </c>
      <c r="R538" s="21">
        <v>44986.0</v>
      </c>
      <c r="S538" s="18">
        <v>0.87</v>
      </c>
      <c r="T538" s="16" t="s">
        <v>2331</v>
      </c>
      <c r="U538" s="18">
        <v>3.4331</v>
      </c>
      <c r="V538" s="16" t="s">
        <v>2332</v>
      </c>
      <c r="W538" s="16" t="s">
        <v>2333</v>
      </c>
      <c r="X538" s="16" t="s">
        <v>2333</v>
      </c>
      <c r="Y538" s="18">
        <v>0.0</v>
      </c>
      <c r="Z538" s="16" t="s">
        <v>2332</v>
      </c>
      <c r="AA538" s="18">
        <v>0.03</v>
      </c>
    </row>
    <row r="539">
      <c r="A539" s="16" t="s">
        <v>2351</v>
      </c>
      <c r="B539" s="16" t="s">
        <v>2352</v>
      </c>
      <c r="C539" s="16" t="s">
        <v>141</v>
      </c>
      <c r="D539" s="16" t="s">
        <v>2514</v>
      </c>
      <c r="E539" s="16" t="s">
        <v>2326</v>
      </c>
      <c r="F539" s="18">
        <v>7.09</v>
      </c>
      <c r="G539" s="18">
        <v>7.01</v>
      </c>
      <c r="H539" s="18">
        <v>0.43</v>
      </c>
      <c r="I539" s="16" t="s">
        <v>2327</v>
      </c>
      <c r="J539" s="18">
        <v>0.15</v>
      </c>
      <c r="K539" s="16" t="s">
        <v>2328</v>
      </c>
      <c r="L539" s="18">
        <v>0.0124</v>
      </c>
      <c r="M539" s="16" t="s">
        <v>2329</v>
      </c>
      <c r="N539" s="16" t="s">
        <v>2330</v>
      </c>
      <c r="O539" s="18">
        <v>0.16</v>
      </c>
      <c r="P539" s="18">
        <v>0.0</v>
      </c>
      <c r="Q539" s="18">
        <v>0.002</v>
      </c>
      <c r="R539" s="21">
        <v>44986.0</v>
      </c>
      <c r="S539" s="18">
        <v>0.87</v>
      </c>
      <c r="T539" s="16" t="s">
        <v>2331</v>
      </c>
      <c r="U539" s="18">
        <v>0.0017</v>
      </c>
      <c r="V539" s="16" t="s">
        <v>2332</v>
      </c>
      <c r="W539" s="16" t="s">
        <v>2333</v>
      </c>
      <c r="X539" s="16" t="s">
        <v>2333</v>
      </c>
      <c r="Y539" s="18">
        <v>0.0</v>
      </c>
      <c r="Z539" s="16" t="s">
        <v>2332</v>
      </c>
      <c r="AA539" s="18">
        <v>0.0</v>
      </c>
    </row>
    <row r="540">
      <c r="A540" s="16" t="s">
        <v>2354</v>
      </c>
      <c r="B540" s="16" t="s">
        <v>2355</v>
      </c>
      <c r="C540" s="16" t="s">
        <v>141</v>
      </c>
      <c r="D540" s="16" t="s">
        <v>2514</v>
      </c>
      <c r="E540" s="16" t="s">
        <v>2326</v>
      </c>
      <c r="F540" s="18">
        <v>8.94</v>
      </c>
      <c r="G540" s="18">
        <v>8.7</v>
      </c>
      <c r="H540" s="18">
        <v>0.59</v>
      </c>
      <c r="I540" s="16" t="s">
        <v>2327</v>
      </c>
      <c r="J540" s="18">
        <v>0.29</v>
      </c>
      <c r="K540" s="16" t="s">
        <v>2328</v>
      </c>
      <c r="L540" s="18">
        <v>0.0266</v>
      </c>
      <c r="M540" s="16" t="s">
        <v>2329</v>
      </c>
      <c r="N540" s="16" t="s">
        <v>2330</v>
      </c>
      <c r="O540" s="18">
        <v>5.42</v>
      </c>
      <c r="P540" s="18">
        <v>0.0</v>
      </c>
      <c r="Q540" s="18">
        <v>0.1439</v>
      </c>
      <c r="R540" s="21">
        <v>44986.0</v>
      </c>
      <c r="S540" s="18">
        <v>0.87</v>
      </c>
      <c r="T540" s="16" t="s">
        <v>2331</v>
      </c>
      <c r="U540" s="18">
        <v>0.1252</v>
      </c>
      <c r="V540" s="16" t="s">
        <v>2332</v>
      </c>
      <c r="W540" s="16" t="s">
        <v>2333</v>
      </c>
      <c r="X540" s="16" t="s">
        <v>2333</v>
      </c>
      <c r="Y540" s="18">
        <v>0.0</v>
      </c>
      <c r="Z540" s="16" t="s">
        <v>2332</v>
      </c>
      <c r="AA540" s="18">
        <v>0.0</v>
      </c>
    </row>
    <row r="541">
      <c r="A541" s="16" t="s">
        <v>2376</v>
      </c>
      <c r="B541" s="16" t="s">
        <v>2377</v>
      </c>
      <c r="C541" s="16" t="s">
        <v>2378</v>
      </c>
      <c r="D541" s="16" t="s">
        <v>2514</v>
      </c>
      <c r="E541" s="16" t="s">
        <v>2326</v>
      </c>
      <c r="F541" s="18">
        <v>4.06</v>
      </c>
      <c r="G541" s="18">
        <v>3.5</v>
      </c>
      <c r="H541" s="18">
        <v>0.79</v>
      </c>
      <c r="I541" s="16" t="s">
        <v>2327</v>
      </c>
      <c r="J541" s="18">
        <v>0.07</v>
      </c>
      <c r="K541" s="16" t="s">
        <v>2328</v>
      </c>
      <c r="L541" s="18">
        <v>0.0065</v>
      </c>
      <c r="M541" s="16" t="s">
        <v>2329</v>
      </c>
      <c r="N541" s="16" t="s">
        <v>2330</v>
      </c>
      <c r="O541" s="18">
        <v>1.0</v>
      </c>
      <c r="P541" s="18">
        <v>0.1</v>
      </c>
      <c r="Q541" s="18">
        <v>0.0058</v>
      </c>
      <c r="R541" s="21">
        <v>44986.0</v>
      </c>
      <c r="S541" s="18">
        <v>0.87</v>
      </c>
      <c r="T541" s="16" t="s">
        <v>2331</v>
      </c>
      <c r="U541" s="18">
        <v>0.0051</v>
      </c>
      <c r="V541" s="16" t="s">
        <v>2332</v>
      </c>
      <c r="W541" s="16" t="s">
        <v>2333</v>
      </c>
      <c r="X541" s="16" t="s">
        <v>2333</v>
      </c>
      <c r="Y541" s="18">
        <v>0.0</v>
      </c>
      <c r="Z541" s="16" t="s">
        <v>2332</v>
      </c>
      <c r="AA541" s="18">
        <v>0.0</v>
      </c>
    </row>
    <row r="542">
      <c r="A542" s="16" t="s">
        <v>2379</v>
      </c>
      <c r="B542" s="16" t="s">
        <v>2380</v>
      </c>
      <c r="C542" s="16" t="s">
        <v>2381</v>
      </c>
      <c r="D542" s="16" t="s">
        <v>2514</v>
      </c>
      <c r="E542" s="16" t="s">
        <v>2326</v>
      </c>
      <c r="F542" s="18">
        <v>6.06</v>
      </c>
      <c r="G542" s="18">
        <v>4.49</v>
      </c>
      <c r="H542" s="18">
        <v>4.37</v>
      </c>
      <c r="I542" s="16" t="s">
        <v>2327</v>
      </c>
      <c r="J542" s="18">
        <v>0.73</v>
      </c>
      <c r="K542" s="16" t="s">
        <v>2328</v>
      </c>
      <c r="L542" s="18">
        <v>0.0688</v>
      </c>
      <c r="M542" s="16" t="s">
        <v>2329</v>
      </c>
      <c r="N542" s="16" t="s">
        <v>2330</v>
      </c>
      <c r="O542" s="18">
        <v>2.19</v>
      </c>
      <c r="P542" s="18">
        <v>0.19</v>
      </c>
      <c r="Q542" s="18">
        <v>0.1376</v>
      </c>
      <c r="R542" s="21">
        <v>44986.0</v>
      </c>
      <c r="S542" s="18">
        <v>0.87</v>
      </c>
      <c r="T542" s="16" t="s">
        <v>2331</v>
      </c>
      <c r="U542" s="18">
        <v>0.1197</v>
      </c>
      <c r="V542" s="16" t="s">
        <v>2332</v>
      </c>
      <c r="W542" s="16" t="s">
        <v>2333</v>
      </c>
      <c r="X542" s="16" t="s">
        <v>2333</v>
      </c>
      <c r="Y542" s="18">
        <v>0.0</v>
      </c>
      <c r="Z542" s="16" t="s">
        <v>2332</v>
      </c>
      <c r="AA542" s="18">
        <v>0.0</v>
      </c>
    </row>
    <row r="543">
      <c r="A543" s="16" t="s">
        <v>2348</v>
      </c>
      <c r="B543" s="16" t="s">
        <v>2349</v>
      </c>
      <c r="C543" s="16" t="s">
        <v>2350</v>
      </c>
      <c r="D543" s="16" t="s">
        <v>2514</v>
      </c>
      <c r="E543" s="16" t="s">
        <v>2326</v>
      </c>
      <c r="F543" s="18">
        <v>4.96</v>
      </c>
      <c r="G543" s="18">
        <v>4.02</v>
      </c>
      <c r="H543" s="18">
        <v>2.68</v>
      </c>
      <c r="I543" s="16" t="s">
        <v>2327</v>
      </c>
      <c r="J543" s="18">
        <v>0.2</v>
      </c>
      <c r="K543" s="16" t="s">
        <v>2328</v>
      </c>
      <c r="L543" s="18">
        <v>0.0309</v>
      </c>
      <c r="M543" s="16" t="s">
        <v>2329</v>
      </c>
      <c r="N543" s="16" t="s">
        <v>2330</v>
      </c>
      <c r="O543" s="18">
        <v>2.0</v>
      </c>
      <c r="P543" s="18">
        <v>0.32</v>
      </c>
      <c r="Q543" s="18">
        <v>0.0519</v>
      </c>
      <c r="R543" s="21">
        <v>44986.0</v>
      </c>
      <c r="S543" s="18">
        <v>0.87</v>
      </c>
      <c r="T543" s="16" t="s">
        <v>2331</v>
      </c>
      <c r="U543" s="18">
        <v>0.0451</v>
      </c>
      <c r="V543" s="16" t="s">
        <v>2332</v>
      </c>
      <c r="W543" s="16" t="s">
        <v>2333</v>
      </c>
      <c r="X543" s="16" t="s">
        <v>2333</v>
      </c>
      <c r="Y543" s="18">
        <v>0.0</v>
      </c>
      <c r="Z543" s="16" t="s">
        <v>2332</v>
      </c>
      <c r="AA543" s="18">
        <v>0.0</v>
      </c>
    </row>
    <row r="544">
      <c r="A544" s="16" t="s">
        <v>2384</v>
      </c>
      <c r="B544" s="16" t="s">
        <v>2385</v>
      </c>
      <c r="C544" s="16" t="s">
        <v>2386</v>
      </c>
      <c r="D544" s="16" t="s">
        <v>2514</v>
      </c>
      <c r="E544" s="16" t="s">
        <v>2326</v>
      </c>
      <c r="F544" s="18">
        <v>5.83</v>
      </c>
      <c r="G544" s="18">
        <v>3.39</v>
      </c>
      <c r="H544" s="18">
        <v>2.24</v>
      </c>
      <c r="I544" s="16" t="s">
        <v>2327</v>
      </c>
      <c r="J544" s="18">
        <v>0.15</v>
      </c>
      <c r="K544" s="16" t="s">
        <v>2328</v>
      </c>
      <c r="L544" s="18">
        <v>0.0256</v>
      </c>
      <c r="M544" s="16" t="s">
        <v>2329</v>
      </c>
      <c r="N544" s="16" t="s">
        <v>2330</v>
      </c>
      <c r="O544" s="18">
        <v>1.0</v>
      </c>
      <c r="P544" s="18">
        <v>0.1</v>
      </c>
      <c r="Q544" s="18">
        <v>0.0231</v>
      </c>
      <c r="R544" s="21">
        <v>44986.0</v>
      </c>
      <c r="S544" s="18">
        <v>0.87</v>
      </c>
      <c r="T544" s="16" t="s">
        <v>2331</v>
      </c>
      <c r="U544" s="18">
        <v>0.0201</v>
      </c>
      <c r="V544" s="16" t="s">
        <v>2332</v>
      </c>
      <c r="W544" s="16" t="s">
        <v>2333</v>
      </c>
      <c r="X544" s="16" t="s">
        <v>2333</v>
      </c>
      <c r="Y544" s="18">
        <v>0.0</v>
      </c>
      <c r="Z544" s="16" t="s">
        <v>2332</v>
      </c>
      <c r="AA544" s="18">
        <v>0.0</v>
      </c>
    </row>
    <row r="545">
      <c r="A545" s="16" t="s">
        <v>2387</v>
      </c>
      <c r="B545" s="16" t="s">
        <v>2388</v>
      </c>
      <c r="C545" s="16" t="s">
        <v>2389</v>
      </c>
      <c r="D545" s="16" t="s">
        <v>2514</v>
      </c>
      <c r="E545" s="16" t="s">
        <v>2326</v>
      </c>
      <c r="F545" s="18">
        <v>5.83</v>
      </c>
      <c r="G545" s="18">
        <v>4.41</v>
      </c>
      <c r="H545" s="18">
        <v>4.1</v>
      </c>
      <c r="I545" s="16" t="s">
        <v>2327</v>
      </c>
      <c r="J545" s="18">
        <v>0.56</v>
      </c>
      <c r="K545" s="16" t="s">
        <v>2328</v>
      </c>
      <c r="L545" s="18">
        <v>0.061</v>
      </c>
      <c r="M545" s="16" t="s">
        <v>2329</v>
      </c>
      <c r="N545" s="16" t="s">
        <v>2330</v>
      </c>
      <c r="O545" s="18">
        <v>7.81</v>
      </c>
      <c r="P545" s="18">
        <v>0.0</v>
      </c>
      <c r="Q545" s="18">
        <v>0.4762</v>
      </c>
      <c r="R545" s="21">
        <v>44986.0</v>
      </c>
      <c r="S545" s="18">
        <v>0.87</v>
      </c>
      <c r="T545" s="16" t="s">
        <v>2331</v>
      </c>
      <c r="U545" s="18">
        <v>0.4143</v>
      </c>
      <c r="V545" s="16" t="s">
        <v>2332</v>
      </c>
      <c r="W545" s="16" t="s">
        <v>2333</v>
      </c>
      <c r="X545" s="16" t="s">
        <v>2333</v>
      </c>
      <c r="Y545" s="18">
        <v>0.0</v>
      </c>
      <c r="Z545" s="16" t="s">
        <v>2332</v>
      </c>
      <c r="AA545" s="18">
        <v>0.0</v>
      </c>
    </row>
    <row r="546">
      <c r="A546" s="16" t="s">
        <v>2362</v>
      </c>
      <c r="B546" s="16" t="s">
        <v>2363</v>
      </c>
      <c r="C546" s="16" t="s">
        <v>2364</v>
      </c>
      <c r="D546" s="16" t="s">
        <v>2514</v>
      </c>
      <c r="E546" s="16" t="s">
        <v>2326</v>
      </c>
      <c r="F546" s="18">
        <v>8.71</v>
      </c>
      <c r="G546" s="18">
        <v>6.38</v>
      </c>
      <c r="H546" s="18">
        <v>4.14</v>
      </c>
      <c r="I546" s="16" t="s">
        <v>2327</v>
      </c>
      <c r="J546" s="18">
        <v>1.6</v>
      </c>
      <c r="K546" s="16" t="s">
        <v>2328</v>
      </c>
      <c r="L546" s="18">
        <v>0.1331</v>
      </c>
      <c r="M546" s="16" t="s">
        <v>2329</v>
      </c>
      <c r="N546" s="16" t="s">
        <v>2330</v>
      </c>
      <c r="O546" s="18">
        <v>12.0</v>
      </c>
      <c r="P546" s="18">
        <v>1.16</v>
      </c>
      <c r="Q546" s="18">
        <v>1.443</v>
      </c>
      <c r="R546" s="21">
        <v>44986.0</v>
      </c>
      <c r="S546" s="18">
        <v>0.87</v>
      </c>
      <c r="T546" s="16" t="s">
        <v>2331</v>
      </c>
      <c r="U546" s="18">
        <v>1.2554</v>
      </c>
      <c r="V546" s="16" t="s">
        <v>2332</v>
      </c>
      <c r="W546" s="16" t="s">
        <v>2333</v>
      </c>
      <c r="X546" s="16" t="s">
        <v>2333</v>
      </c>
      <c r="Y546" s="18">
        <v>0.0</v>
      </c>
      <c r="Z546" s="16" t="s">
        <v>2332</v>
      </c>
      <c r="AA546" s="18">
        <v>0.0</v>
      </c>
    </row>
    <row r="547">
      <c r="A547" s="16" t="s">
        <v>2427</v>
      </c>
      <c r="B547" s="16" t="s">
        <v>2428</v>
      </c>
      <c r="C547" s="16" t="s">
        <v>2429</v>
      </c>
      <c r="D547" s="16" t="s">
        <v>2514</v>
      </c>
      <c r="E547" s="16" t="s">
        <v>2326</v>
      </c>
      <c r="F547" s="18">
        <v>4.76</v>
      </c>
      <c r="G547" s="18">
        <v>3.07</v>
      </c>
      <c r="H547" s="18">
        <v>1.26</v>
      </c>
      <c r="I547" s="16" t="s">
        <v>2327</v>
      </c>
      <c r="J547" s="18">
        <v>0.09</v>
      </c>
      <c r="K547" s="16" t="s">
        <v>2328</v>
      </c>
      <c r="L547" s="18">
        <v>0.0107</v>
      </c>
      <c r="M547" s="16" t="s">
        <v>2329</v>
      </c>
      <c r="N547" s="16" t="s">
        <v>2330</v>
      </c>
      <c r="O547" s="18">
        <v>1.0</v>
      </c>
      <c r="P547" s="18">
        <v>0.0</v>
      </c>
      <c r="Q547" s="18">
        <v>0.0107</v>
      </c>
      <c r="R547" s="21">
        <v>44986.0</v>
      </c>
      <c r="S547" s="18">
        <v>0.87</v>
      </c>
      <c r="T547" s="16" t="s">
        <v>2331</v>
      </c>
      <c r="U547" s="18">
        <v>0.0093</v>
      </c>
      <c r="V547" s="16" t="s">
        <v>2332</v>
      </c>
      <c r="W547" s="16" t="s">
        <v>2333</v>
      </c>
      <c r="X547" s="16" t="s">
        <v>2333</v>
      </c>
      <c r="Y547" s="18">
        <v>0.0</v>
      </c>
      <c r="Z547" s="16" t="s">
        <v>2332</v>
      </c>
      <c r="AA547" s="18">
        <v>0.0</v>
      </c>
    </row>
    <row r="548">
      <c r="A548" s="16" t="s">
        <v>2359</v>
      </c>
      <c r="B548" s="16" t="s">
        <v>2360</v>
      </c>
      <c r="C548" s="16" t="s">
        <v>2361</v>
      </c>
      <c r="D548" s="16" t="s">
        <v>2514</v>
      </c>
      <c r="E548" s="16" t="s">
        <v>2326</v>
      </c>
      <c r="F548" s="18">
        <v>5.04</v>
      </c>
      <c r="G548" s="18">
        <v>4.02</v>
      </c>
      <c r="H548" s="18">
        <v>1.61</v>
      </c>
      <c r="I548" s="16" t="s">
        <v>2327</v>
      </c>
      <c r="J548" s="18">
        <v>0.2</v>
      </c>
      <c r="K548" s="16" t="s">
        <v>2328</v>
      </c>
      <c r="L548" s="18">
        <v>0.0189</v>
      </c>
      <c r="M548" s="16" t="s">
        <v>2329</v>
      </c>
      <c r="N548" s="16" t="s">
        <v>2330</v>
      </c>
      <c r="O548" s="18">
        <v>1.0</v>
      </c>
      <c r="P548" s="18">
        <v>0.1</v>
      </c>
      <c r="Q548" s="18">
        <v>0.0171</v>
      </c>
      <c r="R548" s="21">
        <v>44986.0</v>
      </c>
      <c r="S548" s="18">
        <v>0.87</v>
      </c>
      <c r="T548" s="16" t="s">
        <v>2331</v>
      </c>
      <c r="U548" s="18">
        <v>0.0148</v>
      </c>
      <c r="V548" s="16" t="s">
        <v>2332</v>
      </c>
      <c r="W548" s="16" t="s">
        <v>2333</v>
      </c>
      <c r="X548" s="16" t="s">
        <v>2333</v>
      </c>
      <c r="Y548" s="18">
        <v>0.0</v>
      </c>
      <c r="Z548" s="16" t="s">
        <v>2332</v>
      </c>
      <c r="AA548" s="18">
        <v>0.0</v>
      </c>
    </row>
    <row r="549">
      <c r="A549" s="16" t="s">
        <v>2337</v>
      </c>
      <c r="B549" s="16" t="s">
        <v>2338</v>
      </c>
      <c r="C549" s="16" t="s">
        <v>2339</v>
      </c>
      <c r="D549" s="16" t="s">
        <v>2514</v>
      </c>
      <c r="E549" s="16" t="s">
        <v>2326</v>
      </c>
      <c r="F549" s="18">
        <v>5.08</v>
      </c>
      <c r="G549" s="18">
        <v>3.82</v>
      </c>
      <c r="H549" s="18">
        <v>1.97</v>
      </c>
      <c r="I549" s="16" t="s">
        <v>2327</v>
      </c>
      <c r="J549" s="18">
        <v>0.26</v>
      </c>
      <c r="K549" s="16" t="s">
        <v>2328</v>
      </c>
      <c r="L549" s="18">
        <v>0.0221</v>
      </c>
      <c r="M549" s="16" t="s">
        <v>2329</v>
      </c>
      <c r="N549" s="16" t="s">
        <v>2330</v>
      </c>
      <c r="O549" s="18">
        <v>3.0</v>
      </c>
      <c r="P549" s="18">
        <v>0.29</v>
      </c>
      <c r="Q549" s="18">
        <v>0.0599</v>
      </c>
      <c r="R549" s="21">
        <v>44986.0</v>
      </c>
      <c r="S549" s="18">
        <v>0.87</v>
      </c>
      <c r="T549" s="16" t="s">
        <v>2331</v>
      </c>
      <c r="U549" s="18">
        <v>0.0522</v>
      </c>
      <c r="V549" s="16" t="s">
        <v>2332</v>
      </c>
      <c r="W549" s="16" t="s">
        <v>2333</v>
      </c>
      <c r="X549" s="16" t="s">
        <v>2333</v>
      </c>
      <c r="Y549" s="18">
        <v>0.0</v>
      </c>
      <c r="Z549" s="16" t="s">
        <v>2332</v>
      </c>
      <c r="AA549" s="18">
        <v>0.0</v>
      </c>
    </row>
    <row r="550">
      <c r="A550" s="16" t="s">
        <v>2397</v>
      </c>
      <c r="B550" s="16" t="s">
        <v>2398</v>
      </c>
      <c r="C550" s="16" t="s">
        <v>2399</v>
      </c>
      <c r="D550" s="16" t="s">
        <v>2514</v>
      </c>
      <c r="E550" s="16" t="s">
        <v>2326</v>
      </c>
      <c r="F550" s="18">
        <v>10.91</v>
      </c>
      <c r="G550" s="18">
        <v>5.39</v>
      </c>
      <c r="H550" s="18">
        <v>2.91</v>
      </c>
      <c r="I550" s="16" t="s">
        <v>2327</v>
      </c>
      <c r="J550" s="18">
        <v>0.44</v>
      </c>
      <c r="K550" s="16" t="s">
        <v>2328</v>
      </c>
      <c r="L550" s="18">
        <v>0.099</v>
      </c>
      <c r="M550" s="16" t="s">
        <v>2329</v>
      </c>
      <c r="N550" s="16" t="s">
        <v>2330</v>
      </c>
      <c r="O550" s="18">
        <v>1.61</v>
      </c>
      <c r="P550" s="18">
        <v>0.0</v>
      </c>
      <c r="Q550" s="18">
        <v>0.1597</v>
      </c>
      <c r="R550" s="21">
        <v>44986.0</v>
      </c>
      <c r="S550" s="18">
        <v>0.87</v>
      </c>
      <c r="T550" s="16" t="s">
        <v>2331</v>
      </c>
      <c r="U550" s="18">
        <v>0.139</v>
      </c>
      <c r="V550" s="16" t="s">
        <v>2332</v>
      </c>
      <c r="W550" s="16" t="s">
        <v>2333</v>
      </c>
      <c r="X550" s="16" t="s">
        <v>2333</v>
      </c>
      <c r="Y550" s="18">
        <v>0.0</v>
      </c>
      <c r="Z550" s="16" t="s">
        <v>2332</v>
      </c>
      <c r="AA550" s="18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5" width="8.71"/>
  </cols>
  <sheetData>
    <row r="1">
      <c r="A1" s="13" t="s">
        <v>2515</v>
      </c>
      <c r="B1" s="13" t="s">
        <v>2516</v>
      </c>
      <c r="C1" s="13" t="s">
        <v>2517</v>
      </c>
      <c r="D1" s="13" t="s">
        <v>2518</v>
      </c>
      <c r="E1" s="13" t="s">
        <v>2519</v>
      </c>
      <c r="F1" s="13" t="s">
        <v>100</v>
      </c>
      <c r="G1" s="13" t="s">
        <v>2298</v>
      </c>
      <c r="H1" s="13" t="s">
        <v>2520</v>
      </c>
      <c r="I1" s="13" t="s">
        <v>2521</v>
      </c>
      <c r="J1" s="13" t="s">
        <v>2522</v>
      </c>
      <c r="K1" s="13" t="s">
        <v>2523</v>
      </c>
      <c r="L1" s="13" t="s">
        <v>2524</v>
      </c>
      <c r="M1" s="13" t="s">
        <v>2525</v>
      </c>
      <c r="N1" s="13" t="s">
        <v>2526</v>
      </c>
      <c r="O1" s="13" t="s">
        <v>2316</v>
      </c>
    </row>
    <row r="2">
      <c r="A2" s="13" t="s">
        <v>2527</v>
      </c>
      <c r="B2" s="13" t="s">
        <v>2528</v>
      </c>
      <c r="C2" s="13" t="s">
        <v>7</v>
      </c>
      <c r="D2" s="13" t="s">
        <v>2529</v>
      </c>
      <c r="E2" s="13" t="s">
        <v>2530</v>
      </c>
      <c r="F2" s="13" t="s">
        <v>2531</v>
      </c>
      <c r="G2" s="13" t="s">
        <v>2377</v>
      </c>
      <c r="H2" s="13" t="s">
        <v>2532</v>
      </c>
      <c r="I2" s="13">
        <v>15.0</v>
      </c>
      <c r="J2" s="13">
        <v>2.0</v>
      </c>
      <c r="L2" s="13">
        <v>7.0</v>
      </c>
      <c r="M2" s="13">
        <v>6.0</v>
      </c>
    </row>
    <row r="3">
      <c r="A3" s="13" t="s">
        <v>2527</v>
      </c>
      <c r="B3" s="13" t="s">
        <v>2528</v>
      </c>
      <c r="C3" s="13" t="s">
        <v>7</v>
      </c>
      <c r="D3" s="13" t="s">
        <v>2529</v>
      </c>
      <c r="E3" s="13" t="s">
        <v>2530</v>
      </c>
      <c r="F3" s="13" t="s">
        <v>712</v>
      </c>
      <c r="G3" s="13" t="s">
        <v>2380</v>
      </c>
      <c r="H3" s="13" t="s">
        <v>2532</v>
      </c>
      <c r="I3" s="13">
        <v>40.0</v>
      </c>
      <c r="J3" s="13">
        <v>1.0</v>
      </c>
      <c r="L3" s="13">
        <v>25.0</v>
      </c>
      <c r="M3" s="13">
        <v>14.0</v>
      </c>
    </row>
    <row r="4">
      <c r="A4" s="13" t="s">
        <v>2527</v>
      </c>
      <c r="B4" s="13" t="s">
        <v>2528</v>
      </c>
      <c r="C4" s="13" t="s">
        <v>7</v>
      </c>
      <c r="D4" s="13" t="s">
        <v>2529</v>
      </c>
      <c r="E4" s="13" t="s">
        <v>2530</v>
      </c>
      <c r="F4" s="13" t="s">
        <v>2533</v>
      </c>
      <c r="G4" s="13" t="s">
        <v>2349</v>
      </c>
      <c r="H4" s="13" t="s">
        <v>2532</v>
      </c>
      <c r="I4" s="13">
        <v>4.0</v>
      </c>
      <c r="J4" s="13">
        <v>1.0</v>
      </c>
      <c r="L4" s="13">
        <v>1.0</v>
      </c>
      <c r="M4" s="13">
        <v>2.0</v>
      </c>
    </row>
    <row r="5">
      <c r="A5" s="13" t="s">
        <v>2527</v>
      </c>
      <c r="B5" s="13" t="s">
        <v>2528</v>
      </c>
      <c r="C5" s="13" t="s">
        <v>7</v>
      </c>
      <c r="D5" s="13" t="s">
        <v>2529</v>
      </c>
      <c r="E5" s="13" t="s">
        <v>2530</v>
      </c>
      <c r="F5" s="13" t="s">
        <v>2534</v>
      </c>
      <c r="G5" s="13" t="s">
        <v>2357</v>
      </c>
      <c r="H5" s="13" t="s">
        <v>2532</v>
      </c>
      <c r="I5" s="13">
        <v>4.0</v>
      </c>
      <c r="J5" s="13">
        <v>1.0</v>
      </c>
      <c r="L5" s="13">
        <v>1.0</v>
      </c>
      <c r="M5" s="13">
        <v>2.0</v>
      </c>
    </row>
    <row r="6">
      <c r="A6" s="13" t="s">
        <v>2527</v>
      </c>
      <c r="B6" s="13" t="s">
        <v>2528</v>
      </c>
      <c r="C6" s="13" t="s">
        <v>7</v>
      </c>
      <c r="D6" s="13" t="s">
        <v>2529</v>
      </c>
      <c r="E6" s="13" t="s">
        <v>2530</v>
      </c>
      <c r="F6" s="13" t="s">
        <v>497</v>
      </c>
      <c r="G6" s="13" t="s">
        <v>2383</v>
      </c>
      <c r="H6" s="13" t="s">
        <v>2532</v>
      </c>
      <c r="I6" s="13">
        <v>12.0</v>
      </c>
      <c r="J6" s="13">
        <v>2.0</v>
      </c>
      <c r="L6" s="13">
        <v>5.0</v>
      </c>
      <c r="M6" s="13">
        <v>5.0</v>
      </c>
    </row>
    <row r="7">
      <c r="A7" s="13" t="s">
        <v>2527</v>
      </c>
      <c r="B7" s="13" t="s">
        <v>2528</v>
      </c>
      <c r="C7" s="13" t="s">
        <v>7</v>
      </c>
      <c r="D7" s="13" t="s">
        <v>2529</v>
      </c>
      <c r="E7" s="13" t="s">
        <v>2530</v>
      </c>
      <c r="F7" s="13" t="s">
        <v>2535</v>
      </c>
      <c r="G7" s="13" t="s">
        <v>2385</v>
      </c>
      <c r="H7" s="13" t="s">
        <v>2532</v>
      </c>
      <c r="I7" s="13">
        <v>17.0</v>
      </c>
      <c r="J7" s="13">
        <v>1.0</v>
      </c>
      <c r="L7" s="13">
        <v>7.0</v>
      </c>
      <c r="M7" s="13">
        <v>9.0</v>
      </c>
    </row>
    <row r="8">
      <c r="A8" s="13" t="s">
        <v>2527</v>
      </c>
      <c r="B8" s="13" t="s">
        <v>2528</v>
      </c>
      <c r="C8" s="13" t="s">
        <v>7</v>
      </c>
      <c r="D8" s="13" t="s">
        <v>2529</v>
      </c>
      <c r="E8" s="13" t="s">
        <v>2530</v>
      </c>
      <c r="F8" s="13" t="s">
        <v>209</v>
      </c>
      <c r="G8" s="13" t="s">
        <v>2363</v>
      </c>
      <c r="H8" s="13" t="s">
        <v>2532</v>
      </c>
      <c r="I8" s="13">
        <v>352.0</v>
      </c>
      <c r="J8" s="13">
        <v>21.0</v>
      </c>
      <c r="L8" s="13">
        <v>174.0</v>
      </c>
      <c r="M8" s="13">
        <v>157.0</v>
      </c>
    </row>
    <row r="9">
      <c r="A9" s="13" t="s">
        <v>2527</v>
      </c>
      <c r="B9" s="13" t="s">
        <v>2528</v>
      </c>
      <c r="C9" s="13" t="s">
        <v>7</v>
      </c>
      <c r="D9" s="13" t="s">
        <v>2529</v>
      </c>
      <c r="E9" s="13" t="s">
        <v>2530</v>
      </c>
      <c r="F9" s="13" t="s">
        <v>2254</v>
      </c>
      <c r="G9" s="13" t="s">
        <v>2335</v>
      </c>
      <c r="H9" s="13" t="s">
        <v>2532</v>
      </c>
      <c r="I9" s="13">
        <v>201.0</v>
      </c>
      <c r="J9" s="13">
        <v>0.0</v>
      </c>
      <c r="L9" s="13">
        <v>49.0</v>
      </c>
      <c r="M9" s="13">
        <v>152.0</v>
      </c>
    </row>
    <row r="10">
      <c r="A10" s="13" t="s">
        <v>2527</v>
      </c>
      <c r="B10" s="13" t="s">
        <v>2528</v>
      </c>
      <c r="C10" s="13" t="s">
        <v>7</v>
      </c>
      <c r="D10" s="13" t="s">
        <v>2529</v>
      </c>
      <c r="E10" s="13" t="s">
        <v>2530</v>
      </c>
      <c r="F10" s="13" t="s">
        <v>2536</v>
      </c>
      <c r="G10" s="13" t="s">
        <v>2360</v>
      </c>
      <c r="H10" s="13" t="s">
        <v>2532</v>
      </c>
      <c r="I10" s="13">
        <v>100.0</v>
      </c>
      <c r="J10" s="13">
        <v>0.0</v>
      </c>
      <c r="L10" s="13">
        <v>63.0</v>
      </c>
      <c r="M10" s="13">
        <v>37.0</v>
      </c>
    </row>
    <row r="11">
      <c r="A11" s="13" t="s">
        <v>2527</v>
      </c>
      <c r="B11" s="13" t="s">
        <v>2528</v>
      </c>
      <c r="C11" s="13" t="s">
        <v>7</v>
      </c>
      <c r="D11" s="13" t="s">
        <v>2529</v>
      </c>
      <c r="E11" s="13" t="s">
        <v>2530</v>
      </c>
      <c r="F11" s="13" t="s">
        <v>2537</v>
      </c>
      <c r="G11" s="13" t="s">
        <v>2338</v>
      </c>
      <c r="H11" s="13" t="s">
        <v>2532</v>
      </c>
      <c r="I11" s="13">
        <v>98.0</v>
      </c>
      <c r="J11" s="13">
        <v>2.0</v>
      </c>
      <c r="L11" s="13">
        <v>81.0</v>
      </c>
      <c r="M11" s="13">
        <v>15.0</v>
      </c>
    </row>
    <row r="12">
      <c r="A12" s="13" t="s">
        <v>2538</v>
      </c>
      <c r="B12" s="13" t="s">
        <v>2539</v>
      </c>
      <c r="C12" s="13" t="s">
        <v>7</v>
      </c>
      <c r="D12" s="13" t="s">
        <v>2529</v>
      </c>
      <c r="E12" s="13" t="s">
        <v>2540</v>
      </c>
      <c r="F12" s="13" t="s">
        <v>2533</v>
      </c>
      <c r="G12" s="13" t="s">
        <v>2349</v>
      </c>
      <c r="H12" s="13" t="s">
        <v>2532</v>
      </c>
      <c r="I12" s="13">
        <v>44.0</v>
      </c>
      <c r="J12" s="13">
        <v>1.0</v>
      </c>
      <c r="L12" s="13">
        <v>29.0</v>
      </c>
      <c r="M12" s="13">
        <v>14.0</v>
      </c>
    </row>
    <row r="13">
      <c r="A13" s="13" t="s">
        <v>2538</v>
      </c>
      <c r="B13" s="13" t="s">
        <v>2539</v>
      </c>
      <c r="C13" s="13" t="s">
        <v>7</v>
      </c>
      <c r="D13" s="13" t="s">
        <v>2529</v>
      </c>
      <c r="E13" s="13" t="s">
        <v>2540</v>
      </c>
      <c r="F13" s="13" t="s">
        <v>2534</v>
      </c>
      <c r="G13" s="13" t="s">
        <v>2357</v>
      </c>
      <c r="H13" s="13" t="s">
        <v>2532</v>
      </c>
      <c r="I13" s="13">
        <v>47.0</v>
      </c>
      <c r="J13" s="13">
        <v>2.0</v>
      </c>
      <c r="L13" s="13">
        <v>21.0</v>
      </c>
      <c r="M13" s="13">
        <v>24.0</v>
      </c>
    </row>
    <row r="14">
      <c r="A14" s="13" t="s">
        <v>2541</v>
      </c>
      <c r="B14" s="13" t="s">
        <v>2542</v>
      </c>
      <c r="C14" s="13" t="s">
        <v>7</v>
      </c>
      <c r="D14" s="13" t="s">
        <v>2529</v>
      </c>
      <c r="E14" s="13" t="s">
        <v>2543</v>
      </c>
      <c r="F14" s="13" t="s">
        <v>140</v>
      </c>
      <c r="G14" s="13" t="s">
        <v>1889</v>
      </c>
      <c r="H14" s="13" t="s">
        <v>2544</v>
      </c>
      <c r="I14" s="13">
        <v>1.0</v>
      </c>
      <c r="J14" s="13">
        <v>0.0</v>
      </c>
      <c r="L14" s="13">
        <v>0.0</v>
      </c>
      <c r="M14" s="13">
        <v>1.0</v>
      </c>
    </row>
    <row r="15">
      <c r="A15" s="13" t="s">
        <v>2541</v>
      </c>
      <c r="B15" s="13" t="s">
        <v>2542</v>
      </c>
      <c r="C15" s="13" t="s">
        <v>7</v>
      </c>
      <c r="D15" s="13" t="s">
        <v>2529</v>
      </c>
      <c r="E15" s="13" t="s">
        <v>2543</v>
      </c>
      <c r="F15" s="13" t="s">
        <v>163</v>
      </c>
      <c r="G15" s="13" t="s">
        <v>2370</v>
      </c>
      <c r="H15" s="13" t="s">
        <v>2544</v>
      </c>
      <c r="I15" s="13">
        <v>2.0</v>
      </c>
      <c r="J15" s="13">
        <v>2.0</v>
      </c>
      <c r="L15" s="13">
        <v>0.0</v>
      </c>
      <c r="M15" s="13">
        <v>0.0</v>
      </c>
    </row>
    <row r="16">
      <c r="A16" s="13" t="s">
        <v>2545</v>
      </c>
      <c r="B16" s="13" t="s">
        <v>2546</v>
      </c>
      <c r="C16" s="13" t="s">
        <v>2547</v>
      </c>
      <c r="D16" s="13" t="s">
        <v>2548</v>
      </c>
      <c r="E16" s="13" t="s">
        <v>2549</v>
      </c>
      <c r="F16" s="13" t="s">
        <v>140</v>
      </c>
      <c r="G16" s="13" t="s">
        <v>1889</v>
      </c>
      <c r="H16" s="13" t="s">
        <v>2544</v>
      </c>
      <c r="I16" s="13">
        <v>2.0</v>
      </c>
      <c r="J16" s="13">
        <v>0.0</v>
      </c>
      <c r="K16" s="13">
        <v>2.0</v>
      </c>
      <c r="M16" s="13">
        <v>0.0</v>
      </c>
      <c r="N16" s="13">
        <v>2.92</v>
      </c>
      <c r="O16" s="13" t="s">
        <v>2331</v>
      </c>
    </row>
    <row r="17">
      <c r="A17" s="13" t="s">
        <v>2545</v>
      </c>
      <c r="B17" s="13" t="s">
        <v>2546</v>
      </c>
      <c r="C17" s="13" t="s">
        <v>2547</v>
      </c>
      <c r="D17" s="13" t="s">
        <v>2548</v>
      </c>
      <c r="E17" s="13" t="s">
        <v>2549</v>
      </c>
      <c r="F17" s="13" t="s">
        <v>163</v>
      </c>
      <c r="G17" s="13" t="s">
        <v>2370</v>
      </c>
      <c r="H17" s="13" t="s">
        <v>2544</v>
      </c>
      <c r="I17" s="13">
        <v>3.0</v>
      </c>
      <c r="J17" s="13">
        <v>0.0</v>
      </c>
      <c r="K17" s="13">
        <v>3.0</v>
      </c>
      <c r="M17" s="13">
        <v>0.0</v>
      </c>
      <c r="N17" s="13">
        <v>6.6</v>
      </c>
      <c r="O17" s="13" t="s">
        <v>2331</v>
      </c>
    </row>
    <row r="18">
      <c r="A18" s="13" t="s">
        <v>2545</v>
      </c>
      <c r="B18" s="13" t="s">
        <v>2546</v>
      </c>
      <c r="C18" s="13" t="s">
        <v>2547</v>
      </c>
      <c r="D18" s="13" t="s">
        <v>2548</v>
      </c>
      <c r="E18" s="13" t="s">
        <v>2549</v>
      </c>
      <c r="F18" s="13" t="s">
        <v>159</v>
      </c>
      <c r="G18" s="13" t="s">
        <v>2395</v>
      </c>
      <c r="H18" s="13" t="s">
        <v>2544</v>
      </c>
      <c r="I18" s="13">
        <v>2.0</v>
      </c>
      <c r="J18" s="13">
        <v>0.0</v>
      </c>
      <c r="K18" s="13">
        <v>2.0</v>
      </c>
      <c r="M18" s="13">
        <v>0.0</v>
      </c>
      <c r="N18" s="13">
        <v>7.78</v>
      </c>
      <c r="O18" s="13" t="s">
        <v>2331</v>
      </c>
    </row>
    <row r="19">
      <c r="A19" s="13" t="s">
        <v>2545</v>
      </c>
      <c r="B19" s="13" t="s">
        <v>2546</v>
      </c>
      <c r="C19" s="13" t="s">
        <v>2547</v>
      </c>
      <c r="D19" s="13" t="s">
        <v>2548</v>
      </c>
      <c r="E19" s="13" t="s">
        <v>2549</v>
      </c>
      <c r="F19" s="13" t="s">
        <v>224</v>
      </c>
      <c r="G19" s="13" t="s">
        <v>2398</v>
      </c>
      <c r="H19" s="13" t="s">
        <v>2544</v>
      </c>
      <c r="I19" s="13">
        <v>1.0</v>
      </c>
      <c r="J19" s="13">
        <v>0.0</v>
      </c>
      <c r="K19" s="13">
        <v>1.0</v>
      </c>
      <c r="M19" s="13">
        <v>0.0</v>
      </c>
      <c r="N19" s="13">
        <v>0.97</v>
      </c>
      <c r="O19" s="13" t="s">
        <v>2331</v>
      </c>
    </row>
    <row r="20">
      <c r="A20" s="13" t="s">
        <v>2550</v>
      </c>
      <c r="B20" s="13" t="s">
        <v>2551</v>
      </c>
      <c r="C20" s="13" t="s">
        <v>7</v>
      </c>
      <c r="D20" s="13" t="s">
        <v>2552</v>
      </c>
      <c r="E20" s="13" t="s">
        <v>2553</v>
      </c>
      <c r="F20" s="13" t="s">
        <v>163</v>
      </c>
      <c r="G20" s="13" t="s">
        <v>2370</v>
      </c>
      <c r="H20" s="13" t="s">
        <v>2544</v>
      </c>
      <c r="I20" s="13">
        <v>2.0</v>
      </c>
      <c r="J20" s="13">
        <v>2.0</v>
      </c>
      <c r="L20" s="13">
        <v>0.0</v>
      </c>
      <c r="M20" s="13">
        <v>0.0</v>
      </c>
    </row>
    <row r="21" ht="15.75" customHeight="1">
      <c r="A21" s="13" t="s">
        <v>2550</v>
      </c>
      <c r="B21" s="13" t="s">
        <v>2551</v>
      </c>
      <c r="C21" s="13" t="s">
        <v>7</v>
      </c>
      <c r="D21" s="13" t="s">
        <v>2552</v>
      </c>
      <c r="E21" s="13" t="s">
        <v>2553</v>
      </c>
      <c r="F21" s="13" t="s">
        <v>224</v>
      </c>
      <c r="G21" s="13" t="s">
        <v>2398</v>
      </c>
      <c r="H21" s="13" t="s">
        <v>2544</v>
      </c>
      <c r="I21" s="13">
        <v>1.0</v>
      </c>
      <c r="J21" s="13">
        <v>1.0</v>
      </c>
      <c r="L21" s="13">
        <v>0.0</v>
      </c>
      <c r="M21" s="13">
        <v>0.0</v>
      </c>
    </row>
    <row r="22" ht="15.75" customHeight="1">
      <c r="A22" s="13" t="s">
        <v>2554</v>
      </c>
      <c r="B22" s="13" t="s">
        <v>2555</v>
      </c>
      <c r="C22" s="13" t="s">
        <v>7</v>
      </c>
      <c r="D22" s="13" t="s">
        <v>2529</v>
      </c>
      <c r="E22" s="13" t="s">
        <v>2556</v>
      </c>
      <c r="F22" s="13" t="s">
        <v>140</v>
      </c>
      <c r="G22" s="13" t="s">
        <v>1889</v>
      </c>
      <c r="H22" s="13" t="s">
        <v>2544</v>
      </c>
      <c r="I22" s="13">
        <v>5.0</v>
      </c>
      <c r="J22" s="13">
        <v>0.0</v>
      </c>
      <c r="L22" s="13">
        <v>5.0</v>
      </c>
      <c r="M22" s="13">
        <v>0.0</v>
      </c>
    </row>
    <row r="23" ht="15.75" customHeight="1">
      <c r="A23" s="13" t="s">
        <v>2554</v>
      </c>
      <c r="B23" s="13" t="s">
        <v>2555</v>
      </c>
      <c r="C23" s="13" t="s">
        <v>7</v>
      </c>
      <c r="D23" s="13" t="s">
        <v>2529</v>
      </c>
      <c r="E23" s="13" t="s">
        <v>2556</v>
      </c>
      <c r="F23" s="13" t="s">
        <v>430</v>
      </c>
      <c r="G23" s="13" t="s">
        <v>2393</v>
      </c>
      <c r="H23" s="13" t="s">
        <v>2544</v>
      </c>
      <c r="I23" s="13">
        <v>1.0</v>
      </c>
      <c r="J23" s="13">
        <v>0.0</v>
      </c>
      <c r="L23" s="13">
        <v>1.0</v>
      </c>
      <c r="M23" s="13">
        <v>0.0</v>
      </c>
    </row>
    <row r="24" ht="15.75" customHeight="1">
      <c r="A24" s="13" t="s">
        <v>2554</v>
      </c>
      <c r="B24" s="13" t="s">
        <v>2555</v>
      </c>
      <c r="C24" s="13" t="s">
        <v>7</v>
      </c>
      <c r="D24" s="13" t="s">
        <v>2529</v>
      </c>
      <c r="E24" s="13" t="s">
        <v>2556</v>
      </c>
      <c r="F24" s="13" t="s">
        <v>163</v>
      </c>
      <c r="G24" s="13" t="s">
        <v>2370</v>
      </c>
      <c r="H24" s="13" t="s">
        <v>2544</v>
      </c>
      <c r="I24" s="13">
        <v>2.0</v>
      </c>
      <c r="J24" s="13">
        <v>2.0</v>
      </c>
      <c r="L24" s="13">
        <v>0.0</v>
      </c>
      <c r="M24" s="13">
        <v>0.0</v>
      </c>
    </row>
    <row r="25" ht="15.75" customHeight="1">
      <c r="A25" s="13" t="s">
        <v>2554</v>
      </c>
      <c r="B25" s="13" t="s">
        <v>2555</v>
      </c>
      <c r="C25" s="13" t="s">
        <v>7</v>
      </c>
      <c r="D25" s="13" t="s">
        <v>2529</v>
      </c>
      <c r="E25" s="13" t="s">
        <v>2556</v>
      </c>
      <c r="F25" s="13" t="s">
        <v>224</v>
      </c>
      <c r="G25" s="13" t="s">
        <v>2398</v>
      </c>
      <c r="H25" s="13" t="s">
        <v>2544</v>
      </c>
      <c r="I25" s="13">
        <v>1.0</v>
      </c>
      <c r="J25" s="13">
        <v>1.0</v>
      </c>
      <c r="L25" s="13">
        <v>0.0</v>
      </c>
      <c r="M25" s="13">
        <v>0.0</v>
      </c>
    </row>
    <row r="26" ht="15.75" customHeight="1">
      <c r="A26" s="13" t="s">
        <v>2557</v>
      </c>
      <c r="B26" s="13" t="s">
        <v>2558</v>
      </c>
      <c r="C26" s="13" t="s">
        <v>7</v>
      </c>
      <c r="D26" s="13" t="s">
        <v>2529</v>
      </c>
      <c r="E26" s="13" t="s">
        <v>2559</v>
      </c>
      <c r="F26" s="13" t="s">
        <v>243</v>
      </c>
      <c r="G26" s="13" t="s">
        <v>2373</v>
      </c>
      <c r="H26" s="13" t="s">
        <v>2544</v>
      </c>
      <c r="I26" s="13">
        <v>1.0</v>
      </c>
      <c r="J26" s="13">
        <v>0.0</v>
      </c>
      <c r="L26" s="13">
        <v>1.0</v>
      </c>
      <c r="M26" s="13">
        <v>0.0</v>
      </c>
    </row>
    <row r="27" ht="15.75" customHeight="1">
      <c r="A27" s="13" t="s">
        <v>2557</v>
      </c>
      <c r="B27" s="13" t="s">
        <v>2558</v>
      </c>
      <c r="C27" s="13" t="s">
        <v>7</v>
      </c>
      <c r="D27" s="13" t="s">
        <v>2529</v>
      </c>
      <c r="E27" s="13" t="s">
        <v>2559</v>
      </c>
      <c r="F27" s="13" t="s">
        <v>430</v>
      </c>
      <c r="G27" s="13" t="s">
        <v>2393</v>
      </c>
      <c r="H27" s="13" t="s">
        <v>2544</v>
      </c>
      <c r="I27" s="13">
        <v>2.0</v>
      </c>
      <c r="J27" s="13">
        <v>0.0</v>
      </c>
      <c r="L27" s="13">
        <v>1.0</v>
      </c>
      <c r="M27" s="13">
        <v>1.0</v>
      </c>
    </row>
    <row r="28" ht="15.75" customHeight="1">
      <c r="A28" s="13" t="s">
        <v>2557</v>
      </c>
      <c r="B28" s="13" t="s">
        <v>2558</v>
      </c>
      <c r="C28" s="13" t="s">
        <v>7</v>
      </c>
      <c r="D28" s="13" t="s">
        <v>2529</v>
      </c>
      <c r="E28" s="13" t="s">
        <v>2559</v>
      </c>
      <c r="F28" s="13" t="s">
        <v>163</v>
      </c>
      <c r="G28" s="13" t="s">
        <v>2370</v>
      </c>
      <c r="H28" s="13" t="s">
        <v>2544</v>
      </c>
      <c r="I28" s="13">
        <v>2.0</v>
      </c>
      <c r="J28" s="13">
        <v>0.0</v>
      </c>
      <c r="L28" s="13">
        <v>1.0</v>
      </c>
      <c r="M28" s="13">
        <v>1.0</v>
      </c>
    </row>
    <row r="29" ht="15.75" customHeight="1">
      <c r="A29" s="13" t="s">
        <v>2557</v>
      </c>
      <c r="B29" s="13" t="s">
        <v>2558</v>
      </c>
      <c r="C29" s="13" t="s">
        <v>7</v>
      </c>
      <c r="D29" s="13" t="s">
        <v>2529</v>
      </c>
      <c r="E29" s="13" t="s">
        <v>2559</v>
      </c>
      <c r="F29" s="13" t="s">
        <v>224</v>
      </c>
      <c r="G29" s="13" t="s">
        <v>2398</v>
      </c>
      <c r="H29" s="13" t="s">
        <v>2544</v>
      </c>
      <c r="I29" s="13">
        <v>1.0</v>
      </c>
      <c r="J29" s="13">
        <v>0.0</v>
      </c>
      <c r="L29" s="13">
        <v>1.0</v>
      </c>
      <c r="M29" s="13">
        <v>0.0</v>
      </c>
    </row>
    <row r="30" ht="15.75" customHeight="1">
      <c r="A30" s="13" t="s">
        <v>2560</v>
      </c>
      <c r="B30" s="13" t="s">
        <v>2561</v>
      </c>
      <c r="C30" s="13" t="s">
        <v>2547</v>
      </c>
      <c r="D30" s="13" t="s">
        <v>2529</v>
      </c>
      <c r="E30" s="13" t="s">
        <v>2562</v>
      </c>
      <c r="F30" s="13" t="s">
        <v>2563</v>
      </c>
      <c r="G30" s="13" t="s">
        <v>2564</v>
      </c>
      <c r="H30" s="13" t="s">
        <v>2532</v>
      </c>
      <c r="I30" s="13">
        <v>1.0</v>
      </c>
      <c r="J30" s="13">
        <v>0.0</v>
      </c>
      <c r="K30" s="13">
        <v>0.0</v>
      </c>
      <c r="M30" s="13">
        <v>1.0</v>
      </c>
    </row>
    <row r="31" ht="15.75" customHeight="1">
      <c r="A31" s="13" t="s">
        <v>2560</v>
      </c>
      <c r="B31" s="13" t="s">
        <v>2561</v>
      </c>
      <c r="C31" s="13" t="s">
        <v>2547</v>
      </c>
      <c r="D31" s="13" t="s">
        <v>2529</v>
      </c>
      <c r="E31" s="13" t="s">
        <v>2562</v>
      </c>
      <c r="F31" s="13" t="s">
        <v>2565</v>
      </c>
      <c r="G31" s="13" t="s">
        <v>2566</v>
      </c>
      <c r="H31" s="13" t="s">
        <v>2532</v>
      </c>
      <c r="I31" s="13">
        <v>1.0</v>
      </c>
      <c r="J31" s="13">
        <v>0.0</v>
      </c>
      <c r="K31" s="13">
        <v>0.0</v>
      </c>
      <c r="M31" s="13">
        <v>1.0</v>
      </c>
      <c r="Q31" s="24"/>
    </row>
    <row r="32" ht="15.75" customHeight="1">
      <c r="A32" s="13" t="s">
        <v>2567</v>
      </c>
      <c r="B32" s="13" t="s">
        <v>2568</v>
      </c>
      <c r="C32" s="13" t="s">
        <v>7</v>
      </c>
      <c r="D32" s="13" t="s">
        <v>2548</v>
      </c>
      <c r="E32" s="13" t="s">
        <v>2569</v>
      </c>
      <c r="F32" s="13" t="s">
        <v>140</v>
      </c>
      <c r="G32" s="13" t="s">
        <v>1889</v>
      </c>
      <c r="H32" s="13" t="s">
        <v>2544</v>
      </c>
      <c r="I32" s="13">
        <v>3.0</v>
      </c>
      <c r="J32" s="13">
        <v>1.0</v>
      </c>
      <c r="L32" s="13">
        <v>2.0</v>
      </c>
      <c r="M32" s="13">
        <v>0.0</v>
      </c>
      <c r="N32" s="13">
        <v>0.0</v>
      </c>
      <c r="O32" s="13" t="s">
        <v>2331</v>
      </c>
    </row>
    <row r="33" ht="15.75" customHeight="1">
      <c r="A33" s="13" t="s">
        <v>2567</v>
      </c>
      <c r="B33" s="13" t="s">
        <v>2568</v>
      </c>
      <c r="C33" s="13" t="s">
        <v>7</v>
      </c>
      <c r="D33" s="13" t="s">
        <v>2548</v>
      </c>
      <c r="E33" s="13" t="s">
        <v>2569</v>
      </c>
      <c r="F33" s="13" t="s">
        <v>159</v>
      </c>
      <c r="G33" s="13" t="s">
        <v>2395</v>
      </c>
      <c r="H33" s="13" t="s">
        <v>2544</v>
      </c>
      <c r="I33" s="13">
        <v>1.0</v>
      </c>
      <c r="J33" s="13">
        <v>0.0</v>
      </c>
      <c r="L33" s="13">
        <v>1.0</v>
      </c>
      <c r="M33" s="13">
        <v>0.0</v>
      </c>
      <c r="N33" s="13">
        <v>0.0</v>
      </c>
      <c r="O33" s="13" t="s">
        <v>2331</v>
      </c>
    </row>
    <row r="34" ht="15.75" customHeight="1">
      <c r="A34" s="13" t="s">
        <v>2570</v>
      </c>
      <c r="B34" s="13" t="s">
        <v>2571</v>
      </c>
      <c r="C34" s="13" t="s">
        <v>2547</v>
      </c>
      <c r="D34" s="13" t="s">
        <v>2548</v>
      </c>
      <c r="E34" s="13" t="s">
        <v>2572</v>
      </c>
      <c r="F34" s="13" t="s">
        <v>678</v>
      </c>
      <c r="G34" s="13" t="s">
        <v>2367</v>
      </c>
      <c r="H34" s="13" t="s">
        <v>2544</v>
      </c>
      <c r="I34" s="13">
        <v>1.0</v>
      </c>
      <c r="J34" s="13">
        <v>0.0</v>
      </c>
      <c r="K34" s="13">
        <v>1.0</v>
      </c>
      <c r="M34" s="13">
        <v>0.0</v>
      </c>
      <c r="N34" s="13">
        <v>0.97</v>
      </c>
      <c r="O34" s="13" t="s">
        <v>2331</v>
      </c>
    </row>
    <row r="35" ht="15.75" customHeight="1">
      <c r="A35" s="13" t="s">
        <v>2570</v>
      </c>
      <c r="B35" s="13" t="s">
        <v>2571</v>
      </c>
      <c r="C35" s="13" t="s">
        <v>2547</v>
      </c>
      <c r="D35" s="13" t="s">
        <v>2548</v>
      </c>
      <c r="E35" s="13" t="s">
        <v>2572</v>
      </c>
      <c r="F35" s="13" t="s">
        <v>140</v>
      </c>
      <c r="G35" s="13" t="s">
        <v>1889</v>
      </c>
      <c r="H35" s="13" t="s">
        <v>2544</v>
      </c>
      <c r="I35" s="13">
        <v>2.0</v>
      </c>
      <c r="J35" s="13">
        <v>0.0</v>
      </c>
      <c r="K35" s="13">
        <v>2.0</v>
      </c>
      <c r="M35" s="13">
        <v>0.0</v>
      </c>
      <c r="N35" s="13">
        <v>2.92</v>
      </c>
      <c r="O35" s="13" t="s">
        <v>2331</v>
      </c>
    </row>
    <row r="36" ht="15.75" customHeight="1">
      <c r="A36" s="13" t="s">
        <v>2570</v>
      </c>
      <c r="B36" s="13" t="s">
        <v>2571</v>
      </c>
      <c r="C36" s="13" t="s">
        <v>2547</v>
      </c>
      <c r="D36" s="13" t="s">
        <v>2548</v>
      </c>
      <c r="E36" s="13" t="s">
        <v>2572</v>
      </c>
      <c r="F36" s="13" t="s">
        <v>163</v>
      </c>
      <c r="G36" s="13" t="s">
        <v>2370</v>
      </c>
      <c r="H36" s="13" t="s">
        <v>2544</v>
      </c>
      <c r="I36" s="13">
        <v>1.0</v>
      </c>
      <c r="J36" s="13">
        <v>0.0</v>
      </c>
      <c r="K36" s="13">
        <v>1.0</v>
      </c>
      <c r="M36" s="13">
        <v>0.0</v>
      </c>
      <c r="N36" s="13">
        <v>2.2</v>
      </c>
      <c r="O36" s="13" t="s">
        <v>2331</v>
      </c>
    </row>
    <row r="37" ht="15.75" customHeight="1">
      <c r="A37" s="13" t="s">
        <v>2573</v>
      </c>
      <c r="B37" s="13" t="s">
        <v>2574</v>
      </c>
      <c r="C37" s="13" t="s">
        <v>7</v>
      </c>
      <c r="D37" s="13" t="s">
        <v>2529</v>
      </c>
      <c r="E37" s="13" t="s">
        <v>2575</v>
      </c>
      <c r="F37" s="13" t="s">
        <v>140</v>
      </c>
      <c r="G37" s="13" t="s">
        <v>1889</v>
      </c>
      <c r="H37" s="13" t="s">
        <v>2544</v>
      </c>
      <c r="I37" s="13">
        <v>3.0</v>
      </c>
      <c r="J37" s="13">
        <v>0.0</v>
      </c>
      <c r="L37" s="13">
        <v>3.0</v>
      </c>
      <c r="M37" s="13">
        <v>0.0</v>
      </c>
    </row>
    <row r="38" ht="15.75" customHeight="1">
      <c r="A38" s="13" t="s">
        <v>2573</v>
      </c>
      <c r="B38" s="13" t="s">
        <v>2574</v>
      </c>
      <c r="C38" s="13" t="s">
        <v>7</v>
      </c>
      <c r="D38" s="13" t="s">
        <v>2529</v>
      </c>
      <c r="E38" s="13" t="s">
        <v>2575</v>
      </c>
      <c r="F38" s="13" t="s">
        <v>430</v>
      </c>
      <c r="G38" s="13" t="s">
        <v>2393</v>
      </c>
      <c r="H38" s="13" t="s">
        <v>2544</v>
      </c>
      <c r="I38" s="13">
        <v>1.0</v>
      </c>
      <c r="J38" s="13">
        <v>1.0</v>
      </c>
      <c r="L38" s="13">
        <v>0.0</v>
      </c>
      <c r="M38" s="13">
        <v>0.0</v>
      </c>
    </row>
    <row r="39" ht="15.75" customHeight="1">
      <c r="A39" s="13" t="s">
        <v>2576</v>
      </c>
      <c r="B39" s="13" t="s">
        <v>2577</v>
      </c>
      <c r="C39" s="13" t="s">
        <v>2578</v>
      </c>
      <c r="D39" s="13" t="s">
        <v>2548</v>
      </c>
      <c r="E39" s="13" t="s">
        <v>2579</v>
      </c>
      <c r="F39" s="13" t="s">
        <v>2563</v>
      </c>
      <c r="G39" s="13" t="s">
        <v>2564</v>
      </c>
      <c r="H39" s="13" t="s">
        <v>2532</v>
      </c>
      <c r="I39" s="13">
        <v>2.0</v>
      </c>
      <c r="J39" s="13">
        <v>2.0</v>
      </c>
      <c r="L39" s="13">
        <v>0.0</v>
      </c>
      <c r="M39" s="13">
        <v>0.0</v>
      </c>
    </row>
    <row r="40" ht="15.75" customHeight="1">
      <c r="A40" s="13" t="s">
        <v>2576</v>
      </c>
      <c r="B40" s="13" t="s">
        <v>2577</v>
      </c>
      <c r="C40" s="13" t="s">
        <v>2578</v>
      </c>
      <c r="D40" s="13" t="s">
        <v>2548</v>
      </c>
      <c r="E40" s="13" t="s">
        <v>2579</v>
      </c>
      <c r="F40" s="13" t="s">
        <v>2565</v>
      </c>
      <c r="G40" s="13" t="s">
        <v>2566</v>
      </c>
      <c r="H40" s="13" t="s">
        <v>2532</v>
      </c>
      <c r="I40" s="13">
        <v>1.0</v>
      </c>
      <c r="J40" s="13">
        <v>1.0</v>
      </c>
      <c r="L40" s="13">
        <v>0.0</v>
      </c>
      <c r="M40" s="13">
        <v>0.0</v>
      </c>
    </row>
    <row r="41" ht="15.75" customHeight="1">
      <c r="A41" s="13" t="s">
        <v>2580</v>
      </c>
      <c r="B41" s="13" t="s">
        <v>2581</v>
      </c>
      <c r="C41" s="13" t="s">
        <v>2547</v>
      </c>
      <c r="D41" s="13" t="s">
        <v>2548</v>
      </c>
      <c r="E41" s="13" t="s">
        <v>2582</v>
      </c>
      <c r="F41" s="13" t="s">
        <v>2583</v>
      </c>
      <c r="G41" s="13" t="s">
        <v>2584</v>
      </c>
      <c r="H41" s="13" t="s">
        <v>2532</v>
      </c>
      <c r="I41" s="13">
        <v>2.0</v>
      </c>
      <c r="J41" s="13">
        <v>0.0</v>
      </c>
      <c r="K41" s="13">
        <v>2.0</v>
      </c>
      <c r="M41" s="13">
        <v>0.0</v>
      </c>
      <c r="N41" s="13">
        <v>1.04</v>
      </c>
    </row>
    <row r="42" ht="15.75" customHeight="1">
      <c r="A42" s="13" t="s">
        <v>2580</v>
      </c>
      <c r="B42" s="13" t="s">
        <v>2581</v>
      </c>
      <c r="C42" s="13" t="s">
        <v>2547</v>
      </c>
      <c r="D42" s="13" t="s">
        <v>2548</v>
      </c>
      <c r="E42" s="13" t="s">
        <v>2582</v>
      </c>
      <c r="F42" s="13" t="s">
        <v>2256</v>
      </c>
      <c r="G42" s="13" t="s">
        <v>2585</v>
      </c>
      <c r="H42" s="13" t="s">
        <v>2532</v>
      </c>
      <c r="I42" s="13">
        <v>1.0</v>
      </c>
      <c r="J42" s="13">
        <v>0.0</v>
      </c>
      <c r="K42" s="13">
        <v>1.0</v>
      </c>
      <c r="M42" s="13">
        <v>0.0</v>
      </c>
      <c r="N42" s="13">
        <v>0.75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2586</v>
      </c>
      <c r="B1" s="16" t="s">
        <v>100</v>
      </c>
      <c r="C1" s="16" t="s">
        <v>2298</v>
      </c>
      <c r="D1" s="16" t="s">
        <v>2297</v>
      </c>
      <c r="E1" s="16" t="s">
        <v>2587</v>
      </c>
      <c r="F1" s="16" t="s">
        <v>2588</v>
      </c>
      <c r="G1" s="16" t="s">
        <v>2589</v>
      </c>
      <c r="H1" s="16" t="s">
        <v>2590</v>
      </c>
      <c r="I1" s="16" t="s">
        <v>2316</v>
      </c>
      <c r="J1" s="16" t="s">
        <v>2591</v>
      </c>
      <c r="K1" s="16" t="s">
        <v>2592</v>
      </c>
      <c r="L1" s="16" t="s">
        <v>2593</v>
      </c>
      <c r="M1" s="16" t="s">
        <v>2594</v>
      </c>
      <c r="N1" s="16" t="s">
        <v>2595</v>
      </c>
      <c r="O1" s="16" t="s">
        <v>2596</v>
      </c>
    </row>
    <row r="2">
      <c r="A2" s="16" t="s">
        <v>2597</v>
      </c>
      <c r="B2" s="16" t="s">
        <v>2598</v>
      </c>
      <c r="C2" s="16" t="s">
        <v>2599</v>
      </c>
      <c r="D2" s="16" t="s">
        <v>2600</v>
      </c>
      <c r="E2" s="16" t="s">
        <v>2601</v>
      </c>
      <c r="F2" s="16" t="s">
        <v>2602</v>
      </c>
      <c r="G2" s="18">
        <v>0.0</v>
      </c>
      <c r="H2" s="18">
        <v>0.2173</v>
      </c>
      <c r="I2" s="16" t="s">
        <v>2331</v>
      </c>
      <c r="J2" s="18">
        <v>0.0</v>
      </c>
      <c r="K2" s="18">
        <v>75.0</v>
      </c>
      <c r="L2" s="18">
        <v>24.44</v>
      </c>
      <c r="M2" s="16" t="s">
        <v>2603</v>
      </c>
      <c r="N2" s="16" t="s">
        <v>2326</v>
      </c>
      <c r="O2" s="16" t="s">
        <v>2333</v>
      </c>
    </row>
    <row r="3">
      <c r="A3" s="16" t="s">
        <v>2597</v>
      </c>
      <c r="B3" s="16" t="s">
        <v>2604</v>
      </c>
      <c r="C3" s="16" t="s">
        <v>2605</v>
      </c>
      <c r="D3" s="16" t="s">
        <v>2606</v>
      </c>
      <c r="E3" s="16" t="s">
        <v>2601</v>
      </c>
      <c r="F3" s="16" t="s">
        <v>2602</v>
      </c>
      <c r="G3" s="18">
        <v>0.0</v>
      </c>
      <c r="H3" s="18">
        <v>0.2714</v>
      </c>
      <c r="I3" s="16" t="s">
        <v>2331</v>
      </c>
      <c r="J3" s="18">
        <v>0.0</v>
      </c>
      <c r="K3" s="18">
        <v>3.0</v>
      </c>
      <c r="L3" s="18">
        <v>1.22</v>
      </c>
      <c r="M3" s="16" t="s">
        <v>2603</v>
      </c>
      <c r="N3" s="16" t="s">
        <v>2326</v>
      </c>
      <c r="O3" s="16" t="s">
        <v>2333</v>
      </c>
    </row>
    <row r="4">
      <c r="A4" s="16" t="s">
        <v>2597</v>
      </c>
      <c r="B4" s="16" t="s">
        <v>2607</v>
      </c>
      <c r="C4" s="16" t="s">
        <v>2608</v>
      </c>
      <c r="D4" s="16" t="s">
        <v>2609</v>
      </c>
      <c r="E4" s="16" t="s">
        <v>2610</v>
      </c>
      <c r="F4" s="16" t="s">
        <v>2611</v>
      </c>
      <c r="G4" s="18">
        <v>0.0</v>
      </c>
      <c r="H4" s="22">
        <v>7.0E-4</v>
      </c>
      <c r="I4" s="16" t="s">
        <v>2331</v>
      </c>
      <c r="J4" s="18">
        <v>0.0</v>
      </c>
      <c r="K4" s="18">
        <v>2.0</v>
      </c>
      <c r="L4" s="18">
        <v>0.0</v>
      </c>
      <c r="M4" s="16" t="s">
        <v>2603</v>
      </c>
      <c r="N4" s="16" t="s">
        <v>2326</v>
      </c>
      <c r="O4" s="16" t="s">
        <v>2333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2612</v>
      </c>
      <c r="B1" s="25" t="s">
        <v>2516</v>
      </c>
      <c r="C1" s="25" t="s">
        <v>100</v>
      </c>
      <c r="D1" s="25" t="s">
        <v>2297</v>
      </c>
      <c r="E1" s="25" t="s">
        <v>2298</v>
      </c>
      <c r="F1" s="25" t="s">
        <v>2587</v>
      </c>
      <c r="G1" s="25" t="s">
        <v>102</v>
      </c>
      <c r="H1" s="25" t="s">
        <v>2613</v>
      </c>
      <c r="I1" s="25" t="s">
        <v>2614</v>
      </c>
      <c r="J1" s="25" t="s">
        <v>2615</v>
      </c>
      <c r="K1" s="25" t="s">
        <v>2616</v>
      </c>
      <c r="L1" s="25" t="s">
        <v>2617</v>
      </c>
      <c r="M1" s="26" t="s">
        <v>2618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5" t="s">
        <v>2619</v>
      </c>
      <c r="B2" s="25" t="s">
        <v>2620</v>
      </c>
      <c r="C2" s="25" t="s">
        <v>2621</v>
      </c>
      <c r="D2" s="25" t="s">
        <v>2622</v>
      </c>
      <c r="E2" s="25" t="s">
        <v>2623</v>
      </c>
      <c r="F2" s="25" t="s">
        <v>2624</v>
      </c>
      <c r="G2" s="27">
        <v>1.0</v>
      </c>
      <c r="H2" s="25" t="s">
        <v>2625</v>
      </c>
      <c r="I2" s="25" t="s">
        <v>2626</v>
      </c>
      <c r="J2" s="25" t="s">
        <v>2627</v>
      </c>
      <c r="K2" s="25" t="s">
        <v>2628</v>
      </c>
      <c r="L2" s="26" t="s">
        <v>2629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 t="s">
        <v>2630</v>
      </c>
      <c r="B3" s="25" t="s">
        <v>539</v>
      </c>
      <c r="C3" s="25" t="s">
        <v>140</v>
      </c>
      <c r="D3" s="25" t="s">
        <v>2324</v>
      </c>
      <c r="E3" s="25" t="s">
        <v>1889</v>
      </c>
      <c r="F3" s="25" t="s">
        <v>141</v>
      </c>
      <c r="G3" s="27">
        <v>1.0</v>
      </c>
      <c r="H3" s="25" t="s">
        <v>2496</v>
      </c>
      <c r="I3" s="25" t="s">
        <v>2626</v>
      </c>
      <c r="J3" s="25" t="s">
        <v>2631</v>
      </c>
      <c r="K3" s="25" t="s">
        <v>2628</v>
      </c>
      <c r="L3" s="26" t="s">
        <v>2632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 t="s">
        <v>2633</v>
      </c>
      <c r="B4" s="25" t="s">
        <v>2634</v>
      </c>
      <c r="C4" s="25" t="s">
        <v>2635</v>
      </c>
      <c r="D4" s="25" t="s">
        <v>2636</v>
      </c>
      <c r="E4" s="25" t="s">
        <v>2637</v>
      </c>
      <c r="F4" s="25" t="s">
        <v>2638</v>
      </c>
      <c r="G4" s="27">
        <v>1.0</v>
      </c>
      <c r="H4" s="25" t="s">
        <v>2473</v>
      </c>
      <c r="I4" s="25" t="s">
        <v>2639</v>
      </c>
      <c r="J4" s="25" t="s">
        <v>2640</v>
      </c>
      <c r="K4" s="25" t="s">
        <v>2628</v>
      </c>
      <c r="L4" s="26" t="s">
        <v>2641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 t="s">
        <v>2642</v>
      </c>
      <c r="B5" s="25" t="s">
        <v>979</v>
      </c>
      <c r="C5" s="25" t="s">
        <v>163</v>
      </c>
      <c r="D5" s="25" t="s">
        <v>2369</v>
      </c>
      <c r="E5" s="25" t="s">
        <v>2370</v>
      </c>
      <c r="F5" s="25" t="s">
        <v>164</v>
      </c>
      <c r="G5" s="27">
        <v>1.0</v>
      </c>
      <c r="H5" s="25" t="s">
        <v>2441</v>
      </c>
      <c r="I5" s="25" t="s">
        <v>2626</v>
      </c>
      <c r="J5" s="25" t="s">
        <v>2627</v>
      </c>
      <c r="K5" s="25" t="s">
        <v>2628</v>
      </c>
      <c r="L5" s="25" t="s">
        <v>2643</v>
      </c>
      <c r="M5" s="25" t="s">
        <v>2644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 t="s">
        <v>2645</v>
      </c>
      <c r="B6" s="25" t="s">
        <v>2646</v>
      </c>
      <c r="C6" s="25" t="s">
        <v>2647</v>
      </c>
      <c r="D6" s="25" t="s">
        <v>2648</v>
      </c>
      <c r="E6" s="25" t="s">
        <v>2649</v>
      </c>
      <c r="F6" s="25" t="s">
        <v>2650</v>
      </c>
      <c r="G6" s="27">
        <v>1.0</v>
      </c>
      <c r="H6" s="25" t="s">
        <v>2441</v>
      </c>
      <c r="I6" s="25" t="s">
        <v>2626</v>
      </c>
      <c r="J6" s="25" t="s">
        <v>2627</v>
      </c>
      <c r="K6" s="25" t="s">
        <v>2628</v>
      </c>
      <c r="L6" s="26" t="s">
        <v>2651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 t="s">
        <v>2652</v>
      </c>
      <c r="B7" s="25" t="s">
        <v>2653</v>
      </c>
      <c r="C7" s="25" t="s">
        <v>2647</v>
      </c>
      <c r="D7" s="25" t="s">
        <v>2648</v>
      </c>
      <c r="E7" s="25" t="s">
        <v>2649</v>
      </c>
      <c r="F7" s="25" t="s">
        <v>2650</v>
      </c>
      <c r="G7" s="27">
        <v>1.0</v>
      </c>
      <c r="H7" s="25" t="s">
        <v>2473</v>
      </c>
      <c r="I7" s="25" t="s">
        <v>2626</v>
      </c>
      <c r="J7" s="25" t="s">
        <v>2654</v>
      </c>
      <c r="K7" s="25" t="s">
        <v>2628</v>
      </c>
      <c r="L7" s="26" t="s">
        <v>2655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 t="s">
        <v>2656</v>
      </c>
      <c r="B8" s="25" t="s">
        <v>2657</v>
      </c>
      <c r="C8" s="25" t="s">
        <v>140</v>
      </c>
      <c r="D8" s="25" t="s">
        <v>2324</v>
      </c>
      <c r="E8" s="25" t="s">
        <v>1889</v>
      </c>
      <c r="F8" s="25" t="s">
        <v>141</v>
      </c>
      <c r="G8" s="27">
        <v>1.0</v>
      </c>
      <c r="H8" s="25" t="s">
        <v>2473</v>
      </c>
      <c r="I8" s="25" t="s">
        <v>2658</v>
      </c>
      <c r="J8" s="25" t="s">
        <v>2659</v>
      </c>
      <c r="K8" s="25" t="s">
        <v>2628</v>
      </c>
      <c r="L8" s="25" t="s">
        <v>2660</v>
      </c>
      <c r="M8" s="26" t="s">
        <v>2661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 t="s">
        <v>2662</v>
      </c>
      <c r="B9" s="25" t="s">
        <v>2663</v>
      </c>
      <c r="C9" s="25" t="s">
        <v>2664</v>
      </c>
      <c r="D9" s="25" t="s">
        <v>2665</v>
      </c>
      <c r="E9" s="25" t="s">
        <v>2666</v>
      </c>
      <c r="F9" s="25" t="s">
        <v>2667</v>
      </c>
      <c r="G9" s="27">
        <v>1.0</v>
      </c>
      <c r="H9" s="25" t="s">
        <v>2413</v>
      </c>
      <c r="I9" s="25" t="s">
        <v>2658</v>
      </c>
      <c r="J9" s="25" t="s">
        <v>2654</v>
      </c>
      <c r="K9" s="25" t="s">
        <v>2628</v>
      </c>
      <c r="L9" s="25" t="s">
        <v>2668</v>
      </c>
      <c r="M9" s="26" t="s">
        <v>2669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 t="s">
        <v>2670</v>
      </c>
      <c r="B10" s="25" t="s">
        <v>2671</v>
      </c>
      <c r="C10" s="25" t="s">
        <v>2672</v>
      </c>
      <c r="D10" s="25" t="s">
        <v>2673</v>
      </c>
      <c r="E10" s="25" t="s">
        <v>2674</v>
      </c>
      <c r="F10" s="25" t="s">
        <v>2675</v>
      </c>
      <c r="G10" s="27">
        <v>1.0</v>
      </c>
      <c r="H10" s="25" t="s">
        <v>2463</v>
      </c>
      <c r="I10" s="25" t="s">
        <v>2626</v>
      </c>
      <c r="J10" s="25" t="s">
        <v>2658</v>
      </c>
      <c r="K10" s="25" t="s">
        <v>2628</v>
      </c>
      <c r="L10" s="25" t="s">
        <v>2676</v>
      </c>
      <c r="M10" s="25" t="s">
        <v>2677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 t="s">
        <v>2678</v>
      </c>
      <c r="B11" s="25" t="s">
        <v>2679</v>
      </c>
      <c r="C11" s="25" t="s">
        <v>2647</v>
      </c>
      <c r="D11" s="25" t="s">
        <v>2648</v>
      </c>
      <c r="E11" s="25" t="s">
        <v>2649</v>
      </c>
      <c r="F11" s="25" t="s">
        <v>2650</v>
      </c>
      <c r="G11" s="27">
        <v>1.0</v>
      </c>
      <c r="H11" s="25" t="s">
        <v>2484</v>
      </c>
      <c r="I11" s="25" t="s">
        <v>2626</v>
      </c>
      <c r="J11" s="25" t="s">
        <v>2640</v>
      </c>
      <c r="K11" s="25" t="s">
        <v>2628</v>
      </c>
      <c r="L11" s="25" t="s">
        <v>2680</v>
      </c>
      <c r="M11" s="26" t="s">
        <v>2681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 t="s">
        <v>2682</v>
      </c>
      <c r="B12" s="25" t="s">
        <v>2683</v>
      </c>
      <c r="C12" s="25" t="s">
        <v>2684</v>
      </c>
      <c r="D12" s="25" t="s">
        <v>2685</v>
      </c>
      <c r="E12" s="25" t="s">
        <v>2686</v>
      </c>
      <c r="F12" s="25" t="s">
        <v>2687</v>
      </c>
      <c r="G12" s="27">
        <v>1.0</v>
      </c>
      <c r="H12" s="25" t="s">
        <v>2412</v>
      </c>
      <c r="I12" s="25" t="s">
        <v>2639</v>
      </c>
      <c r="J12" s="25" t="s">
        <v>2627</v>
      </c>
      <c r="K12" s="25" t="s">
        <v>2628</v>
      </c>
      <c r="L12" s="26" t="s">
        <v>2688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 t="s">
        <v>2689</v>
      </c>
      <c r="B13" s="25" t="s">
        <v>2690</v>
      </c>
      <c r="C13" s="25" t="s">
        <v>2672</v>
      </c>
      <c r="D13" s="25" t="s">
        <v>2673</v>
      </c>
      <c r="E13" s="25" t="s">
        <v>2674</v>
      </c>
      <c r="F13" s="25" t="s">
        <v>2675</v>
      </c>
      <c r="G13" s="27">
        <v>1.0</v>
      </c>
      <c r="H13" s="25" t="s">
        <v>2441</v>
      </c>
      <c r="I13" s="25" t="s">
        <v>2639</v>
      </c>
      <c r="J13" s="25" t="s">
        <v>2627</v>
      </c>
      <c r="K13" s="25" t="s">
        <v>2628</v>
      </c>
      <c r="L13" s="26" t="s">
        <v>2691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 t="s">
        <v>2692</v>
      </c>
      <c r="B14" s="25" t="s">
        <v>2693</v>
      </c>
      <c r="C14" s="25" t="s">
        <v>2694</v>
      </c>
      <c r="D14" s="25" t="s">
        <v>2695</v>
      </c>
      <c r="E14" s="25" t="s">
        <v>2696</v>
      </c>
      <c r="F14" s="25" t="s">
        <v>2697</v>
      </c>
      <c r="G14" s="27">
        <v>1.0</v>
      </c>
      <c r="H14" s="25" t="s">
        <v>2461</v>
      </c>
      <c r="I14" s="25" t="s">
        <v>2626</v>
      </c>
      <c r="J14" s="25" t="s">
        <v>2654</v>
      </c>
      <c r="K14" s="25" t="s">
        <v>2628</v>
      </c>
      <c r="L14" s="26" t="s">
        <v>2698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 t="s">
        <v>2699</v>
      </c>
      <c r="B15" s="25" t="s">
        <v>1693</v>
      </c>
      <c r="C15" s="25" t="s">
        <v>159</v>
      </c>
      <c r="D15" s="25" t="s">
        <v>2394</v>
      </c>
      <c r="E15" s="25" t="s">
        <v>2395</v>
      </c>
      <c r="F15" s="25" t="s">
        <v>175</v>
      </c>
      <c r="G15" s="27">
        <v>1.0</v>
      </c>
      <c r="H15" s="25" t="s">
        <v>2458</v>
      </c>
      <c r="I15" s="25" t="s">
        <v>2626</v>
      </c>
      <c r="J15" s="25" t="s">
        <v>2627</v>
      </c>
      <c r="K15" s="25" t="s">
        <v>2628</v>
      </c>
      <c r="L15" s="26" t="s">
        <v>2700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 t="s">
        <v>2701</v>
      </c>
      <c r="B16" s="25" t="s">
        <v>2702</v>
      </c>
      <c r="C16" s="25" t="s">
        <v>2672</v>
      </c>
      <c r="D16" s="25" t="s">
        <v>2673</v>
      </c>
      <c r="E16" s="25" t="s">
        <v>2674</v>
      </c>
      <c r="F16" s="25" t="s">
        <v>2675</v>
      </c>
      <c r="G16" s="27">
        <v>1.0</v>
      </c>
      <c r="H16" s="25" t="s">
        <v>2461</v>
      </c>
      <c r="I16" s="25" t="s">
        <v>2626</v>
      </c>
      <c r="J16" s="25" t="s">
        <v>2627</v>
      </c>
      <c r="K16" s="25" t="s">
        <v>2628</v>
      </c>
      <c r="L16" s="25" t="s">
        <v>2703</v>
      </c>
      <c r="M16" s="26" t="s">
        <v>2704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 t="s">
        <v>2705</v>
      </c>
      <c r="B17" s="25" t="s">
        <v>2706</v>
      </c>
      <c r="C17" s="25" t="s">
        <v>2707</v>
      </c>
      <c r="D17" s="25" t="s">
        <v>2708</v>
      </c>
      <c r="E17" s="25" t="s">
        <v>2709</v>
      </c>
      <c r="F17" s="25" t="s">
        <v>2710</v>
      </c>
      <c r="G17" s="27">
        <v>1.0</v>
      </c>
      <c r="H17" s="25" t="s">
        <v>2473</v>
      </c>
      <c r="I17" s="25" t="s">
        <v>2639</v>
      </c>
      <c r="J17" s="25" t="s">
        <v>2627</v>
      </c>
      <c r="K17" s="25" t="s">
        <v>2628</v>
      </c>
      <c r="L17" s="26" t="s">
        <v>2711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 t="s">
        <v>2712</v>
      </c>
      <c r="B18" s="25" t="s">
        <v>2713</v>
      </c>
      <c r="C18" s="25" t="s">
        <v>2714</v>
      </c>
      <c r="D18" s="25" t="s">
        <v>2715</v>
      </c>
      <c r="E18" s="25" t="s">
        <v>2716</v>
      </c>
      <c r="F18" s="25" t="s">
        <v>2717</v>
      </c>
      <c r="G18" s="27">
        <v>1.0</v>
      </c>
      <c r="H18" s="25" t="s">
        <v>2461</v>
      </c>
      <c r="I18" s="25" t="s">
        <v>2639</v>
      </c>
      <c r="J18" s="25" t="s">
        <v>2654</v>
      </c>
      <c r="K18" s="25" t="s">
        <v>2628</v>
      </c>
      <c r="L18" s="26" t="s">
        <v>2718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 t="s">
        <v>2719</v>
      </c>
      <c r="B19" s="25" t="s">
        <v>2720</v>
      </c>
      <c r="C19" s="25" t="s">
        <v>2672</v>
      </c>
      <c r="D19" s="25" t="s">
        <v>2673</v>
      </c>
      <c r="E19" s="25" t="s">
        <v>2674</v>
      </c>
      <c r="F19" s="25" t="s">
        <v>2675</v>
      </c>
      <c r="G19" s="27">
        <v>1.0</v>
      </c>
      <c r="H19" s="25" t="s">
        <v>2509</v>
      </c>
      <c r="I19" s="25" t="s">
        <v>2626</v>
      </c>
      <c r="J19" s="25" t="s">
        <v>2627</v>
      </c>
      <c r="K19" s="25" t="s">
        <v>2628</v>
      </c>
      <c r="L19" s="26" t="s">
        <v>2721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 t="s">
        <v>2722</v>
      </c>
      <c r="B20" s="25" t="s">
        <v>2723</v>
      </c>
      <c r="C20" s="25" t="s">
        <v>2724</v>
      </c>
      <c r="D20" s="25" t="s">
        <v>2725</v>
      </c>
      <c r="E20" s="25" t="s">
        <v>2726</v>
      </c>
      <c r="F20" s="25" t="s">
        <v>2727</v>
      </c>
      <c r="G20" s="27">
        <v>1.0</v>
      </c>
      <c r="H20" s="25" t="s">
        <v>2461</v>
      </c>
      <c r="I20" s="25" t="s">
        <v>2639</v>
      </c>
      <c r="J20" s="25" t="s">
        <v>2627</v>
      </c>
      <c r="K20" s="25" t="s">
        <v>2628</v>
      </c>
      <c r="L20" s="26" t="s">
        <v>2728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 t="s">
        <v>2729</v>
      </c>
      <c r="B21" s="25" t="s">
        <v>1119</v>
      </c>
      <c r="C21" s="25" t="s">
        <v>163</v>
      </c>
      <c r="D21" s="25" t="s">
        <v>2369</v>
      </c>
      <c r="E21" s="25" t="s">
        <v>2370</v>
      </c>
      <c r="F21" s="25" t="s">
        <v>164</v>
      </c>
      <c r="G21" s="27">
        <v>1.0</v>
      </c>
      <c r="H21" s="25" t="s">
        <v>2484</v>
      </c>
      <c r="I21" s="25" t="s">
        <v>2639</v>
      </c>
      <c r="J21" s="25" t="s">
        <v>2730</v>
      </c>
      <c r="K21" s="25" t="s">
        <v>2628</v>
      </c>
      <c r="L21" s="26" t="s">
        <v>2731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 t="s">
        <v>2732</v>
      </c>
      <c r="B22" s="25" t="s">
        <v>2733</v>
      </c>
      <c r="C22" s="25" t="s">
        <v>2647</v>
      </c>
      <c r="D22" s="25" t="s">
        <v>2648</v>
      </c>
      <c r="E22" s="25" t="s">
        <v>2649</v>
      </c>
      <c r="F22" s="25" t="s">
        <v>2650</v>
      </c>
      <c r="G22" s="27">
        <v>1.0</v>
      </c>
      <c r="H22" s="25" t="s">
        <v>2473</v>
      </c>
      <c r="I22" s="25" t="s">
        <v>2626</v>
      </c>
      <c r="J22" s="25" t="s">
        <v>2654</v>
      </c>
      <c r="K22" s="25" t="s">
        <v>2628</v>
      </c>
      <c r="L22" s="25" t="s">
        <v>2734</v>
      </c>
      <c r="M22" s="26" t="s">
        <v>2735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 t="s">
        <v>2736</v>
      </c>
      <c r="B23" s="25" t="s">
        <v>2737</v>
      </c>
      <c r="C23" s="25" t="s">
        <v>2694</v>
      </c>
      <c r="D23" s="25" t="s">
        <v>2695</v>
      </c>
      <c r="E23" s="25" t="s">
        <v>2696</v>
      </c>
      <c r="F23" s="25" t="s">
        <v>2697</v>
      </c>
      <c r="G23" s="27">
        <v>1.0</v>
      </c>
      <c r="H23" s="25" t="s">
        <v>2413</v>
      </c>
      <c r="I23" s="25" t="s">
        <v>2626</v>
      </c>
      <c r="J23" s="25" t="s">
        <v>2654</v>
      </c>
      <c r="K23" s="25" t="s">
        <v>2628</v>
      </c>
      <c r="L23" s="26" t="s">
        <v>2738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 t="s">
        <v>2739</v>
      </c>
      <c r="B24" s="25" t="s">
        <v>2737</v>
      </c>
      <c r="C24" s="25" t="s">
        <v>2694</v>
      </c>
      <c r="D24" s="25" t="s">
        <v>2695</v>
      </c>
      <c r="E24" s="25" t="s">
        <v>2696</v>
      </c>
      <c r="F24" s="25" t="s">
        <v>2697</v>
      </c>
      <c r="G24" s="27">
        <v>1.0</v>
      </c>
      <c r="H24" s="25" t="s">
        <v>2413</v>
      </c>
      <c r="I24" s="25" t="s">
        <v>2626</v>
      </c>
      <c r="J24" s="25" t="s">
        <v>2654</v>
      </c>
      <c r="K24" s="25" t="s">
        <v>2628</v>
      </c>
      <c r="L24" s="26" t="s">
        <v>2740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 t="s">
        <v>2741</v>
      </c>
      <c r="B25" s="25" t="s">
        <v>2742</v>
      </c>
      <c r="C25" s="25" t="s">
        <v>2635</v>
      </c>
      <c r="D25" s="25" t="s">
        <v>2636</v>
      </c>
      <c r="E25" s="25" t="s">
        <v>2637</v>
      </c>
      <c r="F25" s="25" t="s">
        <v>2638</v>
      </c>
      <c r="G25" s="27">
        <v>1.0</v>
      </c>
      <c r="H25" s="25" t="s">
        <v>2484</v>
      </c>
      <c r="I25" s="25" t="s">
        <v>2639</v>
      </c>
      <c r="J25" s="25" t="s">
        <v>2658</v>
      </c>
      <c r="K25" s="25" t="s">
        <v>2628</v>
      </c>
      <c r="L25" s="26" t="s">
        <v>2743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 t="s">
        <v>2744</v>
      </c>
      <c r="B26" s="25" t="s">
        <v>2745</v>
      </c>
      <c r="C26" s="25" t="s">
        <v>2672</v>
      </c>
      <c r="D26" s="25" t="s">
        <v>2673</v>
      </c>
      <c r="E26" s="25" t="s">
        <v>2674</v>
      </c>
      <c r="F26" s="25" t="s">
        <v>2675</v>
      </c>
      <c r="G26" s="27">
        <v>1.0</v>
      </c>
      <c r="H26" s="25" t="s">
        <v>2461</v>
      </c>
      <c r="I26" s="25" t="s">
        <v>2626</v>
      </c>
      <c r="J26" s="25" t="s">
        <v>2658</v>
      </c>
      <c r="K26" s="25" t="s">
        <v>2628</v>
      </c>
      <c r="L26" s="26" t="s">
        <v>2746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 t="s">
        <v>2747</v>
      </c>
      <c r="B27" s="25" t="s">
        <v>2748</v>
      </c>
      <c r="C27" s="25" t="s">
        <v>2647</v>
      </c>
      <c r="D27" s="25" t="s">
        <v>2648</v>
      </c>
      <c r="E27" s="25" t="s">
        <v>2649</v>
      </c>
      <c r="F27" s="25" t="s">
        <v>2650</v>
      </c>
      <c r="G27" s="27">
        <v>1.0</v>
      </c>
      <c r="H27" s="25" t="s">
        <v>2461</v>
      </c>
      <c r="I27" s="25" t="s">
        <v>2626</v>
      </c>
      <c r="J27" s="25" t="s">
        <v>2654</v>
      </c>
      <c r="K27" s="25" t="s">
        <v>2628</v>
      </c>
      <c r="L27" s="25" t="s">
        <v>2749</v>
      </c>
      <c r="M27" s="25" t="s">
        <v>2750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 t="s">
        <v>2751</v>
      </c>
      <c r="B28" s="25" t="s">
        <v>2752</v>
      </c>
      <c r="C28" s="25" t="s">
        <v>2647</v>
      </c>
      <c r="D28" s="25" t="s">
        <v>2648</v>
      </c>
      <c r="E28" s="25" t="s">
        <v>2649</v>
      </c>
      <c r="F28" s="25" t="s">
        <v>2650</v>
      </c>
      <c r="G28" s="27">
        <v>1.0</v>
      </c>
      <c r="H28" s="25" t="s">
        <v>2413</v>
      </c>
      <c r="I28" s="25" t="s">
        <v>2626</v>
      </c>
      <c r="J28" s="25" t="s">
        <v>2658</v>
      </c>
      <c r="K28" s="25" t="s">
        <v>2628</v>
      </c>
      <c r="L28" s="25" t="s">
        <v>2753</v>
      </c>
      <c r="M28" s="26" t="s">
        <v>2754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 t="s">
        <v>2755</v>
      </c>
      <c r="B29" s="25" t="s">
        <v>2756</v>
      </c>
      <c r="C29" s="25" t="s">
        <v>2757</v>
      </c>
      <c r="D29" s="25" t="s">
        <v>2758</v>
      </c>
      <c r="E29" s="25" t="s">
        <v>2759</v>
      </c>
      <c r="F29" s="25" t="s">
        <v>2760</v>
      </c>
      <c r="G29" s="27">
        <v>1.0</v>
      </c>
      <c r="H29" s="25" t="s">
        <v>2453</v>
      </c>
      <c r="I29" s="25" t="s">
        <v>2658</v>
      </c>
      <c r="J29" s="25" t="s">
        <v>2654</v>
      </c>
      <c r="K29" s="25" t="s">
        <v>2628</v>
      </c>
      <c r="L29" s="25" t="s">
        <v>2761</v>
      </c>
      <c r="M29" s="26" t="s">
        <v>2762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 t="s">
        <v>2763</v>
      </c>
      <c r="B30" s="25" t="s">
        <v>2764</v>
      </c>
      <c r="C30" s="25" t="s">
        <v>2765</v>
      </c>
      <c r="D30" s="25" t="s">
        <v>2766</v>
      </c>
      <c r="E30" s="25" t="s">
        <v>2767</v>
      </c>
      <c r="F30" s="25" t="s">
        <v>2768</v>
      </c>
      <c r="G30" s="27">
        <v>1.0</v>
      </c>
      <c r="H30" s="25" t="s">
        <v>2473</v>
      </c>
      <c r="I30" s="25" t="s">
        <v>2626</v>
      </c>
      <c r="J30" s="25" t="s">
        <v>2640</v>
      </c>
      <c r="K30" s="25" t="s">
        <v>2628</v>
      </c>
      <c r="L30" s="26" t="s">
        <v>2769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 t="s">
        <v>2770</v>
      </c>
      <c r="B31" s="25" t="s">
        <v>2764</v>
      </c>
      <c r="C31" s="25" t="s">
        <v>2771</v>
      </c>
      <c r="D31" s="25" t="s">
        <v>2772</v>
      </c>
      <c r="E31" s="25" t="s">
        <v>2773</v>
      </c>
      <c r="F31" s="25" t="s">
        <v>2774</v>
      </c>
      <c r="G31" s="27">
        <v>1.0</v>
      </c>
      <c r="H31" s="25" t="s">
        <v>2473</v>
      </c>
      <c r="I31" s="25" t="s">
        <v>2626</v>
      </c>
      <c r="J31" s="25" t="s">
        <v>2640</v>
      </c>
      <c r="K31" s="25" t="s">
        <v>2628</v>
      </c>
      <c r="L31" s="26" t="s">
        <v>2775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 t="s">
        <v>2776</v>
      </c>
      <c r="B32" s="25" t="s">
        <v>2777</v>
      </c>
      <c r="C32" s="25" t="s">
        <v>2778</v>
      </c>
      <c r="D32" s="25" t="s">
        <v>2779</v>
      </c>
      <c r="E32" s="25" t="s">
        <v>2780</v>
      </c>
      <c r="F32" s="25" t="s">
        <v>2781</v>
      </c>
      <c r="G32" s="27">
        <v>1.0</v>
      </c>
      <c r="H32" s="25" t="s">
        <v>2782</v>
      </c>
      <c r="I32" s="25" t="s">
        <v>2626</v>
      </c>
      <c r="J32" s="25" t="s">
        <v>2783</v>
      </c>
      <c r="K32" s="25" t="s">
        <v>2628</v>
      </c>
      <c r="L32" s="26" t="s">
        <v>2784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 t="s">
        <v>2785</v>
      </c>
      <c r="B33" s="25" t="s">
        <v>471</v>
      </c>
      <c r="C33" s="25" t="s">
        <v>224</v>
      </c>
      <c r="D33" s="25" t="s">
        <v>2397</v>
      </c>
      <c r="E33" s="25" t="s">
        <v>2398</v>
      </c>
      <c r="F33" s="25" t="s">
        <v>225</v>
      </c>
      <c r="G33" s="27">
        <v>1.0</v>
      </c>
      <c r="H33" s="25" t="s">
        <v>2441</v>
      </c>
      <c r="I33" s="25" t="s">
        <v>2626</v>
      </c>
      <c r="J33" s="25" t="s">
        <v>2654</v>
      </c>
      <c r="K33" s="25" t="s">
        <v>2628</v>
      </c>
      <c r="L33" s="25" t="s">
        <v>2786</v>
      </c>
      <c r="M33" s="26" t="s">
        <v>2787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 t="s">
        <v>2788</v>
      </c>
      <c r="B34" s="25" t="s">
        <v>2789</v>
      </c>
      <c r="C34" s="25" t="s">
        <v>2647</v>
      </c>
      <c r="D34" s="25" t="s">
        <v>2648</v>
      </c>
      <c r="E34" s="25" t="s">
        <v>2649</v>
      </c>
      <c r="F34" s="25" t="s">
        <v>2650</v>
      </c>
      <c r="G34" s="27">
        <v>1.0</v>
      </c>
      <c r="H34" s="25" t="s">
        <v>2471</v>
      </c>
      <c r="I34" s="25" t="s">
        <v>2626</v>
      </c>
      <c r="J34" s="25" t="s">
        <v>2627</v>
      </c>
      <c r="K34" s="25" t="s">
        <v>2628</v>
      </c>
      <c r="L34" s="26" t="s">
        <v>2790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 t="s">
        <v>2791</v>
      </c>
      <c r="B35" s="25" t="s">
        <v>2792</v>
      </c>
      <c r="C35" s="25" t="s">
        <v>2793</v>
      </c>
      <c r="D35" s="25" t="s">
        <v>2794</v>
      </c>
      <c r="E35" s="25" t="s">
        <v>2795</v>
      </c>
      <c r="F35" s="25" t="s">
        <v>2796</v>
      </c>
      <c r="G35" s="27">
        <v>1.0</v>
      </c>
      <c r="H35" s="25" t="s">
        <v>2503</v>
      </c>
      <c r="I35" s="25" t="s">
        <v>2658</v>
      </c>
      <c r="J35" s="25" t="s">
        <v>2658</v>
      </c>
      <c r="K35" s="25" t="s">
        <v>2628</v>
      </c>
      <c r="L35" s="25" t="s">
        <v>2797</v>
      </c>
      <c r="M35" s="26" t="s">
        <v>2798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 t="s">
        <v>2799</v>
      </c>
      <c r="B36" s="25" t="s">
        <v>2800</v>
      </c>
      <c r="C36" s="25" t="s">
        <v>2757</v>
      </c>
      <c r="D36" s="25" t="s">
        <v>2758</v>
      </c>
      <c r="E36" s="25" t="s">
        <v>2759</v>
      </c>
      <c r="F36" s="25" t="s">
        <v>2760</v>
      </c>
      <c r="G36" s="27">
        <v>1.0</v>
      </c>
      <c r="H36" s="25" t="s">
        <v>2461</v>
      </c>
      <c r="I36" s="25" t="s">
        <v>2639</v>
      </c>
      <c r="J36" s="25" t="s">
        <v>2658</v>
      </c>
      <c r="K36" s="25" t="s">
        <v>2628</v>
      </c>
      <c r="L36" s="26" t="s">
        <v>2801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 t="s">
        <v>2802</v>
      </c>
      <c r="B37" s="25" t="s">
        <v>1296</v>
      </c>
      <c r="C37" s="25" t="s">
        <v>128</v>
      </c>
      <c r="D37" s="25" t="s">
        <v>2419</v>
      </c>
      <c r="E37" s="25" t="s">
        <v>2420</v>
      </c>
      <c r="F37" s="25" t="s">
        <v>129</v>
      </c>
      <c r="G37" s="27">
        <v>1.0</v>
      </c>
      <c r="H37" s="25" t="s">
        <v>2455</v>
      </c>
      <c r="I37" s="25" t="s">
        <v>2626</v>
      </c>
      <c r="J37" s="25" t="s">
        <v>2803</v>
      </c>
      <c r="K37" s="25" t="s">
        <v>2628</v>
      </c>
      <c r="L37" s="26" t="s">
        <v>2804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 t="s">
        <v>2805</v>
      </c>
      <c r="B38" s="25" t="s">
        <v>2806</v>
      </c>
      <c r="C38" s="25" t="s">
        <v>2724</v>
      </c>
      <c r="D38" s="25" t="s">
        <v>2725</v>
      </c>
      <c r="E38" s="25" t="s">
        <v>2726</v>
      </c>
      <c r="F38" s="25" t="s">
        <v>2727</v>
      </c>
      <c r="G38" s="27">
        <v>1.0</v>
      </c>
      <c r="H38" s="25" t="s">
        <v>2464</v>
      </c>
      <c r="I38" s="25" t="s">
        <v>2626</v>
      </c>
      <c r="J38" s="25" t="s">
        <v>2730</v>
      </c>
      <c r="K38" s="25" t="s">
        <v>2628</v>
      </c>
      <c r="L38" s="26" t="s">
        <v>2807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 t="s">
        <v>2808</v>
      </c>
      <c r="B39" s="25" t="s">
        <v>2809</v>
      </c>
      <c r="C39" s="25" t="s">
        <v>2647</v>
      </c>
      <c r="D39" s="25" t="s">
        <v>2648</v>
      </c>
      <c r="E39" s="25" t="s">
        <v>2649</v>
      </c>
      <c r="F39" s="25" t="s">
        <v>2650</v>
      </c>
      <c r="G39" s="27">
        <v>1.0</v>
      </c>
      <c r="H39" s="25" t="s">
        <v>2461</v>
      </c>
      <c r="I39" s="25" t="s">
        <v>2658</v>
      </c>
      <c r="J39" s="25" t="s">
        <v>2658</v>
      </c>
      <c r="K39" s="25" t="s">
        <v>2628</v>
      </c>
      <c r="L39" s="25" t="s">
        <v>2810</v>
      </c>
      <c r="M39" s="26" t="s">
        <v>2811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 t="s">
        <v>2812</v>
      </c>
      <c r="B40" s="25" t="s">
        <v>1576</v>
      </c>
      <c r="C40" s="25" t="s">
        <v>140</v>
      </c>
      <c r="D40" s="25" t="s">
        <v>2324</v>
      </c>
      <c r="E40" s="25" t="s">
        <v>1889</v>
      </c>
      <c r="F40" s="25" t="s">
        <v>141</v>
      </c>
      <c r="G40" s="27">
        <v>1.0</v>
      </c>
      <c r="H40" s="25" t="s">
        <v>2464</v>
      </c>
      <c r="I40" s="25" t="s">
        <v>2626</v>
      </c>
      <c r="J40" s="25" t="s">
        <v>2654</v>
      </c>
      <c r="K40" s="25" t="s">
        <v>2628</v>
      </c>
      <c r="L40" s="25" t="s">
        <v>2813</v>
      </c>
      <c r="M40" s="26" t="s">
        <v>2814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 t="s">
        <v>2815</v>
      </c>
      <c r="B41" s="25" t="s">
        <v>2816</v>
      </c>
      <c r="C41" s="25" t="s">
        <v>2647</v>
      </c>
      <c r="D41" s="25" t="s">
        <v>2648</v>
      </c>
      <c r="E41" s="25" t="s">
        <v>2649</v>
      </c>
      <c r="F41" s="25" t="s">
        <v>2650</v>
      </c>
      <c r="G41" s="27">
        <v>1.0</v>
      </c>
      <c r="H41" s="25" t="s">
        <v>2494</v>
      </c>
      <c r="I41" s="25" t="s">
        <v>2639</v>
      </c>
      <c r="J41" s="25" t="s">
        <v>2627</v>
      </c>
      <c r="K41" s="25" t="s">
        <v>2628</v>
      </c>
      <c r="L41" s="26" t="s">
        <v>2817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 t="s">
        <v>2818</v>
      </c>
      <c r="B42" s="25" t="s">
        <v>2819</v>
      </c>
      <c r="C42" s="25" t="s">
        <v>2647</v>
      </c>
      <c r="D42" s="25" t="s">
        <v>2648</v>
      </c>
      <c r="E42" s="25" t="s">
        <v>2649</v>
      </c>
      <c r="F42" s="25" t="s">
        <v>2650</v>
      </c>
      <c r="G42" s="27">
        <v>1.0</v>
      </c>
      <c r="H42" s="25" t="s">
        <v>2494</v>
      </c>
      <c r="I42" s="25" t="s">
        <v>2626</v>
      </c>
      <c r="J42" s="25" t="s">
        <v>2627</v>
      </c>
      <c r="K42" s="25" t="s">
        <v>2628</v>
      </c>
      <c r="L42" s="26" t="s">
        <v>2820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 t="s">
        <v>2821</v>
      </c>
      <c r="B43" s="25" t="s">
        <v>2822</v>
      </c>
      <c r="C43" s="25" t="s">
        <v>2707</v>
      </c>
      <c r="D43" s="25" t="s">
        <v>2708</v>
      </c>
      <c r="E43" s="25" t="s">
        <v>2709</v>
      </c>
      <c r="F43" s="25" t="s">
        <v>2710</v>
      </c>
      <c r="G43" s="27">
        <v>1.0</v>
      </c>
      <c r="H43" s="25" t="s">
        <v>2463</v>
      </c>
      <c r="I43" s="25" t="s">
        <v>2639</v>
      </c>
      <c r="J43" s="25" t="s">
        <v>2640</v>
      </c>
      <c r="K43" s="25" t="s">
        <v>2628</v>
      </c>
      <c r="L43" s="26" t="s">
        <v>2823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 t="s">
        <v>2824</v>
      </c>
      <c r="B44" s="25" t="s">
        <v>2825</v>
      </c>
      <c r="C44" s="25" t="s">
        <v>2672</v>
      </c>
      <c r="D44" s="25" t="s">
        <v>2673</v>
      </c>
      <c r="E44" s="25" t="s">
        <v>2674</v>
      </c>
      <c r="F44" s="25" t="s">
        <v>2675</v>
      </c>
      <c r="G44" s="27">
        <v>1.0</v>
      </c>
      <c r="H44" s="25" t="s">
        <v>2463</v>
      </c>
      <c r="I44" s="25" t="s">
        <v>2626</v>
      </c>
      <c r="J44" s="25" t="s">
        <v>2627</v>
      </c>
      <c r="K44" s="25" t="s">
        <v>2628</v>
      </c>
      <c r="L44" s="26" t="s">
        <v>2826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 t="s">
        <v>2827</v>
      </c>
      <c r="B45" s="25" t="s">
        <v>2828</v>
      </c>
      <c r="C45" s="25" t="s">
        <v>2829</v>
      </c>
      <c r="D45" s="25" t="s">
        <v>2830</v>
      </c>
      <c r="E45" s="25" t="s">
        <v>2831</v>
      </c>
      <c r="F45" s="25" t="s">
        <v>2832</v>
      </c>
      <c r="G45" s="27">
        <v>1.0</v>
      </c>
      <c r="H45" s="25" t="s">
        <v>2441</v>
      </c>
      <c r="I45" s="25" t="s">
        <v>2639</v>
      </c>
      <c r="J45" s="25" t="s">
        <v>2658</v>
      </c>
      <c r="K45" s="25" t="s">
        <v>2628</v>
      </c>
      <c r="L45" s="26" t="s">
        <v>2833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 t="s">
        <v>2834</v>
      </c>
      <c r="B46" s="25" t="s">
        <v>2835</v>
      </c>
      <c r="C46" s="25" t="s">
        <v>2836</v>
      </c>
      <c r="D46" s="25" t="s">
        <v>2837</v>
      </c>
      <c r="E46" s="25" t="s">
        <v>2838</v>
      </c>
      <c r="F46" s="25" t="s">
        <v>2839</v>
      </c>
      <c r="G46" s="27">
        <v>1.0</v>
      </c>
      <c r="H46" s="25" t="s">
        <v>2461</v>
      </c>
      <c r="I46" s="25" t="s">
        <v>2626</v>
      </c>
      <c r="J46" s="25" t="s">
        <v>2640</v>
      </c>
      <c r="K46" s="25" t="s">
        <v>2628</v>
      </c>
      <c r="L46" s="25" t="s">
        <v>2840</v>
      </c>
      <c r="M46" s="26" t="s">
        <v>2841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 t="s">
        <v>2842</v>
      </c>
      <c r="B47" s="25" t="s">
        <v>2843</v>
      </c>
      <c r="C47" s="25" t="s">
        <v>2647</v>
      </c>
      <c r="D47" s="25" t="s">
        <v>2648</v>
      </c>
      <c r="E47" s="25" t="s">
        <v>2649</v>
      </c>
      <c r="F47" s="25" t="s">
        <v>2650</v>
      </c>
      <c r="G47" s="27">
        <v>1.0</v>
      </c>
      <c r="H47" s="25" t="s">
        <v>2494</v>
      </c>
      <c r="I47" s="25" t="s">
        <v>2626</v>
      </c>
      <c r="J47" s="25" t="s">
        <v>2627</v>
      </c>
      <c r="K47" s="25" t="s">
        <v>2628</v>
      </c>
      <c r="L47" s="26" t="s">
        <v>2844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 t="s">
        <v>2845</v>
      </c>
      <c r="B48" s="25" t="s">
        <v>2846</v>
      </c>
      <c r="C48" s="25" t="s">
        <v>2647</v>
      </c>
      <c r="D48" s="25" t="s">
        <v>2648</v>
      </c>
      <c r="E48" s="25" t="s">
        <v>2649</v>
      </c>
      <c r="F48" s="25" t="s">
        <v>2650</v>
      </c>
      <c r="G48" s="27">
        <v>1.0</v>
      </c>
      <c r="H48" s="25" t="s">
        <v>2441</v>
      </c>
      <c r="I48" s="25" t="s">
        <v>2626</v>
      </c>
      <c r="J48" s="25" t="s">
        <v>2803</v>
      </c>
      <c r="K48" s="25" t="s">
        <v>2628</v>
      </c>
      <c r="L48" s="26" t="s">
        <v>2847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 t="s">
        <v>2848</v>
      </c>
      <c r="B49" s="25" t="s">
        <v>1331</v>
      </c>
      <c r="C49" s="25" t="s">
        <v>163</v>
      </c>
      <c r="D49" s="25" t="s">
        <v>2369</v>
      </c>
      <c r="E49" s="25" t="s">
        <v>2370</v>
      </c>
      <c r="F49" s="25" t="s">
        <v>164</v>
      </c>
      <c r="G49" s="27">
        <v>1.0</v>
      </c>
      <c r="H49" s="25" t="s">
        <v>2484</v>
      </c>
      <c r="I49" s="25" t="s">
        <v>2626</v>
      </c>
      <c r="J49" s="25" t="s">
        <v>2627</v>
      </c>
      <c r="K49" s="25" t="s">
        <v>2628</v>
      </c>
      <c r="L49" s="26" t="s">
        <v>2849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 t="s">
        <v>2850</v>
      </c>
      <c r="B50" s="25" t="s">
        <v>2851</v>
      </c>
      <c r="C50" s="25" t="s">
        <v>2852</v>
      </c>
      <c r="D50" s="25" t="s">
        <v>2853</v>
      </c>
      <c r="E50" s="25" t="s">
        <v>2854</v>
      </c>
      <c r="F50" s="25" t="s">
        <v>2855</v>
      </c>
      <c r="G50" s="27">
        <v>1.0</v>
      </c>
      <c r="H50" s="25" t="s">
        <v>2494</v>
      </c>
      <c r="I50" s="25" t="s">
        <v>2626</v>
      </c>
      <c r="J50" s="25" t="s">
        <v>2627</v>
      </c>
      <c r="K50" s="25" t="s">
        <v>2628</v>
      </c>
      <c r="L50" s="26" t="s">
        <v>2856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 t="s">
        <v>2857</v>
      </c>
      <c r="B51" s="25" t="s">
        <v>2858</v>
      </c>
      <c r="C51" s="25" t="s">
        <v>2647</v>
      </c>
      <c r="D51" s="25" t="s">
        <v>2648</v>
      </c>
      <c r="E51" s="25" t="s">
        <v>2649</v>
      </c>
      <c r="F51" s="25" t="s">
        <v>2650</v>
      </c>
      <c r="G51" s="27">
        <v>1.0</v>
      </c>
      <c r="H51" s="25" t="s">
        <v>2464</v>
      </c>
      <c r="I51" s="25" t="s">
        <v>2639</v>
      </c>
      <c r="J51" s="25" t="s">
        <v>2627</v>
      </c>
      <c r="K51" s="25" t="s">
        <v>2628</v>
      </c>
      <c r="L51" s="26" t="s">
        <v>2859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 t="s">
        <v>2860</v>
      </c>
      <c r="B52" s="25" t="s">
        <v>2861</v>
      </c>
      <c r="C52" s="25" t="s">
        <v>2862</v>
      </c>
      <c r="D52" s="25" t="s">
        <v>2863</v>
      </c>
      <c r="E52" s="25" t="s">
        <v>2864</v>
      </c>
      <c r="F52" s="25" t="s">
        <v>2865</v>
      </c>
      <c r="G52" s="27">
        <v>1.0</v>
      </c>
      <c r="H52" s="25" t="s">
        <v>2473</v>
      </c>
      <c r="I52" s="25" t="s">
        <v>2639</v>
      </c>
      <c r="J52" s="25" t="s">
        <v>2866</v>
      </c>
      <c r="K52" s="25" t="s">
        <v>2628</v>
      </c>
      <c r="L52" s="26" t="s">
        <v>2867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 t="s">
        <v>2868</v>
      </c>
      <c r="B53" s="25" t="s">
        <v>452</v>
      </c>
      <c r="C53" s="25" t="s">
        <v>163</v>
      </c>
      <c r="D53" s="25" t="s">
        <v>2369</v>
      </c>
      <c r="E53" s="25" t="s">
        <v>2370</v>
      </c>
      <c r="F53" s="25" t="s">
        <v>164</v>
      </c>
      <c r="G53" s="27">
        <v>1.0</v>
      </c>
      <c r="H53" s="25" t="s">
        <v>2441</v>
      </c>
      <c r="I53" s="25" t="s">
        <v>2658</v>
      </c>
      <c r="J53" s="25" t="s">
        <v>2658</v>
      </c>
      <c r="K53" s="25" t="s">
        <v>2628</v>
      </c>
      <c r="L53" s="25" t="s">
        <v>2869</v>
      </c>
      <c r="M53" s="26" t="s">
        <v>2870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 t="s">
        <v>2871</v>
      </c>
      <c r="B54" s="25" t="s">
        <v>283</v>
      </c>
      <c r="C54" s="25" t="s">
        <v>284</v>
      </c>
      <c r="D54" s="25" t="s">
        <v>2354</v>
      </c>
      <c r="E54" s="25" t="s">
        <v>2355</v>
      </c>
      <c r="F54" s="25" t="s">
        <v>141</v>
      </c>
      <c r="G54" s="27">
        <v>1.0</v>
      </c>
      <c r="H54" s="25" t="s">
        <v>2436</v>
      </c>
      <c r="I54" s="25" t="s">
        <v>2658</v>
      </c>
      <c r="J54" s="25" t="s">
        <v>2866</v>
      </c>
      <c r="K54" s="25" t="s">
        <v>2628</v>
      </c>
      <c r="L54" s="25" t="s">
        <v>2872</v>
      </c>
      <c r="M54" s="26" t="s">
        <v>2873</v>
      </c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 t="s">
        <v>2874</v>
      </c>
      <c r="B55" s="25" t="s">
        <v>2875</v>
      </c>
      <c r="C55" s="25" t="s">
        <v>2684</v>
      </c>
      <c r="D55" s="25" t="s">
        <v>2685</v>
      </c>
      <c r="E55" s="25" t="s">
        <v>2686</v>
      </c>
      <c r="F55" s="25" t="s">
        <v>2687</v>
      </c>
      <c r="G55" s="27">
        <v>1.0</v>
      </c>
      <c r="H55" s="25" t="s">
        <v>2436</v>
      </c>
      <c r="I55" s="25" t="s">
        <v>2626</v>
      </c>
      <c r="J55" s="25" t="s">
        <v>2627</v>
      </c>
      <c r="K55" s="25" t="s">
        <v>2628</v>
      </c>
      <c r="L55" s="26" t="s">
        <v>2876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 t="s">
        <v>2877</v>
      </c>
      <c r="B56" s="25" t="s">
        <v>2878</v>
      </c>
      <c r="C56" s="25" t="s">
        <v>2604</v>
      </c>
      <c r="D56" s="25" t="s">
        <v>2606</v>
      </c>
      <c r="E56" s="25" t="s">
        <v>2605</v>
      </c>
      <c r="F56" s="25" t="s">
        <v>2601</v>
      </c>
      <c r="G56" s="27">
        <v>1.0</v>
      </c>
      <c r="H56" s="25" t="s">
        <v>2436</v>
      </c>
      <c r="I56" s="25" t="s">
        <v>2639</v>
      </c>
      <c r="J56" s="25" t="s">
        <v>2866</v>
      </c>
      <c r="K56" s="25" t="s">
        <v>2628</v>
      </c>
      <c r="L56" s="26" t="s">
        <v>2879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 t="s">
        <v>2880</v>
      </c>
      <c r="B57" s="25" t="s">
        <v>2878</v>
      </c>
      <c r="C57" s="25" t="s">
        <v>2604</v>
      </c>
      <c r="D57" s="25" t="s">
        <v>2606</v>
      </c>
      <c r="E57" s="25" t="s">
        <v>2605</v>
      </c>
      <c r="F57" s="25" t="s">
        <v>2601</v>
      </c>
      <c r="G57" s="27">
        <v>1.0</v>
      </c>
      <c r="H57" s="25" t="s">
        <v>2436</v>
      </c>
      <c r="I57" s="25" t="s">
        <v>2639</v>
      </c>
      <c r="J57" s="25" t="s">
        <v>2866</v>
      </c>
      <c r="K57" s="25" t="s">
        <v>2628</v>
      </c>
      <c r="L57" s="26" t="s">
        <v>2881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 t="s">
        <v>2882</v>
      </c>
      <c r="B58" s="25" t="s">
        <v>2883</v>
      </c>
      <c r="C58" s="25" t="s">
        <v>2757</v>
      </c>
      <c r="D58" s="25" t="s">
        <v>2758</v>
      </c>
      <c r="E58" s="25" t="s">
        <v>2759</v>
      </c>
      <c r="F58" s="25" t="s">
        <v>2760</v>
      </c>
      <c r="G58" s="27">
        <v>1.0</v>
      </c>
      <c r="H58" s="25" t="s">
        <v>2494</v>
      </c>
      <c r="I58" s="25" t="s">
        <v>2639</v>
      </c>
      <c r="J58" s="25" t="s">
        <v>2803</v>
      </c>
      <c r="K58" s="25" t="s">
        <v>2628</v>
      </c>
      <c r="L58" s="26" t="s">
        <v>2884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 t="s">
        <v>2885</v>
      </c>
      <c r="B59" s="25" t="s">
        <v>2886</v>
      </c>
      <c r="C59" s="25" t="s">
        <v>2724</v>
      </c>
      <c r="D59" s="25" t="s">
        <v>2725</v>
      </c>
      <c r="E59" s="25" t="s">
        <v>2726</v>
      </c>
      <c r="F59" s="25" t="s">
        <v>2727</v>
      </c>
      <c r="G59" s="27">
        <v>1.0</v>
      </c>
      <c r="H59" s="25" t="s">
        <v>2461</v>
      </c>
      <c r="I59" s="25" t="s">
        <v>2626</v>
      </c>
      <c r="J59" s="25" t="s">
        <v>2658</v>
      </c>
      <c r="K59" s="25" t="s">
        <v>2628</v>
      </c>
      <c r="L59" s="25" t="s">
        <v>2887</v>
      </c>
      <c r="M59" s="26" t="s">
        <v>2888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 t="s">
        <v>2885</v>
      </c>
      <c r="B60" s="25" t="s">
        <v>2886</v>
      </c>
      <c r="C60" s="25" t="s">
        <v>2724</v>
      </c>
      <c r="D60" s="25" t="s">
        <v>2725</v>
      </c>
      <c r="E60" s="25" t="s">
        <v>2726</v>
      </c>
      <c r="F60" s="25" t="s">
        <v>2727</v>
      </c>
      <c r="G60" s="27">
        <v>1.0</v>
      </c>
      <c r="H60" s="25" t="s">
        <v>2461</v>
      </c>
      <c r="I60" s="25" t="s">
        <v>2626</v>
      </c>
      <c r="J60" s="25" t="s">
        <v>2658</v>
      </c>
      <c r="K60" s="25" t="s">
        <v>2628</v>
      </c>
      <c r="L60" s="25" t="s">
        <v>2889</v>
      </c>
      <c r="M60" s="26" t="s">
        <v>2888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 t="s">
        <v>2890</v>
      </c>
      <c r="B61" s="25" t="s">
        <v>635</v>
      </c>
      <c r="C61" s="25" t="s">
        <v>140</v>
      </c>
      <c r="D61" s="25" t="s">
        <v>2324</v>
      </c>
      <c r="E61" s="25" t="s">
        <v>1889</v>
      </c>
      <c r="F61" s="25" t="s">
        <v>141</v>
      </c>
      <c r="G61" s="27">
        <v>1.0</v>
      </c>
      <c r="H61" s="25" t="s">
        <v>2412</v>
      </c>
      <c r="I61" s="25" t="s">
        <v>2639</v>
      </c>
      <c r="J61" s="25" t="s">
        <v>2654</v>
      </c>
      <c r="K61" s="25" t="s">
        <v>2628</v>
      </c>
      <c r="L61" s="26" t="s">
        <v>2891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 t="s">
        <v>2892</v>
      </c>
      <c r="B62" s="25" t="s">
        <v>1143</v>
      </c>
      <c r="C62" s="25" t="s">
        <v>163</v>
      </c>
      <c r="D62" s="25" t="s">
        <v>2369</v>
      </c>
      <c r="E62" s="25" t="s">
        <v>2370</v>
      </c>
      <c r="F62" s="25" t="s">
        <v>164</v>
      </c>
      <c r="G62" s="27">
        <v>1.0</v>
      </c>
      <c r="H62" s="25" t="s">
        <v>2458</v>
      </c>
      <c r="I62" s="25" t="s">
        <v>2626</v>
      </c>
      <c r="J62" s="25" t="s">
        <v>2627</v>
      </c>
      <c r="K62" s="25" t="s">
        <v>2628</v>
      </c>
      <c r="L62" s="26" t="s">
        <v>2893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 t="s">
        <v>2894</v>
      </c>
      <c r="B63" s="25" t="s">
        <v>2895</v>
      </c>
      <c r="C63" s="25" t="s">
        <v>2707</v>
      </c>
      <c r="D63" s="25" t="s">
        <v>2708</v>
      </c>
      <c r="E63" s="25" t="s">
        <v>2709</v>
      </c>
      <c r="F63" s="25" t="s">
        <v>2710</v>
      </c>
      <c r="G63" s="27">
        <v>1.0</v>
      </c>
      <c r="H63" s="25" t="s">
        <v>2464</v>
      </c>
      <c r="I63" s="25" t="s">
        <v>2626</v>
      </c>
      <c r="J63" s="25" t="s">
        <v>2640</v>
      </c>
      <c r="K63" s="25" t="s">
        <v>2628</v>
      </c>
      <c r="L63" s="25" t="s">
        <v>2896</v>
      </c>
      <c r="M63" s="26" t="s">
        <v>2897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 t="s">
        <v>2898</v>
      </c>
      <c r="B64" s="25" t="s">
        <v>370</v>
      </c>
      <c r="C64" s="25" t="s">
        <v>140</v>
      </c>
      <c r="D64" s="25" t="s">
        <v>2324</v>
      </c>
      <c r="E64" s="25" t="s">
        <v>1889</v>
      </c>
      <c r="F64" s="25" t="s">
        <v>141</v>
      </c>
      <c r="G64" s="27">
        <v>1.0</v>
      </c>
      <c r="H64" s="25" t="s">
        <v>2461</v>
      </c>
      <c r="I64" s="25" t="s">
        <v>2658</v>
      </c>
      <c r="J64" s="25" t="s">
        <v>2659</v>
      </c>
      <c r="K64" s="25" t="s">
        <v>2628</v>
      </c>
      <c r="L64" s="25" t="s">
        <v>2899</v>
      </c>
      <c r="M64" s="26" t="s">
        <v>2900</v>
      </c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 t="s">
        <v>2901</v>
      </c>
      <c r="B65" s="25" t="s">
        <v>2902</v>
      </c>
      <c r="C65" s="25" t="s">
        <v>2903</v>
      </c>
      <c r="D65" s="25" t="s">
        <v>2904</v>
      </c>
      <c r="E65" s="25" t="s">
        <v>2905</v>
      </c>
      <c r="F65" s="25" t="s">
        <v>2832</v>
      </c>
      <c r="G65" s="27">
        <v>1.0</v>
      </c>
      <c r="H65" s="25" t="s">
        <v>2473</v>
      </c>
      <c r="I65" s="25" t="s">
        <v>2626</v>
      </c>
      <c r="J65" s="25" t="s">
        <v>2627</v>
      </c>
      <c r="K65" s="25" t="s">
        <v>2628</v>
      </c>
      <c r="L65" s="26" t="s">
        <v>2906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 t="s">
        <v>2907</v>
      </c>
      <c r="B66" s="25" t="s">
        <v>2908</v>
      </c>
      <c r="C66" s="25" t="s">
        <v>2757</v>
      </c>
      <c r="D66" s="25" t="s">
        <v>2758</v>
      </c>
      <c r="E66" s="25" t="s">
        <v>2759</v>
      </c>
      <c r="F66" s="25" t="s">
        <v>2760</v>
      </c>
      <c r="G66" s="27">
        <v>1.0</v>
      </c>
      <c r="H66" s="25" t="s">
        <v>2441</v>
      </c>
      <c r="I66" s="25" t="s">
        <v>2626</v>
      </c>
      <c r="J66" s="25" t="s">
        <v>2627</v>
      </c>
      <c r="K66" s="25" t="s">
        <v>2628</v>
      </c>
      <c r="L66" s="26" t="s">
        <v>2909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 t="s">
        <v>2910</v>
      </c>
      <c r="B67" s="25" t="s">
        <v>2911</v>
      </c>
      <c r="C67" s="25" t="s">
        <v>2647</v>
      </c>
      <c r="D67" s="25" t="s">
        <v>2648</v>
      </c>
      <c r="E67" s="25" t="s">
        <v>2649</v>
      </c>
      <c r="F67" s="25" t="s">
        <v>2650</v>
      </c>
      <c r="G67" s="27">
        <v>1.0</v>
      </c>
      <c r="H67" s="25" t="s">
        <v>2473</v>
      </c>
      <c r="I67" s="25" t="s">
        <v>2626</v>
      </c>
      <c r="J67" s="25" t="s">
        <v>2912</v>
      </c>
      <c r="K67" s="25" t="s">
        <v>2628</v>
      </c>
      <c r="L67" s="26" t="s">
        <v>2913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 t="s">
        <v>2914</v>
      </c>
      <c r="B68" s="25" t="s">
        <v>199</v>
      </c>
      <c r="C68" s="25" t="s">
        <v>163</v>
      </c>
      <c r="D68" s="25" t="s">
        <v>2369</v>
      </c>
      <c r="E68" s="25" t="s">
        <v>2370</v>
      </c>
      <c r="F68" s="25" t="s">
        <v>164</v>
      </c>
      <c r="G68" s="27">
        <v>1.0</v>
      </c>
      <c r="H68" s="25" t="s">
        <v>2458</v>
      </c>
      <c r="I68" s="25" t="s">
        <v>2626</v>
      </c>
      <c r="J68" s="25" t="s">
        <v>2866</v>
      </c>
      <c r="K68" s="25" t="s">
        <v>2628</v>
      </c>
      <c r="L68" s="25" t="s">
        <v>2915</v>
      </c>
      <c r="M68" s="26" t="s">
        <v>2916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 t="s">
        <v>2917</v>
      </c>
      <c r="B69" s="25" t="s">
        <v>2918</v>
      </c>
      <c r="C69" s="25" t="s">
        <v>2604</v>
      </c>
      <c r="D69" s="25" t="s">
        <v>2606</v>
      </c>
      <c r="E69" s="25" t="s">
        <v>2605</v>
      </c>
      <c r="F69" s="25" t="s">
        <v>2601</v>
      </c>
      <c r="G69" s="27">
        <v>1.0</v>
      </c>
      <c r="H69" s="25" t="s">
        <v>2455</v>
      </c>
      <c r="I69" s="25" t="s">
        <v>2626</v>
      </c>
      <c r="J69" s="25" t="s">
        <v>2627</v>
      </c>
      <c r="K69" s="25" t="s">
        <v>2628</v>
      </c>
      <c r="L69" s="26" t="s">
        <v>2919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 t="s">
        <v>2920</v>
      </c>
      <c r="B70" s="25" t="s">
        <v>1088</v>
      </c>
      <c r="C70" s="25" t="s">
        <v>712</v>
      </c>
      <c r="D70" s="25" t="s">
        <v>2379</v>
      </c>
      <c r="E70" s="25" t="s">
        <v>2380</v>
      </c>
      <c r="F70" s="25" t="s">
        <v>713</v>
      </c>
      <c r="G70" s="27">
        <v>1.0</v>
      </c>
      <c r="H70" s="25" t="s">
        <v>2509</v>
      </c>
      <c r="I70" s="25" t="s">
        <v>2639</v>
      </c>
      <c r="J70" s="25" t="s">
        <v>2658</v>
      </c>
      <c r="K70" s="25" t="s">
        <v>2628</v>
      </c>
      <c r="L70" s="26" t="s">
        <v>2921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 t="s">
        <v>2922</v>
      </c>
      <c r="B71" s="25" t="s">
        <v>2923</v>
      </c>
      <c r="C71" s="25" t="s">
        <v>2924</v>
      </c>
      <c r="D71" s="25" t="s">
        <v>2925</v>
      </c>
      <c r="E71" s="25" t="s">
        <v>2926</v>
      </c>
      <c r="F71" s="25" t="s">
        <v>2832</v>
      </c>
      <c r="G71" s="27">
        <v>1.0</v>
      </c>
      <c r="H71" s="25" t="s">
        <v>2441</v>
      </c>
      <c r="I71" s="25" t="s">
        <v>2626</v>
      </c>
      <c r="J71" s="25" t="s">
        <v>2627</v>
      </c>
      <c r="K71" s="25" t="s">
        <v>2628</v>
      </c>
      <c r="L71" s="26" t="s">
        <v>2927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 t="s">
        <v>2928</v>
      </c>
      <c r="B72" s="25" t="s">
        <v>839</v>
      </c>
      <c r="C72" s="25" t="s">
        <v>224</v>
      </c>
      <c r="D72" s="25" t="s">
        <v>2397</v>
      </c>
      <c r="E72" s="25" t="s">
        <v>2398</v>
      </c>
      <c r="F72" s="25" t="s">
        <v>225</v>
      </c>
      <c r="G72" s="27">
        <v>1.0</v>
      </c>
      <c r="H72" s="25" t="s">
        <v>2458</v>
      </c>
      <c r="I72" s="25" t="s">
        <v>2658</v>
      </c>
      <c r="J72" s="25" t="s">
        <v>2658</v>
      </c>
      <c r="K72" s="25" t="s">
        <v>2628</v>
      </c>
      <c r="L72" s="25" t="s">
        <v>2929</v>
      </c>
      <c r="M72" s="26" t="s">
        <v>2930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 t="s">
        <v>2931</v>
      </c>
      <c r="B73" s="25" t="s">
        <v>2932</v>
      </c>
      <c r="C73" s="25" t="s">
        <v>2707</v>
      </c>
      <c r="D73" s="25" t="s">
        <v>2708</v>
      </c>
      <c r="E73" s="25" t="s">
        <v>2709</v>
      </c>
      <c r="F73" s="25" t="s">
        <v>2710</v>
      </c>
      <c r="G73" s="27">
        <v>1.0</v>
      </c>
      <c r="H73" s="25" t="s">
        <v>2458</v>
      </c>
      <c r="I73" s="25" t="s">
        <v>2639</v>
      </c>
      <c r="J73" s="25" t="s">
        <v>2627</v>
      </c>
      <c r="K73" s="25" t="s">
        <v>2628</v>
      </c>
      <c r="L73" s="26" t="s">
        <v>2933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 t="s">
        <v>2934</v>
      </c>
      <c r="B74" s="25" t="s">
        <v>2935</v>
      </c>
      <c r="C74" s="25" t="s">
        <v>2647</v>
      </c>
      <c r="D74" s="25" t="s">
        <v>2648</v>
      </c>
      <c r="E74" s="25" t="s">
        <v>2649</v>
      </c>
      <c r="F74" s="25" t="s">
        <v>2650</v>
      </c>
      <c r="G74" s="27">
        <v>1.0</v>
      </c>
      <c r="H74" s="25" t="s">
        <v>2494</v>
      </c>
      <c r="I74" s="25" t="s">
        <v>2626</v>
      </c>
      <c r="J74" s="25" t="s">
        <v>2627</v>
      </c>
      <c r="K74" s="25" t="s">
        <v>2628</v>
      </c>
      <c r="L74" s="26" t="s">
        <v>2936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 t="s">
        <v>2937</v>
      </c>
      <c r="B75" s="25" t="s">
        <v>1290</v>
      </c>
      <c r="C75" s="25" t="s">
        <v>163</v>
      </c>
      <c r="D75" s="25" t="s">
        <v>2369</v>
      </c>
      <c r="E75" s="25" t="s">
        <v>2370</v>
      </c>
      <c r="F75" s="25" t="s">
        <v>164</v>
      </c>
      <c r="G75" s="27">
        <v>1.0</v>
      </c>
      <c r="H75" s="25" t="s">
        <v>2464</v>
      </c>
      <c r="I75" s="25" t="s">
        <v>2639</v>
      </c>
      <c r="J75" s="25" t="s">
        <v>2938</v>
      </c>
      <c r="K75" s="25" t="s">
        <v>2628</v>
      </c>
      <c r="L75" s="26" t="s">
        <v>2939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 t="s">
        <v>2940</v>
      </c>
      <c r="B76" s="25" t="s">
        <v>2941</v>
      </c>
      <c r="C76" s="25" t="s">
        <v>2942</v>
      </c>
      <c r="D76" s="25" t="s">
        <v>2943</v>
      </c>
      <c r="E76" s="25" t="s">
        <v>2944</v>
      </c>
      <c r="F76" s="25" t="s">
        <v>2945</v>
      </c>
      <c r="G76" s="27">
        <v>1.0</v>
      </c>
      <c r="H76" s="25" t="s">
        <v>2453</v>
      </c>
      <c r="I76" s="25" t="s">
        <v>2626</v>
      </c>
      <c r="J76" s="25" t="s">
        <v>2627</v>
      </c>
      <c r="K76" s="25" t="s">
        <v>2628</v>
      </c>
      <c r="L76" s="26" t="s">
        <v>2946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 t="s">
        <v>2947</v>
      </c>
      <c r="B77" s="25" t="s">
        <v>2948</v>
      </c>
      <c r="C77" s="25" t="s">
        <v>2647</v>
      </c>
      <c r="D77" s="25" t="s">
        <v>2648</v>
      </c>
      <c r="E77" s="25" t="s">
        <v>2649</v>
      </c>
      <c r="F77" s="25" t="s">
        <v>2650</v>
      </c>
      <c r="G77" s="27">
        <v>1.0</v>
      </c>
      <c r="H77" s="25" t="s">
        <v>2473</v>
      </c>
      <c r="I77" s="25" t="s">
        <v>2626</v>
      </c>
      <c r="J77" s="25" t="s">
        <v>2654</v>
      </c>
      <c r="K77" s="25" t="s">
        <v>2628</v>
      </c>
      <c r="L77" s="25" t="s">
        <v>2949</v>
      </c>
      <c r="M77" s="26" t="s">
        <v>2950</v>
      </c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 t="s">
        <v>2951</v>
      </c>
      <c r="B78" s="25" t="s">
        <v>2952</v>
      </c>
      <c r="C78" s="25" t="s">
        <v>2953</v>
      </c>
      <c r="D78" s="25" t="s">
        <v>2954</v>
      </c>
      <c r="E78" s="25" t="s">
        <v>2955</v>
      </c>
      <c r="F78" s="25" t="s">
        <v>2956</v>
      </c>
      <c r="G78" s="27">
        <v>1.0</v>
      </c>
      <c r="H78" s="25" t="s">
        <v>2461</v>
      </c>
      <c r="I78" s="25" t="s">
        <v>2957</v>
      </c>
      <c r="J78" s="25" t="s">
        <v>2958</v>
      </c>
      <c r="K78" s="25" t="s">
        <v>2959</v>
      </c>
      <c r="L78" s="26" t="s">
        <v>2960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 t="s">
        <v>2961</v>
      </c>
      <c r="B79" s="25" t="s">
        <v>2962</v>
      </c>
      <c r="C79" s="25" t="s">
        <v>2963</v>
      </c>
      <c r="D79" s="25" t="s">
        <v>2964</v>
      </c>
      <c r="E79" s="25" t="s">
        <v>2965</v>
      </c>
      <c r="F79" s="25" t="s">
        <v>2760</v>
      </c>
      <c r="G79" s="27">
        <v>1.0</v>
      </c>
      <c r="H79" s="25" t="s">
        <v>2455</v>
      </c>
      <c r="I79" s="25" t="s">
        <v>2639</v>
      </c>
      <c r="J79" s="25" t="s">
        <v>2912</v>
      </c>
      <c r="K79" s="25" t="s">
        <v>2628</v>
      </c>
      <c r="L79" s="26" t="s">
        <v>2966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 t="s">
        <v>2967</v>
      </c>
      <c r="B80" s="25" t="s">
        <v>1251</v>
      </c>
      <c r="C80" s="25" t="s">
        <v>243</v>
      </c>
      <c r="D80" s="25" t="s">
        <v>2372</v>
      </c>
      <c r="E80" s="25" t="s">
        <v>2373</v>
      </c>
      <c r="F80" s="25" t="s">
        <v>244</v>
      </c>
      <c r="G80" s="27">
        <v>1.0</v>
      </c>
      <c r="H80" s="25" t="s">
        <v>2441</v>
      </c>
      <c r="I80" s="25" t="s">
        <v>2639</v>
      </c>
      <c r="J80" s="25" t="s">
        <v>2866</v>
      </c>
      <c r="K80" s="25" t="s">
        <v>2628</v>
      </c>
      <c r="L80" s="26" t="s">
        <v>2968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 t="s">
        <v>2969</v>
      </c>
      <c r="B81" s="25" t="s">
        <v>2970</v>
      </c>
      <c r="C81" s="25" t="s">
        <v>2862</v>
      </c>
      <c r="D81" s="25" t="s">
        <v>2863</v>
      </c>
      <c r="E81" s="25" t="s">
        <v>2864</v>
      </c>
      <c r="F81" s="25" t="s">
        <v>2865</v>
      </c>
      <c r="G81" s="27">
        <v>1.0</v>
      </c>
      <c r="H81" s="25" t="s">
        <v>2455</v>
      </c>
      <c r="I81" s="25" t="s">
        <v>2626</v>
      </c>
      <c r="J81" s="25" t="s">
        <v>2658</v>
      </c>
      <c r="K81" s="25" t="s">
        <v>2628</v>
      </c>
      <c r="L81" s="25" t="s">
        <v>2971</v>
      </c>
      <c r="M81" s="25" t="s">
        <v>2972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 t="s">
        <v>2973</v>
      </c>
      <c r="B82" s="25" t="s">
        <v>603</v>
      </c>
      <c r="C82" s="25" t="s">
        <v>269</v>
      </c>
      <c r="D82" s="25" t="s">
        <v>2387</v>
      </c>
      <c r="E82" s="25" t="s">
        <v>2388</v>
      </c>
      <c r="F82" s="25" t="s">
        <v>270</v>
      </c>
      <c r="G82" s="27">
        <v>1.0</v>
      </c>
      <c r="H82" s="25" t="s">
        <v>2436</v>
      </c>
      <c r="I82" s="25" t="s">
        <v>2626</v>
      </c>
      <c r="J82" s="25" t="s">
        <v>2658</v>
      </c>
      <c r="K82" s="25" t="s">
        <v>2628</v>
      </c>
      <c r="L82" s="26" t="s">
        <v>2974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 t="s">
        <v>2975</v>
      </c>
      <c r="B83" s="25" t="s">
        <v>2976</v>
      </c>
      <c r="C83" s="25" t="s">
        <v>2621</v>
      </c>
      <c r="D83" s="25" t="s">
        <v>2622</v>
      </c>
      <c r="E83" s="25" t="s">
        <v>2623</v>
      </c>
      <c r="F83" s="25" t="s">
        <v>2624</v>
      </c>
      <c r="G83" s="27">
        <v>1.0</v>
      </c>
      <c r="H83" s="25" t="s">
        <v>2454</v>
      </c>
      <c r="I83" s="25" t="s">
        <v>2626</v>
      </c>
      <c r="J83" s="25" t="s">
        <v>2631</v>
      </c>
      <c r="K83" s="25" t="s">
        <v>2628</v>
      </c>
      <c r="L83" s="26" t="s">
        <v>2977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 t="s">
        <v>2978</v>
      </c>
      <c r="B84" s="25" t="s">
        <v>621</v>
      </c>
      <c r="C84" s="25" t="s">
        <v>163</v>
      </c>
      <c r="D84" s="25" t="s">
        <v>2369</v>
      </c>
      <c r="E84" s="25" t="s">
        <v>2370</v>
      </c>
      <c r="F84" s="25" t="s">
        <v>164</v>
      </c>
      <c r="G84" s="27">
        <v>1.0</v>
      </c>
      <c r="H84" s="25" t="s">
        <v>2473</v>
      </c>
      <c r="I84" s="25" t="s">
        <v>2639</v>
      </c>
      <c r="J84" s="25" t="s">
        <v>2866</v>
      </c>
      <c r="K84" s="25" t="s">
        <v>2628</v>
      </c>
      <c r="L84" s="26" t="s">
        <v>2979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 t="s">
        <v>2980</v>
      </c>
      <c r="B85" s="25" t="s">
        <v>2981</v>
      </c>
      <c r="C85" s="25" t="s">
        <v>2829</v>
      </c>
      <c r="D85" s="25" t="s">
        <v>2830</v>
      </c>
      <c r="E85" s="25" t="s">
        <v>2831</v>
      </c>
      <c r="F85" s="25" t="s">
        <v>2832</v>
      </c>
      <c r="G85" s="27">
        <v>1.0</v>
      </c>
      <c r="H85" s="25" t="s">
        <v>2494</v>
      </c>
      <c r="I85" s="25" t="s">
        <v>2639</v>
      </c>
      <c r="J85" s="25" t="s">
        <v>2658</v>
      </c>
      <c r="K85" s="25" t="s">
        <v>2628</v>
      </c>
      <c r="L85" s="26" t="s">
        <v>2982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 t="s">
        <v>2980</v>
      </c>
      <c r="B86" s="25" t="s">
        <v>2981</v>
      </c>
      <c r="C86" s="25" t="s">
        <v>2829</v>
      </c>
      <c r="D86" s="25" t="s">
        <v>2830</v>
      </c>
      <c r="E86" s="25" t="s">
        <v>2831</v>
      </c>
      <c r="F86" s="25" t="s">
        <v>2832</v>
      </c>
      <c r="G86" s="27">
        <v>1.0</v>
      </c>
      <c r="H86" s="25" t="s">
        <v>2494</v>
      </c>
      <c r="I86" s="25" t="s">
        <v>2626</v>
      </c>
      <c r="J86" s="25" t="s">
        <v>2658</v>
      </c>
      <c r="K86" s="25" t="s">
        <v>2628</v>
      </c>
      <c r="L86" s="25" t="s">
        <v>2983</v>
      </c>
      <c r="M86" s="26" t="s">
        <v>2984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 t="s">
        <v>2985</v>
      </c>
      <c r="B87" s="25" t="s">
        <v>2986</v>
      </c>
      <c r="C87" s="25" t="s">
        <v>2724</v>
      </c>
      <c r="D87" s="25" t="s">
        <v>2725</v>
      </c>
      <c r="E87" s="25" t="s">
        <v>2726</v>
      </c>
      <c r="F87" s="25" t="s">
        <v>2727</v>
      </c>
      <c r="G87" s="27">
        <v>1.0</v>
      </c>
      <c r="H87" s="25" t="s">
        <v>2484</v>
      </c>
      <c r="I87" s="25" t="s">
        <v>2626</v>
      </c>
      <c r="J87" s="25" t="s">
        <v>2730</v>
      </c>
      <c r="K87" s="25" t="s">
        <v>2628</v>
      </c>
      <c r="L87" s="26" t="s">
        <v>2987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 t="s">
        <v>2988</v>
      </c>
      <c r="B88" s="25" t="s">
        <v>2989</v>
      </c>
      <c r="C88" s="25" t="s">
        <v>2724</v>
      </c>
      <c r="D88" s="25" t="s">
        <v>2725</v>
      </c>
      <c r="E88" s="25" t="s">
        <v>2726</v>
      </c>
      <c r="F88" s="25" t="s">
        <v>2727</v>
      </c>
      <c r="G88" s="27">
        <v>1.0</v>
      </c>
      <c r="H88" s="25" t="s">
        <v>2471</v>
      </c>
      <c r="I88" s="25" t="s">
        <v>2626</v>
      </c>
      <c r="J88" s="25" t="s">
        <v>2803</v>
      </c>
      <c r="K88" s="25" t="s">
        <v>2628</v>
      </c>
      <c r="L88" s="26" t="s">
        <v>2990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 t="s">
        <v>2991</v>
      </c>
      <c r="B89" s="25" t="s">
        <v>2992</v>
      </c>
      <c r="C89" s="25" t="s">
        <v>2993</v>
      </c>
      <c r="D89" s="25" t="s">
        <v>2994</v>
      </c>
      <c r="E89" s="25" t="s">
        <v>2995</v>
      </c>
      <c r="F89" s="25" t="s">
        <v>2996</v>
      </c>
      <c r="G89" s="27">
        <v>1.0</v>
      </c>
      <c r="H89" s="25" t="s">
        <v>2484</v>
      </c>
      <c r="I89" s="25" t="s">
        <v>2639</v>
      </c>
      <c r="J89" s="25" t="s">
        <v>2654</v>
      </c>
      <c r="K89" s="25" t="s">
        <v>2628</v>
      </c>
      <c r="L89" s="26" t="s">
        <v>2997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 t="s">
        <v>2998</v>
      </c>
      <c r="B90" s="25" t="s">
        <v>1115</v>
      </c>
      <c r="C90" s="25" t="s">
        <v>140</v>
      </c>
      <c r="D90" s="25" t="s">
        <v>2324</v>
      </c>
      <c r="E90" s="25" t="s">
        <v>1889</v>
      </c>
      <c r="F90" s="25" t="s">
        <v>1083</v>
      </c>
      <c r="G90" s="27">
        <v>1.0</v>
      </c>
      <c r="H90" s="25" t="s">
        <v>2484</v>
      </c>
      <c r="I90" s="25" t="s">
        <v>2639</v>
      </c>
      <c r="J90" s="25" t="s">
        <v>2730</v>
      </c>
      <c r="K90" s="25" t="s">
        <v>2628</v>
      </c>
      <c r="L90" s="26" t="s">
        <v>2999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 t="s">
        <v>3000</v>
      </c>
      <c r="B91" s="25" t="s">
        <v>3001</v>
      </c>
      <c r="C91" s="25" t="s">
        <v>2757</v>
      </c>
      <c r="D91" s="25" t="s">
        <v>2758</v>
      </c>
      <c r="E91" s="25" t="s">
        <v>2759</v>
      </c>
      <c r="F91" s="25" t="s">
        <v>2760</v>
      </c>
      <c r="G91" s="27">
        <v>1.0</v>
      </c>
      <c r="H91" s="25" t="s">
        <v>2463</v>
      </c>
      <c r="I91" s="25" t="s">
        <v>2957</v>
      </c>
      <c r="J91" s="25" t="s">
        <v>2958</v>
      </c>
      <c r="K91" s="25" t="s">
        <v>2959</v>
      </c>
      <c r="L91" s="26" t="s">
        <v>3002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 t="s">
        <v>3003</v>
      </c>
      <c r="B92" s="25" t="s">
        <v>882</v>
      </c>
      <c r="C92" s="25" t="s">
        <v>430</v>
      </c>
      <c r="D92" s="25" t="s">
        <v>2392</v>
      </c>
      <c r="E92" s="25" t="s">
        <v>2393</v>
      </c>
      <c r="F92" s="25" t="s">
        <v>431</v>
      </c>
      <c r="G92" s="27">
        <v>1.0</v>
      </c>
      <c r="H92" s="25" t="s">
        <v>2463</v>
      </c>
      <c r="I92" s="25" t="s">
        <v>2626</v>
      </c>
      <c r="J92" s="25" t="s">
        <v>2654</v>
      </c>
      <c r="K92" s="25" t="s">
        <v>2628</v>
      </c>
      <c r="L92" s="25" t="s">
        <v>3004</v>
      </c>
      <c r="M92" s="26" t="s">
        <v>3005</v>
      </c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 t="s">
        <v>3006</v>
      </c>
      <c r="B93" s="25" t="s">
        <v>3007</v>
      </c>
      <c r="C93" s="25" t="s">
        <v>2852</v>
      </c>
      <c r="D93" s="25" t="s">
        <v>2853</v>
      </c>
      <c r="E93" s="25" t="s">
        <v>2854</v>
      </c>
      <c r="F93" s="25" t="s">
        <v>2855</v>
      </c>
      <c r="G93" s="27">
        <v>1.0</v>
      </c>
      <c r="H93" s="25" t="s">
        <v>2458</v>
      </c>
      <c r="I93" s="25" t="s">
        <v>2639</v>
      </c>
      <c r="J93" s="25" t="s">
        <v>2627</v>
      </c>
      <c r="K93" s="25" t="s">
        <v>2628</v>
      </c>
      <c r="L93" s="26" t="s">
        <v>3008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 t="s">
        <v>3009</v>
      </c>
      <c r="B94" s="25" t="s">
        <v>3010</v>
      </c>
      <c r="C94" s="25" t="s">
        <v>2724</v>
      </c>
      <c r="D94" s="25" t="s">
        <v>2725</v>
      </c>
      <c r="E94" s="25" t="s">
        <v>2726</v>
      </c>
      <c r="F94" s="25" t="s">
        <v>2727</v>
      </c>
      <c r="G94" s="27">
        <v>1.0</v>
      </c>
      <c r="H94" s="25" t="s">
        <v>2471</v>
      </c>
      <c r="I94" s="25" t="s">
        <v>2658</v>
      </c>
      <c r="J94" s="25" t="s">
        <v>2866</v>
      </c>
      <c r="K94" s="25" t="s">
        <v>2628</v>
      </c>
      <c r="L94" s="25" t="s">
        <v>3011</v>
      </c>
      <c r="M94" s="26" t="s">
        <v>3012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 t="s">
        <v>3013</v>
      </c>
      <c r="B95" s="25" t="s">
        <v>3014</v>
      </c>
      <c r="C95" s="25" t="s">
        <v>3015</v>
      </c>
      <c r="D95" s="25" t="s">
        <v>3016</v>
      </c>
      <c r="E95" s="25" t="s">
        <v>3017</v>
      </c>
      <c r="F95" s="25" t="s">
        <v>3018</v>
      </c>
      <c r="G95" s="27">
        <v>1.0</v>
      </c>
      <c r="H95" s="25" t="s">
        <v>2455</v>
      </c>
      <c r="I95" s="25" t="s">
        <v>2639</v>
      </c>
      <c r="J95" s="25" t="s">
        <v>2958</v>
      </c>
      <c r="K95" s="25" t="s">
        <v>2628</v>
      </c>
      <c r="L95" s="26" t="s">
        <v>3019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 t="s">
        <v>3020</v>
      </c>
      <c r="B96" s="25" t="s">
        <v>3021</v>
      </c>
      <c r="C96" s="25" t="s">
        <v>2993</v>
      </c>
      <c r="D96" s="25" t="s">
        <v>2994</v>
      </c>
      <c r="E96" s="25" t="s">
        <v>2995</v>
      </c>
      <c r="F96" s="25" t="s">
        <v>2996</v>
      </c>
      <c r="G96" s="27">
        <v>1.0</v>
      </c>
      <c r="H96" s="25" t="s">
        <v>2455</v>
      </c>
      <c r="I96" s="25" t="s">
        <v>2639</v>
      </c>
      <c r="J96" s="25" t="s">
        <v>2627</v>
      </c>
      <c r="K96" s="25" t="s">
        <v>2628</v>
      </c>
      <c r="L96" s="26" t="s">
        <v>3022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 t="s">
        <v>3020</v>
      </c>
      <c r="B97" s="25" t="s">
        <v>3023</v>
      </c>
      <c r="C97" s="25" t="s">
        <v>3024</v>
      </c>
      <c r="D97" s="25" t="s">
        <v>3025</v>
      </c>
      <c r="E97" s="25" t="s">
        <v>3026</v>
      </c>
      <c r="F97" s="25" t="s">
        <v>3027</v>
      </c>
      <c r="G97" s="27">
        <v>1.0</v>
      </c>
      <c r="H97" s="25" t="s">
        <v>2455</v>
      </c>
      <c r="I97" s="25" t="s">
        <v>2639</v>
      </c>
      <c r="J97" s="25" t="s">
        <v>2627</v>
      </c>
      <c r="K97" s="25" t="s">
        <v>2628</v>
      </c>
      <c r="L97" s="26" t="s">
        <v>3028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 t="s">
        <v>3020</v>
      </c>
      <c r="B98" s="25" t="s">
        <v>3023</v>
      </c>
      <c r="C98" s="25" t="s">
        <v>3024</v>
      </c>
      <c r="D98" s="25" t="s">
        <v>3025</v>
      </c>
      <c r="E98" s="25" t="s">
        <v>3026</v>
      </c>
      <c r="F98" s="25" t="s">
        <v>3027</v>
      </c>
      <c r="G98" s="27">
        <v>1.0</v>
      </c>
      <c r="H98" s="25" t="s">
        <v>2455</v>
      </c>
      <c r="I98" s="25" t="s">
        <v>2639</v>
      </c>
      <c r="J98" s="25" t="s">
        <v>2627</v>
      </c>
      <c r="K98" s="25" t="s">
        <v>2628</v>
      </c>
      <c r="L98" s="26" t="s">
        <v>3029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 t="s">
        <v>3030</v>
      </c>
      <c r="B99" s="25" t="s">
        <v>3031</v>
      </c>
      <c r="C99" s="25" t="s">
        <v>3032</v>
      </c>
      <c r="D99" s="25" t="s">
        <v>3033</v>
      </c>
      <c r="E99" s="25" t="s">
        <v>3034</v>
      </c>
      <c r="F99" s="25" t="s">
        <v>3035</v>
      </c>
      <c r="G99" s="27">
        <v>1.0</v>
      </c>
      <c r="H99" s="25" t="s">
        <v>2503</v>
      </c>
      <c r="I99" s="25" t="s">
        <v>2626</v>
      </c>
      <c r="J99" s="25" t="s">
        <v>3036</v>
      </c>
      <c r="K99" s="25" t="s">
        <v>2628</v>
      </c>
      <c r="L99" s="25" t="s">
        <v>3037</v>
      </c>
      <c r="M99" s="26" t="s">
        <v>3038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 t="s">
        <v>3039</v>
      </c>
      <c r="B100" s="25" t="s">
        <v>3031</v>
      </c>
      <c r="C100" s="25" t="s">
        <v>3032</v>
      </c>
      <c r="D100" s="25" t="s">
        <v>3033</v>
      </c>
      <c r="E100" s="25" t="s">
        <v>3034</v>
      </c>
      <c r="F100" s="25" t="s">
        <v>3035</v>
      </c>
      <c r="G100" s="27">
        <v>1.0</v>
      </c>
      <c r="H100" s="25" t="s">
        <v>2503</v>
      </c>
      <c r="I100" s="25" t="s">
        <v>2626</v>
      </c>
      <c r="J100" s="25" t="s">
        <v>3036</v>
      </c>
      <c r="K100" s="25" t="s">
        <v>2628</v>
      </c>
      <c r="L100" s="25" t="s">
        <v>3040</v>
      </c>
      <c r="M100" s="26" t="s">
        <v>3041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 t="s">
        <v>3042</v>
      </c>
      <c r="B101" s="25" t="s">
        <v>3043</v>
      </c>
      <c r="C101" s="25" t="s">
        <v>3044</v>
      </c>
      <c r="D101" s="25" t="s">
        <v>3045</v>
      </c>
      <c r="E101" s="25" t="s">
        <v>3046</v>
      </c>
      <c r="F101" s="25" t="s">
        <v>2832</v>
      </c>
      <c r="G101" s="27">
        <v>1.0</v>
      </c>
      <c r="H101" s="25" t="s">
        <v>2453</v>
      </c>
      <c r="I101" s="25" t="s">
        <v>2626</v>
      </c>
      <c r="J101" s="25" t="s">
        <v>2627</v>
      </c>
      <c r="K101" s="25" t="s">
        <v>2628</v>
      </c>
      <c r="L101" s="26" t="s">
        <v>3047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 t="s">
        <v>3048</v>
      </c>
      <c r="B102" s="25" t="s">
        <v>3049</v>
      </c>
      <c r="C102" s="25" t="s">
        <v>2684</v>
      </c>
      <c r="D102" s="25" t="s">
        <v>2685</v>
      </c>
      <c r="E102" s="25" t="s">
        <v>2686</v>
      </c>
      <c r="F102" s="25" t="s">
        <v>2687</v>
      </c>
      <c r="G102" s="27">
        <v>1.0</v>
      </c>
      <c r="H102" s="25" t="s">
        <v>2463</v>
      </c>
      <c r="I102" s="25" t="s">
        <v>2639</v>
      </c>
      <c r="J102" s="25" t="s">
        <v>3036</v>
      </c>
      <c r="K102" s="25" t="s">
        <v>2628</v>
      </c>
      <c r="L102" s="26" t="s">
        <v>3050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 t="s">
        <v>3051</v>
      </c>
      <c r="B103" s="25" t="s">
        <v>3052</v>
      </c>
      <c r="C103" s="25" t="s">
        <v>2647</v>
      </c>
      <c r="D103" s="25" t="s">
        <v>2648</v>
      </c>
      <c r="E103" s="25" t="s">
        <v>2649</v>
      </c>
      <c r="F103" s="25" t="s">
        <v>2650</v>
      </c>
      <c r="G103" s="27">
        <v>1.0</v>
      </c>
      <c r="H103" s="25" t="s">
        <v>2461</v>
      </c>
      <c r="I103" s="25" t="s">
        <v>2626</v>
      </c>
      <c r="J103" s="25" t="s">
        <v>2640</v>
      </c>
      <c r="K103" s="25" t="s">
        <v>2628</v>
      </c>
      <c r="L103" s="26" t="s">
        <v>3053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 t="s">
        <v>3054</v>
      </c>
      <c r="B104" s="25" t="s">
        <v>3055</v>
      </c>
      <c r="C104" s="25" t="s">
        <v>2664</v>
      </c>
      <c r="D104" s="25" t="s">
        <v>2665</v>
      </c>
      <c r="E104" s="25" t="s">
        <v>2666</v>
      </c>
      <c r="F104" s="25" t="s">
        <v>2667</v>
      </c>
      <c r="G104" s="27">
        <v>1.0</v>
      </c>
      <c r="H104" s="25" t="s">
        <v>2441</v>
      </c>
      <c r="I104" s="25" t="s">
        <v>2639</v>
      </c>
      <c r="J104" s="25" t="s">
        <v>2627</v>
      </c>
      <c r="K104" s="25" t="s">
        <v>2628</v>
      </c>
      <c r="L104" s="26" t="s">
        <v>3056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 t="s">
        <v>3057</v>
      </c>
      <c r="B105" s="25" t="s">
        <v>3058</v>
      </c>
      <c r="C105" s="25" t="s">
        <v>2647</v>
      </c>
      <c r="D105" s="25" t="s">
        <v>2648</v>
      </c>
      <c r="E105" s="25" t="s">
        <v>2649</v>
      </c>
      <c r="F105" s="25" t="s">
        <v>2650</v>
      </c>
      <c r="G105" s="27">
        <v>1.0</v>
      </c>
      <c r="H105" s="25" t="s">
        <v>2461</v>
      </c>
      <c r="I105" s="25" t="s">
        <v>2626</v>
      </c>
      <c r="J105" s="25" t="s">
        <v>2627</v>
      </c>
      <c r="K105" s="25" t="s">
        <v>2628</v>
      </c>
      <c r="L105" s="26" t="s">
        <v>3059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 t="s">
        <v>3060</v>
      </c>
      <c r="B106" s="25" t="s">
        <v>3061</v>
      </c>
      <c r="C106" s="25" t="s">
        <v>3062</v>
      </c>
      <c r="D106" s="25" t="s">
        <v>3063</v>
      </c>
      <c r="E106" s="25" t="s">
        <v>3064</v>
      </c>
      <c r="F106" s="25" t="s">
        <v>2832</v>
      </c>
      <c r="G106" s="27">
        <v>1.0</v>
      </c>
      <c r="H106" s="25" t="s">
        <v>2435</v>
      </c>
      <c r="I106" s="25" t="s">
        <v>2639</v>
      </c>
      <c r="J106" s="25" t="s">
        <v>2658</v>
      </c>
      <c r="K106" s="25" t="s">
        <v>2628</v>
      </c>
      <c r="L106" s="26" t="s">
        <v>3065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 t="s">
        <v>3066</v>
      </c>
      <c r="B107" s="25" t="s">
        <v>3067</v>
      </c>
      <c r="C107" s="25" t="s">
        <v>3068</v>
      </c>
      <c r="D107" s="25" t="s">
        <v>3069</v>
      </c>
      <c r="E107" s="25" t="s">
        <v>3070</v>
      </c>
      <c r="F107" s="25" t="s">
        <v>3071</v>
      </c>
      <c r="G107" s="27">
        <v>1.0</v>
      </c>
      <c r="H107" s="25" t="s">
        <v>3072</v>
      </c>
      <c r="I107" s="25" t="s">
        <v>2639</v>
      </c>
      <c r="J107" s="25" t="s">
        <v>3073</v>
      </c>
      <c r="K107" s="25" t="s">
        <v>2628</v>
      </c>
      <c r="L107" s="26" t="s">
        <v>3074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 t="s">
        <v>3075</v>
      </c>
      <c r="B108" s="25" t="s">
        <v>3076</v>
      </c>
      <c r="C108" s="25" t="s">
        <v>3032</v>
      </c>
      <c r="D108" s="25" t="s">
        <v>3033</v>
      </c>
      <c r="E108" s="25" t="s">
        <v>3034</v>
      </c>
      <c r="F108" s="25" t="s">
        <v>3035</v>
      </c>
      <c r="G108" s="27">
        <v>1.0</v>
      </c>
      <c r="H108" s="25" t="s">
        <v>2458</v>
      </c>
      <c r="I108" s="25" t="s">
        <v>2639</v>
      </c>
      <c r="J108" s="25" t="s">
        <v>2938</v>
      </c>
      <c r="K108" s="25" t="s">
        <v>2628</v>
      </c>
      <c r="L108" s="26" t="s">
        <v>3077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 t="s">
        <v>3078</v>
      </c>
      <c r="B109" s="25" t="s">
        <v>1185</v>
      </c>
      <c r="C109" s="25" t="s">
        <v>163</v>
      </c>
      <c r="D109" s="25" t="s">
        <v>2369</v>
      </c>
      <c r="E109" s="25" t="s">
        <v>2370</v>
      </c>
      <c r="F109" s="25" t="s">
        <v>164</v>
      </c>
      <c r="G109" s="27">
        <v>1.0</v>
      </c>
      <c r="H109" s="25" t="s">
        <v>2473</v>
      </c>
      <c r="I109" s="25" t="s">
        <v>2626</v>
      </c>
      <c r="J109" s="25" t="s">
        <v>2654</v>
      </c>
      <c r="K109" s="25" t="s">
        <v>2628</v>
      </c>
      <c r="L109" s="25" t="s">
        <v>3079</v>
      </c>
      <c r="M109" s="26" t="s">
        <v>3080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 t="s">
        <v>3081</v>
      </c>
      <c r="B110" s="25" t="s">
        <v>3082</v>
      </c>
      <c r="C110" s="25" t="s">
        <v>2604</v>
      </c>
      <c r="D110" s="25" t="s">
        <v>2606</v>
      </c>
      <c r="E110" s="25" t="s">
        <v>2605</v>
      </c>
      <c r="F110" s="25" t="s">
        <v>2601</v>
      </c>
      <c r="G110" s="27">
        <v>1.0</v>
      </c>
      <c r="H110" s="25" t="s">
        <v>2435</v>
      </c>
      <c r="I110" s="25" t="s">
        <v>2639</v>
      </c>
      <c r="J110" s="25" t="s">
        <v>2866</v>
      </c>
      <c r="K110" s="25" t="s">
        <v>2628</v>
      </c>
      <c r="L110" s="26" t="s">
        <v>3083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 t="s">
        <v>3084</v>
      </c>
      <c r="B111" s="25" t="s">
        <v>3085</v>
      </c>
      <c r="C111" s="25" t="s">
        <v>3086</v>
      </c>
      <c r="D111" s="25" t="s">
        <v>3087</v>
      </c>
      <c r="E111" s="25" t="s">
        <v>3088</v>
      </c>
      <c r="F111" s="25" t="s">
        <v>2832</v>
      </c>
      <c r="G111" s="27">
        <v>1.0</v>
      </c>
      <c r="H111" s="25" t="s">
        <v>2484</v>
      </c>
      <c r="I111" s="25" t="s">
        <v>2639</v>
      </c>
      <c r="J111" s="25" t="s">
        <v>2730</v>
      </c>
      <c r="K111" s="25" t="s">
        <v>2628</v>
      </c>
      <c r="L111" s="26" t="s">
        <v>3089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 t="s">
        <v>3090</v>
      </c>
      <c r="B112" s="25" t="s">
        <v>3091</v>
      </c>
      <c r="C112" s="25" t="s">
        <v>3092</v>
      </c>
      <c r="D112" s="25" t="s">
        <v>3093</v>
      </c>
      <c r="E112" s="25" t="s">
        <v>3094</v>
      </c>
      <c r="F112" s="25" t="s">
        <v>3095</v>
      </c>
      <c r="G112" s="27">
        <v>1.0</v>
      </c>
      <c r="H112" s="25" t="s">
        <v>3096</v>
      </c>
      <c r="I112" s="25" t="s">
        <v>2626</v>
      </c>
      <c r="J112" s="25" t="s">
        <v>2631</v>
      </c>
      <c r="K112" s="25" t="s">
        <v>2628</v>
      </c>
      <c r="L112" s="26" t="s">
        <v>3097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 t="s">
        <v>3098</v>
      </c>
      <c r="B113" s="25" t="s">
        <v>3099</v>
      </c>
      <c r="C113" s="25" t="s">
        <v>3086</v>
      </c>
      <c r="D113" s="25" t="s">
        <v>3087</v>
      </c>
      <c r="E113" s="25" t="s">
        <v>3088</v>
      </c>
      <c r="F113" s="25" t="s">
        <v>2832</v>
      </c>
      <c r="G113" s="27">
        <v>1.0</v>
      </c>
      <c r="H113" s="25" t="s">
        <v>2461</v>
      </c>
      <c r="I113" s="25" t="s">
        <v>2639</v>
      </c>
      <c r="J113" s="25" t="s">
        <v>2658</v>
      </c>
      <c r="K113" s="25" t="s">
        <v>2628</v>
      </c>
      <c r="L113" s="26" t="s">
        <v>3100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 t="s">
        <v>3101</v>
      </c>
      <c r="B114" s="25" t="s">
        <v>351</v>
      </c>
      <c r="C114" s="25" t="s">
        <v>224</v>
      </c>
      <c r="D114" s="25" t="s">
        <v>2397</v>
      </c>
      <c r="E114" s="25" t="s">
        <v>2398</v>
      </c>
      <c r="F114" s="25" t="s">
        <v>225</v>
      </c>
      <c r="G114" s="27">
        <v>1.0</v>
      </c>
      <c r="H114" s="25" t="s">
        <v>2461</v>
      </c>
      <c r="I114" s="25" t="s">
        <v>2639</v>
      </c>
      <c r="J114" s="25" t="s">
        <v>2640</v>
      </c>
      <c r="K114" s="25" t="s">
        <v>2628</v>
      </c>
      <c r="L114" s="26" t="s">
        <v>3102</v>
      </c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 t="s">
        <v>3103</v>
      </c>
      <c r="B115" s="25" t="s">
        <v>3104</v>
      </c>
      <c r="C115" s="25" t="s">
        <v>151</v>
      </c>
      <c r="D115" s="25" t="s">
        <v>2340</v>
      </c>
      <c r="E115" s="25" t="s">
        <v>2341</v>
      </c>
      <c r="F115" s="25" t="s">
        <v>152</v>
      </c>
      <c r="G115" s="27">
        <v>1.0</v>
      </c>
      <c r="H115" s="25" t="s">
        <v>2465</v>
      </c>
      <c r="I115" s="25" t="s">
        <v>2626</v>
      </c>
      <c r="J115" s="25" t="s">
        <v>2631</v>
      </c>
      <c r="K115" s="25" t="s">
        <v>2628</v>
      </c>
      <c r="L115" s="26" t="s">
        <v>3105</v>
      </c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 t="s">
        <v>3106</v>
      </c>
      <c r="B116" s="25" t="s">
        <v>3107</v>
      </c>
      <c r="C116" s="25" t="s">
        <v>2757</v>
      </c>
      <c r="D116" s="25" t="s">
        <v>2758</v>
      </c>
      <c r="E116" s="25" t="s">
        <v>2759</v>
      </c>
      <c r="F116" s="25" t="s">
        <v>2760</v>
      </c>
      <c r="G116" s="27">
        <v>1.0</v>
      </c>
      <c r="H116" s="25" t="s">
        <v>2484</v>
      </c>
      <c r="I116" s="25" t="s">
        <v>2639</v>
      </c>
      <c r="J116" s="25" t="s">
        <v>2640</v>
      </c>
      <c r="K116" s="25" t="s">
        <v>2628</v>
      </c>
      <c r="L116" s="26" t="s">
        <v>3108</v>
      </c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 t="s">
        <v>3109</v>
      </c>
      <c r="B117" s="25" t="s">
        <v>3110</v>
      </c>
      <c r="C117" s="25" t="s">
        <v>3062</v>
      </c>
      <c r="D117" s="25" t="s">
        <v>3063</v>
      </c>
      <c r="E117" s="25" t="s">
        <v>3064</v>
      </c>
      <c r="F117" s="25" t="s">
        <v>2832</v>
      </c>
      <c r="G117" s="27">
        <v>1.0</v>
      </c>
      <c r="H117" s="25" t="s">
        <v>2441</v>
      </c>
      <c r="I117" s="25" t="s">
        <v>2658</v>
      </c>
      <c r="J117" s="25" t="s">
        <v>2658</v>
      </c>
      <c r="K117" s="25" t="s">
        <v>2628</v>
      </c>
      <c r="L117" s="25" t="s">
        <v>3111</v>
      </c>
      <c r="M117" s="26" t="s">
        <v>3112</v>
      </c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 t="s">
        <v>3113</v>
      </c>
      <c r="B118" s="25" t="s">
        <v>3114</v>
      </c>
      <c r="C118" s="25" t="s">
        <v>2672</v>
      </c>
      <c r="D118" s="25" t="s">
        <v>2673</v>
      </c>
      <c r="E118" s="25" t="s">
        <v>2674</v>
      </c>
      <c r="F118" s="25" t="s">
        <v>2675</v>
      </c>
      <c r="G118" s="27">
        <v>1.0</v>
      </c>
      <c r="H118" s="25" t="s">
        <v>2494</v>
      </c>
      <c r="I118" s="25" t="s">
        <v>2626</v>
      </c>
      <c r="J118" s="25" t="s">
        <v>2627</v>
      </c>
      <c r="K118" s="25" t="s">
        <v>2628</v>
      </c>
      <c r="L118" s="25" t="s">
        <v>3115</v>
      </c>
      <c r="M118" s="26" t="s">
        <v>3116</v>
      </c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 t="s">
        <v>3117</v>
      </c>
      <c r="B119" s="25" t="s">
        <v>3118</v>
      </c>
      <c r="C119" s="25" t="s">
        <v>163</v>
      </c>
      <c r="D119" s="25" t="s">
        <v>2369</v>
      </c>
      <c r="E119" s="25" t="s">
        <v>2370</v>
      </c>
      <c r="F119" s="25" t="s">
        <v>164</v>
      </c>
      <c r="G119" s="27">
        <v>1.0</v>
      </c>
      <c r="H119" s="25" t="s">
        <v>2464</v>
      </c>
      <c r="I119" s="25" t="s">
        <v>2639</v>
      </c>
      <c r="J119" s="25" t="s">
        <v>2866</v>
      </c>
      <c r="K119" s="25" t="s">
        <v>2628</v>
      </c>
      <c r="L119" s="26" t="s">
        <v>3119</v>
      </c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 t="s">
        <v>3120</v>
      </c>
      <c r="B120" s="25" t="s">
        <v>3121</v>
      </c>
      <c r="C120" s="25" t="s">
        <v>2604</v>
      </c>
      <c r="D120" s="25" t="s">
        <v>2606</v>
      </c>
      <c r="E120" s="25" t="s">
        <v>2605</v>
      </c>
      <c r="F120" s="25" t="s">
        <v>2601</v>
      </c>
      <c r="G120" s="27">
        <v>1.0</v>
      </c>
      <c r="H120" s="25" t="s">
        <v>2461</v>
      </c>
      <c r="I120" s="25" t="s">
        <v>2639</v>
      </c>
      <c r="J120" s="25" t="s">
        <v>2658</v>
      </c>
      <c r="K120" s="25" t="s">
        <v>2628</v>
      </c>
      <c r="L120" s="26" t="s">
        <v>3122</v>
      </c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 t="s">
        <v>3123</v>
      </c>
      <c r="B121" s="25" t="s">
        <v>3124</v>
      </c>
      <c r="C121" s="25" t="s">
        <v>3015</v>
      </c>
      <c r="D121" s="25" t="s">
        <v>3016</v>
      </c>
      <c r="E121" s="25" t="s">
        <v>3017</v>
      </c>
      <c r="F121" s="25" t="s">
        <v>3018</v>
      </c>
      <c r="G121" s="27">
        <v>1.0</v>
      </c>
      <c r="H121" s="25" t="s">
        <v>3125</v>
      </c>
      <c r="I121" s="25" t="s">
        <v>2626</v>
      </c>
      <c r="J121" s="25" t="s">
        <v>3126</v>
      </c>
      <c r="K121" s="25" t="s">
        <v>2628</v>
      </c>
      <c r="L121" s="26" t="s">
        <v>3127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 t="s">
        <v>3128</v>
      </c>
      <c r="B122" s="25" t="s">
        <v>929</v>
      </c>
      <c r="C122" s="25" t="s">
        <v>163</v>
      </c>
      <c r="D122" s="25" t="s">
        <v>2369</v>
      </c>
      <c r="E122" s="25" t="s">
        <v>2370</v>
      </c>
      <c r="F122" s="25" t="s">
        <v>164</v>
      </c>
      <c r="G122" s="27">
        <v>1.0</v>
      </c>
      <c r="H122" s="25" t="s">
        <v>2461</v>
      </c>
      <c r="I122" s="25" t="s">
        <v>2658</v>
      </c>
      <c r="J122" s="25" t="s">
        <v>2658</v>
      </c>
      <c r="K122" s="25" t="s">
        <v>2628</v>
      </c>
      <c r="L122" s="25" t="s">
        <v>3129</v>
      </c>
      <c r="M122" s="26" t="s">
        <v>3130</v>
      </c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 t="s">
        <v>3131</v>
      </c>
      <c r="B123" s="25" t="s">
        <v>3132</v>
      </c>
      <c r="C123" s="25" t="s">
        <v>3133</v>
      </c>
      <c r="D123" s="25" t="s">
        <v>3134</v>
      </c>
      <c r="E123" s="25" t="s">
        <v>3135</v>
      </c>
      <c r="F123" s="25" t="s">
        <v>3136</v>
      </c>
      <c r="G123" s="27">
        <v>1.0</v>
      </c>
      <c r="H123" s="25" t="s">
        <v>2441</v>
      </c>
      <c r="I123" s="25" t="s">
        <v>2639</v>
      </c>
      <c r="J123" s="25" t="s">
        <v>2627</v>
      </c>
      <c r="K123" s="25" t="s">
        <v>2628</v>
      </c>
      <c r="L123" s="26" t="s">
        <v>3137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 t="s">
        <v>3138</v>
      </c>
      <c r="B124" s="25" t="s">
        <v>3139</v>
      </c>
      <c r="C124" s="25" t="s">
        <v>2647</v>
      </c>
      <c r="D124" s="25" t="s">
        <v>2648</v>
      </c>
      <c r="E124" s="25" t="s">
        <v>2649</v>
      </c>
      <c r="F124" s="25" t="s">
        <v>2650</v>
      </c>
      <c r="G124" s="27">
        <v>1.0</v>
      </c>
      <c r="H124" s="25" t="s">
        <v>2494</v>
      </c>
      <c r="I124" s="25" t="s">
        <v>2626</v>
      </c>
      <c r="J124" s="25" t="s">
        <v>2627</v>
      </c>
      <c r="K124" s="25" t="s">
        <v>2628</v>
      </c>
      <c r="L124" s="26" t="s">
        <v>3140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 t="s">
        <v>3141</v>
      </c>
      <c r="B125" s="25" t="s">
        <v>3142</v>
      </c>
      <c r="C125" s="25" t="s">
        <v>3143</v>
      </c>
      <c r="D125" s="25" t="s">
        <v>3144</v>
      </c>
      <c r="E125" s="25" t="s">
        <v>3145</v>
      </c>
      <c r="F125" s="25" t="s">
        <v>3146</v>
      </c>
      <c r="G125" s="27">
        <v>1.0</v>
      </c>
      <c r="H125" s="25" t="s">
        <v>2484</v>
      </c>
      <c r="I125" s="25" t="s">
        <v>2626</v>
      </c>
      <c r="J125" s="25" t="s">
        <v>2866</v>
      </c>
      <c r="K125" s="25" t="s">
        <v>2628</v>
      </c>
      <c r="L125" s="25" t="s">
        <v>3147</v>
      </c>
      <c r="M125" s="26" t="s">
        <v>3148</v>
      </c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 t="s">
        <v>3149</v>
      </c>
      <c r="B126" s="25" t="s">
        <v>957</v>
      </c>
      <c r="C126" s="25" t="s">
        <v>163</v>
      </c>
      <c r="D126" s="25" t="s">
        <v>2369</v>
      </c>
      <c r="E126" s="25" t="s">
        <v>2370</v>
      </c>
      <c r="F126" s="25" t="s">
        <v>164</v>
      </c>
      <c r="G126" s="27">
        <v>1.0</v>
      </c>
      <c r="H126" s="25" t="s">
        <v>2473</v>
      </c>
      <c r="I126" s="25" t="s">
        <v>2639</v>
      </c>
      <c r="J126" s="25" t="s">
        <v>2658</v>
      </c>
      <c r="K126" s="25" t="s">
        <v>2628</v>
      </c>
      <c r="L126" s="26" t="s">
        <v>3150</v>
      </c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 t="s">
        <v>3151</v>
      </c>
      <c r="B127" s="25" t="s">
        <v>3152</v>
      </c>
      <c r="C127" s="25" t="s">
        <v>430</v>
      </c>
      <c r="D127" s="25" t="s">
        <v>2392</v>
      </c>
      <c r="E127" s="25" t="s">
        <v>2393</v>
      </c>
      <c r="F127" s="25" t="s">
        <v>3153</v>
      </c>
      <c r="G127" s="27">
        <v>1.0</v>
      </c>
      <c r="H127" s="25" t="s">
        <v>2471</v>
      </c>
      <c r="I127" s="25" t="s">
        <v>2658</v>
      </c>
      <c r="J127" s="25" t="s">
        <v>2866</v>
      </c>
      <c r="K127" s="25" t="s">
        <v>2628</v>
      </c>
      <c r="L127" s="25" t="s">
        <v>3154</v>
      </c>
      <c r="M127" s="26" t="s">
        <v>3155</v>
      </c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 t="s">
        <v>3156</v>
      </c>
      <c r="B128" s="25" t="s">
        <v>3076</v>
      </c>
      <c r="C128" s="25" t="s">
        <v>3032</v>
      </c>
      <c r="D128" s="25" t="s">
        <v>3033</v>
      </c>
      <c r="E128" s="25" t="s">
        <v>3034</v>
      </c>
      <c r="F128" s="25" t="s">
        <v>3035</v>
      </c>
      <c r="G128" s="27">
        <v>1.0</v>
      </c>
      <c r="H128" s="25" t="s">
        <v>2509</v>
      </c>
      <c r="I128" s="25" t="s">
        <v>2639</v>
      </c>
      <c r="J128" s="25" t="s">
        <v>2938</v>
      </c>
      <c r="K128" s="25" t="s">
        <v>2628</v>
      </c>
      <c r="L128" s="26" t="s">
        <v>3157</v>
      </c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 t="s">
        <v>3158</v>
      </c>
      <c r="B129" s="25" t="s">
        <v>3159</v>
      </c>
      <c r="C129" s="25" t="s">
        <v>140</v>
      </c>
      <c r="D129" s="25" t="s">
        <v>2324</v>
      </c>
      <c r="E129" s="25" t="s">
        <v>1889</v>
      </c>
      <c r="F129" s="25" t="s">
        <v>141</v>
      </c>
      <c r="G129" s="27">
        <v>1.0</v>
      </c>
      <c r="H129" s="25" t="s">
        <v>2464</v>
      </c>
      <c r="I129" s="25" t="s">
        <v>2639</v>
      </c>
      <c r="J129" s="25" t="s">
        <v>2866</v>
      </c>
      <c r="K129" s="25" t="s">
        <v>2628</v>
      </c>
      <c r="L129" s="26" t="s">
        <v>3160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 t="s">
        <v>3161</v>
      </c>
      <c r="B130" s="25" t="s">
        <v>3162</v>
      </c>
      <c r="C130" s="25" t="s">
        <v>163</v>
      </c>
      <c r="D130" s="25" t="s">
        <v>2369</v>
      </c>
      <c r="E130" s="25" t="s">
        <v>2370</v>
      </c>
      <c r="F130" s="25" t="s">
        <v>164</v>
      </c>
      <c r="G130" s="27">
        <v>1.0</v>
      </c>
      <c r="H130" s="25" t="s">
        <v>2509</v>
      </c>
      <c r="I130" s="25" t="s">
        <v>2639</v>
      </c>
      <c r="J130" s="25" t="s">
        <v>2627</v>
      </c>
      <c r="K130" s="25" t="s">
        <v>2628</v>
      </c>
      <c r="L130" s="26" t="s">
        <v>3163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 t="s">
        <v>3164</v>
      </c>
      <c r="B131" s="25" t="s">
        <v>3165</v>
      </c>
      <c r="C131" s="25" t="s">
        <v>2757</v>
      </c>
      <c r="D131" s="25" t="s">
        <v>2758</v>
      </c>
      <c r="E131" s="25" t="s">
        <v>2759</v>
      </c>
      <c r="F131" s="25" t="s">
        <v>2760</v>
      </c>
      <c r="G131" s="27">
        <v>1.0</v>
      </c>
      <c r="H131" s="25" t="s">
        <v>2484</v>
      </c>
      <c r="I131" s="25" t="s">
        <v>2957</v>
      </c>
      <c r="J131" s="25" t="s">
        <v>2958</v>
      </c>
      <c r="K131" s="25" t="s">
        <v>2959</v>
      </c>
      <c r="L131" s="26" t="s">
        <v>3166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 t="s">
        <v>3167</v>
      </c>
      <c r="B132" s="25" t="s">
        <v>3168</v>
      </c>
      <c r="C132" s="25" t="s">
        <v>159</v>
      </c>
      <c r="D132" s="25" t="s">
        <v>2394</v>
      </c>
      <c r="E132" s="25" t="s">
        <v>2395</v>
      </c>
      <c r="F132" s="25" t="s">
        <v>175</v>
      </c>
      <c r="G132" s="27">
        <v>1.0</v>
      </c>
      <c r="H132" s="25" t="s">
        <v>2461</v>
      </c>
      <c r="I132" s="25" t="s">
        <v>2658</v>
      </c>
      <c r="J132" s="25" t="s">
        <v>2654</v>
      </c>
      <c r="K132" s="25" t="s">
        <v>2628</v>
      </c>
      <c r="L132" s="25" t="s">
        <v>3169</v>
      </c>
      <c r="M132" s="26" t="s">
        <v>3170</v>
      </c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 t="s">
        <v>3171</v>
      </c>
      <c r="B133" s="25" t="s">
        <v>789</v>
      </c>
      <c r="C133" s="25" t="s">
        <v>430</v>
      </c>
      <c r="D133" s="25" t="s">
        <v>2392</v>
      </c>
      <c r="E133" s="25" t="s">
        <v>2393</v>
      </c>
      <c r="F133" s="25" t="s">
        <v>431</v>
      </c>
      <c r="G133" s="27">
        <v>1.0</v>
      </c>
      <c r="H133" s="25" t="s">
        <v>2458</v>
      </c>
      <c r="I133" s="25" t="s">
        <v>2639</v>
      </c>
      <c r="J133" s="25" t="s">
        <v>2627</v>
      </c>
      <c r="K133" s="25" t="s">
        <v>2628</v>
      </c>
      <c r="L133" s="26" t="s">
        <v>3172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 t="s">
        <v>3173</v>
      </c>
      <c r="B134" s="25" t="s">
        <v>3174</v>
      </c>
      <c r="C134" s="25" t="s">
        <v>2684</v>
      </c>
      <c r="D134" s="25" t="s">
        <v>2685</v>
      </c>
      <c r="E134" s="25" t="s">
        <v>2686</v>
      </c>
      <c r="F134" s="25" t="s">
        <v>2687</v>
      </c>
      <c r="G134" s="27">
        <v>1.0</v>
      </c>
      <c r="H134" s="25" t="s">
        <v>2467</v>
      </c>
      <c r="I134" s="25" t="s">
        <v>2626</v>
      </c>
      <c r="J134" s="25" t="s">
        <v>2631</v>
      </c>
      <c r="K134" s="25" t="s">
        <v>2628</v>
      </c>
      <c r="L134" s="26" t="s">
        <v>3175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 t="s">
        <v>3176</v>
      </c>
      <c r="B135" s="25" t="s">
        <v>181</v>
      </c>
      <c r="C135" s="25" t="s">
        <v>163</v>
      </c>
      <c r="D135" s="25" t="s">
        <v>2369</v>
      </c>
      <c r="E135" s="25" t="s">
        <v>2370</v>
      </c>
      <c r="F135" s="25" t="s">
        <v>164</v>
      </c>
      <c r="G135" s="27">
        <v>1.0</v>
      </c>
      <c r="H135" s="25" t="s">
        <v>2473</v>
      </c>
      <c r="I135" s="25" t="s">
        <v>2626</v>
      </c>
      <c r="J135" s="25" t="s">
        <v>2640</v>
      </c>
      <c r="K135" s="25" t="s">
        <v>2628</v>
      </c>
      <c r="L135" s="25" t="s">
        <v>3177</v>
      </c>
      <c r="M135" s="26" t="s">
        <v>3178</v>
      </c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 t="s">
        <v>3179</v>
      </c>
      <c r="B136" s="25" t="s">
        <v>3180</v>
      </c>
      <c r="C136" s="25" t="s">
        <v>2598</v>
      </c>
      <c r="D136" s="25" t="s">
        <v>2600</v>
      </c>
      <c r="E136" s="25" t="s">
        <v>2599</v>
      </c>
      <c r="F136" s="25" t="s">
        <v>2601</v>
      </c>
      <c r="G136" s="27">
        <v>1.0</v>
      </c>
      <c r="H136" s="25" t="s">
        <v>2461</v>
      </c>
      <c r="I136" s="25" t="s">
        <v>2639</v>
      </c>
      <c r="J136" s="25" t="s">
        <v>2627</v>
      </c>
      <c r="K136" s="25" t="s">
        <v>2628</v>
      </c>
      <c r="L136" s="26" t="s">
        <v>3181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 t="s">
        <v>3182</v>
      </c>
      <c r="B137" s="25" t="s">
        <v>3183</v>
      </c>
      <c r="C137" s="25" t="s">
        <v>3184</v>
      </c>
      <c r="D137" s="25" t="s">
        <v>3185</v>
      </c>
      <c r="E137" s="25" t="s">
        <v>3186</v>
      </c>
      <c r="F137" s="25" t="s">
        <v>2675</v>
      </c>
      <c r="G137" s="27">
        <v>1.0</v>
      </c>
      <c r="H137" s="25" t="s">
        <v>2463</v>
      </c>
      <c r="I137" s="25" t="s">
        <v>2639</v>
      </c>
      <c r="J137" s="25" t="s">
        <v>2938</v>
      </c>
      <c r="K137" s="25" t="s">
        <v>2628</v>
      </c>
      <c r="L137" s="26" t="s">
        <v>3187</v>
      </c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 t="s">
        <v>3188</v>
      </c>
      <c r="B138" s="25" t="s">
        <v>3189</v>
      </c>
      <c r="C138" s="25" t="s">
        <v>3015</v>
      </c>
      <c r="D138" s="25" t="s">
        <v>3016</v>
      </c>
      <c r="E138" s="25" t="s">
        <v>3017</v>
      </c>
      <c r="F138" s="25" t="s">
        <v>3018</v>
      </c>
      <c r="G138" s="27">
        <v>1.0</v>
      </c>
      <c r="H138" s="25" t="s">
        <v>2413</v>
      </c>
      <c r="I138" s="25" t="s">
        <v>2626</v>
      </c>
      <c r="J138" s="25" t="s">
        <v>2627</v>
      </c>
      <c r="K138" s="25" t="s">
        <v>2628</v>
      </c>
      <c r="L138" s="25" t="s">
        <v>3190</v>
      </c>
      <c r="M138" s="25" t="s">
        <v>3191</v>
      </c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 t="s">
        <v>3192</v>
      </c>
      <c r="B139" s="25" t="s">
        <v>3193</v>
      </c>
      <c r="C139" s="25" t="s">
        <v>2724</v>
      </c>
      <c r="D139" s="25" t="s">
        <v>2725</v>
      </c>
      <c r="E139" s="25" t="s">
        <v>2726</v>
      </c>
      <c r="F139" s="25" t="s">
        <v>2727</v>
      </c>
      <c r="G139" s="27">
        <v>1.0</v>
      </c>
      <c r="H139" s="25" t="s">
        <v>2461</v>
      </c>
      <c r="I139" s="25" t="s">
        <v>2626</v>
      </c>
      <c r="J139" s="25" t="s">
        <v>2627</v>
      </c>
      <c r="K139" s="25" t="s">
        <v>2628</v>
      </c>
      <c r="L139" s="26" t="s">
        <v>3194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 t="s">
        <v>3195</v>
      </c>
      <c r="B140" s="25" t="s">
        <v>3196</v>
      </c>
      <c r="C140" s="25" t="s">
        <v>3184</v>
      </c>
      <c r="D140" s="25" t="s">
        <v>3185</v>
      </c>
      <c r="E140" s="25" t="s">
        <v>3186</v>
      </c>
      <c r="F140" s="25" t="s">
        <v>2675</v>
      </c>
      <c r="G140" s="27">
        <v>1.0</v>
      </c>
      <c r="H140" s="25" t="s">
        <v>2461</v>
      </c>
      <c r="I140" s="25" t="s">
        <v>2626</v>
      </c>
      <c r="J140" s="25" t="s">
        <v>2654</v>
      </c>
      <c r="K140" s="25" t="s">
        <v>2628</v>
      </c>
      <c r="L140" s="25" t="s">
        <v>3197</v>
      </c>
      <c r="M140" s="26" t="s">
        <v>3198</v>
      </c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 t="s">
        <v>3199</v>
      </c>
      <c r="B141" s="25" t="s">
        <v>3200</v>
      </c>
      <c r="C141" s="25" t="s">
        <v>2942</v>
      </c>
      <c r="D141" s="25" t="s">
        <v>2943</v>
      </c>
      <c r="E141" s="25" t="s">
        <v>2944</v>
      </c>
      <c r="F141" s="25" t="s">
        <v>2945</v>
      </c>
      <c r="G141" s="27">
        <v>1.0</v>
      </c>
      <c r="H141" s="25" t="s">
        <v>2461</v>
      </c>
      <c r="I141" s="25" t="s">
        <v>3201</v>
      </c>
      <c r="J141" s="25" t="s">
        <v>2938</v>
      </c>
      <c r="K141" s="25" t="s">
        <v>2959</v>
      </c>
      <c r="L141" s="26" t="s">
        <v>3202</v>
      </c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 t="s">
        <v>3203</v>
      </c>
      <c r="B142" s="25" t="s">
        <v>3204</v>
      </c>
      <c r="C142" s="25" t="s">
        <v>2664</v>
      </c>
      <c r="D142" s="25" t="s">
        <v>2665</v>
      </c>
      <c r="E142" s="25" t="s">
        <v>2666</v>
      </c>
      <c r="F142" s="25" t="s">
        <v>2667</v>
      </c>
      <c r="G142" s="27">
        <v>1.0</v>
      </c>
      <c r="H142" s="25" t="s">
        <v>2413</v>
      </c>
      <c r="I142" s="25" t="s">
        <v>2626</v>
      </c>
      <c r="J142" s="25" t="s">
        <v>2658</v>
      </c>
      <c r="K142" s="25" t="s">
        <v>2628</v>
      </c>
      <c r="L142" s="25" t="s">
        <v>3205</v>
      </c>
      <c r="M142" s="26" t="s">
        <v>3206</v>
      </c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 t="s">
        <v>3207</v>
      </c>
      <c r="B143" s="25" t="s">
        <v>3208</v>
      </c>
      <c r="C143" s="25" t="s">
        <v>2598</v>
      </c>
      <c r="D143" s="25" t="s">
        <v>2600</v>
      </c>
      <c r="E143" s="25" t="s">
        <v>2599</v>
      </c>
      <c r="F143" s="25" t="s">
        <v>2601</v>
      </c>
      <c r="G143" s="27">
        <v>1.0</v>
      </c>
      <c r="H143" s="25" t="s">
        <v>2463</v>
      </c>
      <c r="I143" s="25" t="s">
        <v>2639</v>
      </c>
      <c r="J143" s="25" t="s">
        <v>2659</v>
      </c>
      <c r="K143" s="25" t="s">
        <v>2628</v>
      </c>
      <c r="L143" s="26" t="s">
        <v>3209</v>
      </c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 t="s">
        <v>3210</v>
      </c>
      <c r="B144" s="25" t="s">
        <v>3211</v>
      </c>
      <c r="C144" s="25" t="s">
        <v>3068</v>
      </c>
      <c r="D144" s="25" t="s">
        <v>3069</v>
      </c>
      <c r="E144" s="25" t="s">
        <v>3070</v>
      </c>
      <c r="F144" s="25" t="s">
        <v>3071</v>
      </c>
      <c r="G144" s="27">
        <v>1.0</v>
      </c>
      <c r="H144" s="25" t="s">
        <v>3212</v>
      </c>
      <c r="I144" s="25" t="s">
        <v>2626</v>
      </c>
      <c r="J144" s="25" t="s">
        <v>2627</v>
      </c>
      <c r="K144" s="25" t="s">
        <v>2628</v>
      </c>
      <c r="L144" s="26" t="s">
        <v>3213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 t="s">
        <v>3214</v>
      </c>
      <c r="B145" s="25" t="s">
        <v>3215</v>
      </c>
      <c r="C145" s="25" t="s">
        <v>140</v>
      </c>
      <c r="D145" s="25" t="s">
        <v>2324</v>
      </c>
      <c r="E145" s="25" t="s">
        <v>1889</v>
      </c>
      <c r="F145" s="25" t="s">
        <v>141</v>
      </c>
      <c r="G145" s="27">
        <v>1.0</v>
      </c>
      <c r="H145" s="25" t="s">
        <v>2461</v>
      </c>
      <c r="I145" s="25" t="s">
        <v>2639</v>
      </c>
      <c r="J145" s="25" t="s">
        <v>2866</v>
      </c>
      <c r="K145" s="25" t="s">
        <v>2628</v>
      </c>
      <c r="L145" s="26" t="s">
        <v>3216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 t="s">
        <v>3217</v>
      </c>
      <c r="B146" s="25" t="s">
        <v>3218</v>
      </c>
      <c r="C146" s="25" t="s">
        <v>3219</v>
      </c>
      <c r="D146" s="25" t="s">
        <v>3220</v>
      </c>
      <c r="E146" s="25" t="s">
        <v>3221</v>
      </c>
      <c r="F146" s="25" t="s">
        <v>3222</v>
      </c>
      <c r="G146" s="27">
        <v>1.0</v>
      </c>
      <c r="H146" s="25" t="s">
        <v>2461</v>
      </c>
      <c r="I146" s="25" t="s">
        <v>2626</v>
      </c>
      <c r="J146" s="25" t="s">
        <v>2627</v>
      </c>
      <c r="K146" s="25" t="s">
        <v>2628</v>
      </c>
      <c r="L146" s="26" t="s">
        <v>3223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 t="s">
        <v>3224</v>
      </c>
      <c r="B147" s="25" t="s">
        <v>3225</v>
      </c>
      <c r="C147" s="25" t="s">
        <v>3184</v>
      </c>
      <c r="D147" s="25" t="s">
        <v>3185</v>
      </c>
      <c r="E147" s="25" t="s">
        <v>3186</v>
      </c>
      <c r="F147" s="25" t="s">
        <v>2675</v>
      </c>
      <c r="G147" s="27">
        <v>1.0</v>
      </c>
      <c r="H147" s="25" t="s">
        <v>2484</v>
      </c>
      <c r="I147" s="25" t="s">
        <v>2626</v>
      </c>
      <c r="J147" s="25" t="s">
        <v>2658</v>
      </c>
      <c r="K147" s="25" t="s">
        <v>2628</v>
      </c>
      <c r="L147" s="26" t="s">
        <v>3226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 t="s">
        <v>3227</v>
      </c>
      <c r="B148" s="25" t="s">
        <v>487</v>
      </c>
      <c r="C148" s="25" t="s">
        <v>224</v>
      </c>
      <c r="D148" s="25" t="s">
        <v>2397</v>
      </c>
      <c r="E148" s="25" t="s">
        <v>2398</v>
      </c>
      <c r="F148" s="25" t="s">
        <v>225</v>
      </c>
      <c r="G148" s="27">
        <v>1.0</v>
      </c>
      <c r="H148" s="25" t="s">
        <v>2461</v>
      </c>
      <c r="I148" s="25" t="s">
        <v>2626</v>
      </c>
      <c r="J148" s="25" t="s">
        <v>2627</v>
      </c>
      <c r="K148" s="25" t="s">
        <v>2628</v>
      </c>
      <c r="L148" s="26" t="s">
        <v>3228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 t="s">
        <v>3229</v>
      </c>
      <c r="B149" s="25" t="s">
        <v>3230</v>
      </c>
      <c r="C149" s="25" t="s">
        <v>2647</v>
      </c>
      <c r="D149" s="25" t="s">
        <v>2648</v>
      </c>
      <c r="E149" s="25" t="s">
        <v>2649</v>
      </c>
      <c r="F149" s="25" t="s">
        <v>2650</v>
      </c>
      <c r="G149" s="27">
        <v>1.0</v>
      </c>
      <c r="H149" s="25" t="s">
        <v>2461</v>
      </c>
      <c r="I149" s="25" t="s">
        <v>2626</v>
      </c>
      <c r="J149" s="25" t="s">
        <v>2654</v>
      </c>
      <c r="K149" s="25" t="s">
        <v>2628</v>
      </c>
      <c r="L149" s="25" t="s">
        <v>3231</v>
      </c>
      <c r="M149" s="26" t="s">
        <v>3232</v>
      </c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 t="s">
        <v>3233</v>
      </c>
      <c r="B150" s="25" t="s">
        <v>3234</v>
      </c>
      <c r="C150" s="25" t="s">
        <v>224</v>
      </c>
      <c r="D150" s="25" t="s">
        <v>2397</v>
      </c>
      <c r="E150" s="25" t="s">
        <v>2398</v>
      </c>
      <c r="F150" s="25" t="s">
        <v>225</v>
      </c>
      <c r="G150" s="27">
        <v>1.0</v>
      </c>
      <c r="H150" s="25" t="s">
        <v>2463</v>
      </c>
      <c r="I150" s="25" t="s">
        <v>2639</v>
      </c>
      <c r="J150" s="25" t="s">
        <v>2627</v>
      </c>
      <c r="K150" s="25" t="s">
        <v>2628</v>
      </c>
      <c r="L150" s="26" t="s">
        <v>3235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 t="s">
        <v>3236</v>
      </c>
      <c r="B151" s="25" t="s">
        <v>3237</v>
      </c>
      <c r="C151" s="25" t="s">
        <v>3024</v>
      </c>
      <c r="D151" s="25" t="s">
        <v>3025</v>
      </c>
      <c r="E151" s="25" t="s">
        <v>3026</v>
      </c>
      <c r="F151" s="25" t="s">
        <v>3027</v>
      </c>
      <c r="G151" s="27">
        <v>1.0</v>
      </c>
      <c r="H151" s="25" t="s">
        <v>2461</v>
      </c>
      <c r="I151" s="25" t="s">
        <v>2626</v>
      </c>
      <c r="J151" s="25" t="s">
        <v>2627</v>
      </c>
      <c r="K151" s="25" t="s">
        <v>2628</v>
      </c>
      <c r="L151" s="26" t="s">
        <v>3238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 t="s">
        <v>3239</v>
      </c>
      <c r="B152" s="25" t="s">
        <v>3240</v>
      </c>
      <c r="C152" s="25" t="s">
        <v>2647</v>
      </c>
      <c r="D152" s="25" t="s">
        <v>2648</v>
      </c>
      <c r="E152" s="25" t="s">
        <v>2649</v>
      </c>
      <c r="F152" s="25" t="s">
        <v>2650</v>
      </c>
      <c r="G152" s="27">
        <v>1.0</v>
      </c>
      <c r="H152" s="25" t="s">
        <v>2435</v>
      </c>
      <c r="I152" s="25" t="s">
        <v>2626</v>
      </c>
      <c r="J152" s="25" t="s">
        <v>2627</v>
      </c>
      <c r="K152" s="25" t="s">
        <v>2628</v>
      </c>
      <c r="L152" s="26" t="s">
        <v>3241</v>
      </c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 t="s">
        <v>3242</v>
      </c>
      <c r="B153" s="25" t="s">
        <v>3243</v>
      </c>
      <c r="C153" s="25" t="s">
        <v>163</v>
      </c>
      <c r="D153" s="25" t="s">
        <v>2369</v>
      </c>
      <c r="E153" s="25" t="s">
        <v>2370</v>
      </c>
      <c r="F153" s="25" t="s">
        <v>164</v>
      </c>
      <c r="G153" s="27">
        <v>1.0</v>
      </c>
      <c r="H153" s="25" t="s">
        <v>2458</v>
      </c>
      <c r="I153" s="25" t="s">
        <v>2639</v>
      </c>
      <c r="J153" s="25" t="s">
        <v>2627</v>
      </c>
      <c r="K153" s="25" t="s">
        <v>2628</v>
      </c>
      <c r="L153" s="26" t="s">
        <v>3244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 t="s">
        <v>3245</v>
      </c>
      <c r="B154" s="25" t="s">
        <v>3246</v>
      </c>
      <c r="C154" s="25" t="s">
        <v>3044</v>
      </c>
      <c r="D154" s="25" t="s">
        <v>3045</v>
      </c>
      <c r="E154" s="25" t="s">
        <v>3046</v>
      </c>
      <c r="F154" s="25" t="s">
        <v>2832</v>
      </c>
      <c r="G154" s="27">
        <v>1.0</v>
      </c>
      <c r="H154" s="25" t="s">
        <v>2503</v>
      </c>
      <c r="I154" s="25" t="s">
        <v>2639</v>
      </c>
      <c r="J154" s="25" t="s">
        <v>2627</v>
      </c>
      <c r="K154" s="25" t="s">
        <v>2628</v>
      </c>
      <c r="L154" s="26" t="s">
        <v>3247</v>
      </c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 t="s">
        <v>3248</v>
      </c>
      <c r="B155" s="25" t="s">
        <v>3249</v>
      </c>
      <c r="C155" s="25" t="s">
        <v>2829</v>
      </c>
      <c r="D155" s="25" t="s">
        <v>2830</v>
      </c>
      <c r="E155" s="25" t="s">
        <v>2831</v>
      </c>
      <c r="F155" s="25" t="s">
        <v>2832</v>
      </c>
      <c r="G155" s="27">
        <v>1.0</v>
      </c>
      <c r="H155" s="25" t="s">
        <v>2494</v>
      </c>
      <c r="I155" s="25" t="s">
        <v>2658</v>
      </c>
      <c r="J155" s="25" t="s">
        <v>2658</v>
      </c>
      <c r="K155" s="25" t="s">
        <v>2628</v>
      </c>
      <c r="L155" s="25" t="s">
        <v>3250</v>
      </c>
      <c r="M155" s="26" t="s">
        <v>3251</v>
      </c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 t="s">
        <v>3252</v>
      </c>
      <c r="B156" s="25" t="s">
        <v>3253</v>
      </c>
      <c r="C156" s="25" t="s">
        <v>430</v>
      </c>
      <c r="D156" s="25" t="s">
        <v>2392</v>
      </c>
      <c r="E156" s="25" t="s">
        <v>2393</v>
      </c>
      <c r="F156" s="25" t="s">
        <v>3153</v>
      </c>
      <c r="G156" s="27">
        <v>1.0</v>
      </c>
      <c r="H156" s="25" t="s">
        <v>2503</v>
      </c>
      <c r="I156" s="25" t="s">
        <v>2639</v>
      </c>
      <c r="J156" s="25" t="s">
        <v>2659</v>
      </c>
      <c r="K156" s="25" t="s">
        <v>2628</v>
      </c>
      <c r="L156" s="26" t="s">
        <v>3254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 t="s">
        <v>3255</v>
      </c>
      <c r="B157" s="25" t="s">
        <v>185</v>
      </c>
      <c r="C157" s="25" t="s">
        <v>163</v>
      </c>
      <c r="D157" s="25" t="s">
        <v>2369</v>
      </c>
      <c r="E157" s="25" t="s">
        <v>2370</v>
      </c>
      <c r="F157" s="25" t="s">
        <v>164</v>
      </c>
      <c r="G157" s="27">
        <v>1.0</v>
      </c>
      <c r="H157" s="25" t="s">
        <v>2464</v>
      </c>
      <c r="I157" s="25" t="s">
        <v>2658</v>
      </c>
      <c r="J157" s="25" t="s">
        <v>2866</v>
      </c>
      <c r="K157" s="25" t="s">
        <v>2628</v>
      </c>
      <c r="L157" s="25" t="s">
        <v>3256</v>
      </c>
      <c r="M157" s="26" t="s">
        <v>3257</v>
      </c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 t="s">
        <v>3258</v>
      </c>
      <c r="B158" s="25" t="s">
        <v>3259</v>
      </c>
      <c r="C158" s="25" t="s">
        <v>2647</v>
      </c>
      <c r="D158" s="25" t="s">
        <v>2648</v>
      </c>
      <c r="E158" s="25" t="s">
        <v>2649</v>
      </c>
      <c r="F158" s="25" t="s">
        <v>2650</v>
      </c>
      <c r="G158" s="27">
        <v>1.0</v>
      </c>
      <c r="H158" s="25" t="s">
        <v>2464</v>
      </c>
      <c r="I158" s="25" t="s">
        <v>2639</v>
      </c>
      <c r="J158" s="25" t="s">
        <v>2658</v>
      </c>
      <c r="K158" s="25" t="s">
        <v>2628</v>
      </c>
      <c r="L158" s="26" t="s">
        <v>3260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 t="s">
        <v>3261</v>
      </c>
      <c r="B159" s="25" t="s">
        <v>3262</v>
      </c>
      <c r="C159" s="25" t="s">
        <v>2694</v>
      </c>
      <c r="D159" s="25" t="s">
        <v>2695</v>
      </c>
      <c r="E159" s="25" t="s">
        <v>2696</v>
      </c>
      <c r="F159" s="25" t="s">
        <v>2697</v>
      </c>
      <c r="G159" s="27">
        <v>1.0</v>
      </c>
      <c r="H159" s="25" t="s">
        <v>2473</v>
      </c>
      <c r="I159" s="25" t="s">
        <v>2658</v>
      </c>
      <c r="J159" s="25" t="s">
        <v>2658</v>
      </c>
      <c r="K159" s="25" t="s">
        <v>2628</v>
      </c>
      <c r="L159" s="25" t="s">
        <v>3263</v>
      </c>
      <c r="M159" s="25" t="s">
        <v>3264</v>
      </c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 t="s">
        <v>3265</v>
      </c>
      <c r="B160" s="25" t="s">
        <v>3266</v>
      </c>
      <c r="C160" s="25" t="s">
        <v>269</v>
      </c>
      <c r="D160" s="25" t="s">
        <v>2387</v>
      </c>
      <c r="E160" s="25" t="s">
        <v>2388</v>
      </c>
      <c r="F160" s="25" t="s">
        <v>270</v>
      </c>
      <c r="G160" s="27">
        <v>1.0</v>
      </c>
      <c r="H160" s="25" t="s">
        <v>2413</v>
      </c>
      <c r="I160" s="25" t="s">
        <v>2658</v>
      </c>
      <c r="J160" s="25" t="s">
        <v>2658</v>
      </c>
      <c r="K160" s="25" t="s">
        <v>2628</v>
      </c>
      <c r="L160" s="25" t="s">
        <v>3267</v>
      </c>
      <c r="M160" s="26" t="s">
        <v>3268</v>
      </c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 t="s">
        <v>3269</v>
      </c>
      <c r="B161" s="25" t="s">
        <v>3270</v>
      </c>
      <c r="C161" s="25" t="s">
        <v>2684</v>
      </c>
      <c r="D161" s="25" t="s">
        <v>2685</v>
      </c>
      <c r="E161" s="25" t="s">
        <v>2686</v>
      </c>
      <c r="F161" s="25" t="s">
        <v>2687</v>
      </c>
      <c r="G161" s="27">
        <v>1.0</v>
      </c>
      <c r="H161" s="25" t="s">
        <v>2453</v>
      </c>
      <c r="I161" s="25" t="s">
        <v>2626</v>
      </c>
      <c r="J161" s="25" t="s">
        <v>2658</v>
      </c>
      <c r="K161" s="25" t="s">
        <v>2628</v>
      </c>
      <c r="L161" s="25" t="s">
        <v>3271</v>
      </c>
      <c r="M161" s="25" t="s">
        <v>3272</v>
      </c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 t="s">
        <v>3273</v>
      </c>
      <c r="B162" s="25" t="s">
        <v>3274</v>
      </c>
      <c r="C162" s="25" t="s">
        <v>3275</v>
      </c>
      <c r="D162" s="25" t="s">
        <v>3276</v>
      </c>
      <c r="E162" s="25" t="s">
        <v>3277</v>
      </c>
      <c r="F162" s="25" t="s">
        <v>2832</v>
      </c>
      <c r="G162" s="27">
        <v>1.0</v>
      </c>
      <c r="H162" s="25" t="s">
        <v>2461</v>
      </c>
      <c r="I162" s="25" t="s">
        <v>2658</v>
      </c>
      <c r="J162" s="25" t="s">
        <v>2658</v>
      </c>
      <c r="K162" s="25" t="s">
        <v>2628</v>
      </c>
      <c r="L162" s="25" t="s">
        <v>3278</v>
      </c>
      <c r="M162" s="26" t="s">
        <v>3279</v>
      </c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 t="s">
        <v>3280</v>
      </c>
      <c r="B163" s="25" t="s">
        <v>3281</v>
      </c>
      <c r="C163" s="25" t="s">
        <v>140</v>
      </c>
      <c r="D163" s="25" t="s">
        <v>2324</v>
      </c>
      <c r="E163" s="25" t="s">
        <v>1889</v>
      </c>
      <c r="F163" s="25" t="s">
        <v>141</v>
      </c>
      <c r="G163" s="27">
        <v>1.0</v>
      </c>
      <c r="H163" s="25" t="s">
        <v>2461</v>
      </c>
      <c r="I163" s="25" t="s">
        <v>2639</v>
      </c>
      <c r="J163" s="25" t="s">
        <v>2866</v>
      </c>
      <c r="K163" s="25" t="s">
        <v>2628</v>
      </c>
      <c r="L163" s="26" t="s">
        <v>3282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 t="s">
        <v>3283</v>
      </c>
      <c r="B164" s="25" t="s">
        <v>3284</v>
      </c>
      <c r="C164" s="25" t="s">
        <v>159</v>
      </c>
      <c r="D164" s="25" t="s">
        <v>2394</v>
      </c>
      <c r="E164" s="25" t="s">
        <v>2395</v>
      </c>
      <c r="F164" s="25" t="s">
        <v>3285</v>
      </c>
      <c r="G164" s="27">
        <v>1.0</v>
      </c>
      <c r="H164" s="25" t="s">
        <v>2464</v>
      </c>
      <c r="I164" s="25" t="s">
        <v>2639</v>
      </c>
      <c r="J164" s="25" t="s">
        <v>2627</v>
      </c>
      <c r="K164" s="25" t="s">
        <v>2628</v>
      </c>
      <c r="L164" s="26" t="s">
        <v>3286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 t="s">
        <v>3287</v>
      </c>
      <c r="B165" s="25" t="s">
        <v>3288</v>
      </c>
      <c r="C165" s="25" t="s">
        <v>2724</v>
      </c>
      <c r="D165" s="25" t="s">
        <v>2725</v>
      </c>
      <c r="E165" s="25" t="s">
        <v>2726</v>
      </c>
      <c r="F165" s="25" t="s">
        <v>2727</v>
      </c>
      <c r="G165" s="27">
        <v>1.0</v>
      </c>
      <c r="H165" s="25" t="s">
        <v>2458</v>
      </c>
      <c r="I165" s="25" t="s">
        <v>2626</v>
      </c>
      <c r="J165" s="25" t="s">
        <v>2627</v>
      </c>
      <c r="K165" s="25" t="s">
        <v>2628</v>
      </c>
      <c r="L165" s="26" t="s">
        <v>3289</v>
      </c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 t="s">
        <v>3290</v>
      </c>
      <c r="B166" s="25" t="s">
        <v>3291</v>
      </c>
      <c r="C166" s="25" t="s">
        <v>140</v>
      </c>
      <c r="D166" s="25" t="s">
        <v>2324</v>
      </c>
      <c r="E166" s="25" t="s">
        <v>1889</v>
      </c>
      <c r="F166" s="25" t="s">
        <v>1083</v>
      </c>
      <c r="G166" s="27">
        <v>1.0</v>
      </c>
      <c r="H166" s="25" t="s">
        <v>2461</v>
      </c>
      <c r="I166" s="25" t="s">
        <v>2639</v>
      </c>
      <c r="J166" s="25" t="s">
        <v>2658</v>
      </c>
      <c r="K166" s="25" t="s">
        <v>2628</v>
      </c>
      <c r="L166" s="26" t="s">
        <v>3292</v>
      </c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 t="s">
        <v>3293</v>
      </c>
      <c r="B167" s="25" t="s">
        <v>1906</v>
      </c>
      <c r="C167" s="25" t="s">
        <v>163</v>
      </c>
      <c r="D167" s="25" t="s">
        <v>2369</v>
      </c>
      <c r="E167" s="25" t="s">
        <v>2370</v>
      </c>
      <c r="F167" s="25" t="s">
        <v>164</v>
      </c>
      <c r="G167" s="27">
        <v>1.0</v>
      </c>
      <c r="H167" s="25" t="s">
        <v>2436</v>
      </c>
      <c r="I167" s="25" t="s">
        <v>2639</v>
      </c>
      <c r="J167" s="25" t="s">
        <v>2866</v>
      </c>
      <c r="K167" s="25" t="s">
        <v>2628</v>
      </c>
      <c r="L167" s="26" t="s">
        <v>3294</v>
      </c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 t="s">
        <v>3295</v>
      </c>
      <c r="B168" s="25" t="s">
        <v>3296</v>
      </c>
      <c r="C168" s="25" t="s">
        <v>430</v>
      </c>
      <c r="D168" s="25" t="s">
        <v>2392</v>
      </c>
      <c r="E168" s="25" t="s">
        <v>2393</v>
      </c>
      <c r="F168" s="25" t="s">
        <v>3153</v>
      </c>
      <c r="G168" s="27">
        <v>1.0</v>
      </c>
      <c r="H168" s="25" t="s">
        <v>2495</v>
      </c>
      <c r="I168" s="25" t="s">
        <v>2626</v>
      </c>
      <c r="J168" s="25" t="s">
        <v>2631</v>
      </c>
      <c r="K168" s="25" t="s">
        <v>2628</v>
      </c>
      <c r="L168" s="26" t="s">
        <v>3297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 t="s">
        <v>3298</v>
      </c>
      <c r="B169" s="25" t="s">
        <v>3299</v>
      </c>
      <c r="C169" s="25" t="s">
        <v>3300</v>
      </c>
      <c r="D169" s="25" t="s">
        <v>3301</v>
      </c>
      <c r="E169" s="25" t="s">
        <v>3302</v>
      </c>
      <c r="F169" s="25" t="s">
        <v>3303</v>
      </c>
      <c r="G169" s="27">
        <v>1.0</v>
      </c>
      <c r="H169" s="25" t="s">
        <v>2458</v>
      </c>
      <c r="I169" s="25" t="s">
        <v>2639</v>
      </c>
      <c r="J169" s="25" t="s">
        <v>3304</v>
      </c>
      <c r="K169" s="25" t="s">
        <v>2628</v>
      </c>
      <c r="L169" s="26" t="s">
        <v>3305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 t="s">
        <v>3306</v>
      </c>
      <c r="B170" s="25" t="s">
        <v>3299</v>
      </c>
      <c r="C170" s="25" t="s">
        <v>3300</v>
      </c>
      <c r="D170" s="25" t="s">
        <v>3301</v>
      </c>
      <c r="E170" s="25" t="s">
        <v>3302</v>
      </c>
      <c r="F170" s="25" t="s">
        <v>3303</v>
      </c>
      <c r="G170" s="27">
        <v>1.0</v>
      </c>
      <c r="H170" s="25" t="s">
        <v>2458</v>
      </c>
      <c r="I170" s="25" t="s">
        <v>2639</v>
      </c>
      <c r="J170" s="25" t="s">
        <v>3304</v>
      </c>
      <c r="K170" s="25" t="s">
        <v>2628</v>
      </c>
      <c r="L170" s="26" t="s">
        <v>3307</v>
      </c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 t="s">
        <v>3308</v>
      </c>
      <c r="B171" s="25" t="s">
        <v>3309</v>
      </c>
      <c r="C171" s="25" t="s">
        <v>2963</v>
      </c>
      <c r="D171" s="25" t="s">
        <v>2964</v>
      </c>
      <c r="E171" s="25" t="s">
        <v>2965</v>
      </c>
      <c r="F171" s="25" t="s">
        <v>2760</v>
      </c>
      <c r="G171" s="27">
        <v>1.0</v>
      </c>
      <c r="H171" s="25" t="s">
        <v>2458</v>
      </c>
      <c r="I171" s="25" t="s">
        <v>2639</v>
      </c>
      <c r="J171" s="25" t="s">
        <v>2659</v>
      </c>
      <c r="K171" s="25" t="s">
        <v>2628</v>
      </c>
      <c r="L171" s="26" t="s">
        <v>3310</v>
      </c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 t="s">
        <v>3311</v>
      </c>
      <c r="B172" s="25" t="s">
        <v>3312</v>
      </c>
      <c r="C172" s="25" t="s">
        <v>140</v>
      </c>
      <c r="D172" s="25" t="s">
        <v>2324</v>
      </c>
      <c r="E172" s="25" t="s">
        <v>1889</v>
      </c>
      <c r="F172" s="25" t="s">
        <v>1083</v>
      </c>
      <c r="G172" s="27">
        <v>1.0</v>
      </c>
      <c r="H172" s="25" t="s">
        <v>2473</v>
      </c>
      <c r="I172" s="25" t="s">
        <v>2639</v>
      </c>
      <c r="J172" s="25" t="s">
        <v>2627</v>
      </c>
      <c r="K172" s="25" t="s">
        <v>2628</v>
      </c>
      <c r="L172" s="26" t="s">
        <v>3313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 t="s">
        <v>3314</v>
      </c>
      <c r="B173" s="25" t="s">
        <v>3315</v>
      </c>
      <c r="C173" s="25" t="s">
        <v>2664</v>
      </c>
      <c r="D173" s="25" t="s">
        <v>2665</v>
      </c>
      <c r="E173" s="25" t="s">
        <v>2666</v>
      </c>
      <c r="F173" s="25" t="s">
        <v>2667</v>
      </c>
      <c r="G173" s="27">
        <v>1.0</v>
      </c>
      <c r="H173" s="25" t="s">
        <v>2463</v>
      </c>
      <c r="I173" s="25" t="s">
        <v>2658</v>
      </c>
      <c r="J173" s="25" t="s">
        <v>2658</v>
      </c>
      <c r="K173" s="25" t="s">
        <v>2628</v>
      </c>
      <c r="L173" s="25" t="s">
        <v>3316</v>
      </c>
      <c r="M173" s="26" t="s">
        <v>3317</v>
      </c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 t="s">
        <v>3318</v>
      </c>
      <c r="B174" s="25" t="s">
        <v>3319</v>
      </c>
      <c r="C174" s="25" t="s">
        <v>2598</v>
      </c>
      <c r="D174" s="25" t="s">
        <v>2600</v>
      </c>
      <c r="E174" s="25" t="s">
        <v>2599</v>
      </c>
      <c r="F174" s="25" t="s">
        <v>2601</v>
      </c>
      <c r="G174" s="27">
        <v>1.0</v>
      </c>
      <c r="H174" s="25" t="s">
        <v>3125</v>
      </c>
      <c r="I174" s="25" t="s">
        <v>2639</v>
      </c>
      <c r="J174" s="25" t="s">
        <v>2659</v>
      </c>
      <c r="K174" s="25" t="s">
        <v>2628</v>
      </c>
      <c r="L174" s="26" t="s">
        <v>3320</v>
      </c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 t="s">
        <v>3321</v>
      </c>
      <c r="B175" s="25" t="s">
        <v>3322</v>
      </c>
      <c r="C175" s="25" t="s">
        <v>430</v>
      </c>
      <c r="D175" s="25" t="s">
        <v>2392</v>
      </c>
      <c r="E175" s="25" t="s">
        <v>2393</v>
      </c>
      <c r="F175" s="25" t="s">
        <v>3153</v>
      </c>
      <c r="G175" s="27">
        <v>1.0</v>
      </c>
      <c r="H175" s="25" t="s">
        <v>2461</v>
      </c>
      <c r="I175" s="25" t="s">
        <v>2639</v>
      </c>
      <c r="J175" s="25" t="s">
        <v>2866</v>
      </c>
      <c r="K175" s="25" t="s">
        <v>2628</v>
      </c>
      <c r="L175" s="26" t="s">
        <v>3323</v>
      </c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 t="s">
        <v>3324</v>
      </c>
      <c r="B176" s="25" t="s">
        <v>3325</v>
      </c>
      <c r="C176" s="25" t="s">
        <v>2598</v>
      </c>
      <c r="D176" s="25" t="s">
        <v>2600</v>
      </c>
      <c r="E176" s="25" t="s">
        <v>2599</v>
      </c>
      <c r="F176" s="25" t="s">
        <v>2601</v>
      </c>
      <c r="G176" s="27">
        <v>1.0</v>
      </c>
      <c r="H176" s="25" t="s">
        <v>2464</v>
      </c>
      <c r="I176" s="25" t="s">
        <v>2639</v>
      </c>
      <c r="J176" s="25" t="s">
        <v>2627</v>
      </c>
      <c r="K176" s="25" t="s">
        <v>2628</v>
      </c>
      <c r="L176" s="26" t="s">
        <v>3326</v>
      </c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 t="s">
        <v>3327</v>
      </c>
      <c r="B177" s="25" t="s">
        <v>3328</v>
      </c>
      <c r="C177" s="25" t="s">
        <v>2647</v>
      </c>
      <c r="D177" s="25" t="s">
        <v>2648</v>
      </c>
      <c r="E177" s="25" t="s">
        <v>2649</v>
      </c>
      <c r="F177" s="25" t="s">
        <v>2650</v>
      </c>
      <c r="G177" s="27">
        <v>1.0</v>
      </c>
      <c r="H177" s="25" t="s">
        <v>2464</v>
      </c>
      <c r="I177" s="25" t="s">
        <v>2626</v>
      </c>
      <c r="J177" s="25" t="s">
        <v>2658</v>
      </c>
      <c r="K177" s="25" t="s">
        <v>2628</v>
      </c>
      <c r="L177" s="26" t="s">
        <v>3329</v>
      </c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 t="s">
        <v>3330</v>
      </c>
      <c r="B178" s="25" t="s">
        <v>3331</v>
      </c>
      <c r="C178" s="25" t="s">
        <v>2724</v>
      </c>
      <c r="D178" s="25" t="s">
        <v>2725</v>
      </c>
      <c r="E178" s="25" t="s">
        <v>2726</v>
      </c>
      <c r="F178" s="25" t="s">
        <v>2727</v>
      </c>
      <c r="G178" s="27">
        <v>1.0</v>
      </c>
      <c r="H178" s="25" t="s">
        <v>2484</v>
      </c>
      <c r="I178" s="25" t="s">
        <v>2626</v>
      </c>
      <c r="J178" s="25" t="s">
        <v>2627</v>
      </c>
      <c r="K178" s="25" t="s">
        <v>2628</v>
      </c>
      <c r="L178" s="25" t="s">
        <v>3332</v>
      </c>
      <c r="M178" s="25" t="s">
        <v>3333</v>
      </c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 t="s">
        <v>3334</v>
      </c>
      <c r="B179" s="25" t="s">
        <v>3335</v>
      </c>
      <c r="C179" s="25" t="s">
        <v>140</v>
      </c>
      <c r="D179" s="25" t="s">
        <v>2324</v>
      </c>
      <c r="E179" s="25" t="s">
        <v>1889</v>
      </c>
      <c r="F179" s="25" t="s">
        <v>1083</v>
      </c>
      <c r="G179" s="27">
        <v>1.0</v>
      </c>
      <c r="H179" s="25" t="s">
        <v>2485</v>
      </c>
      <c r="I179" s="25" t="s">
        <v>2626</v>
      </c>
      <c r="J179" s="25" t="s">
        <v>3126</v>
      </c>
      <c r="K179" s="25" t="s">
        <v>2628</v>
      </c>
      <c r="L179" s="26" t="s">
        <v>3336</v>
      </c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 t="s">
        <v>3337</v>
      </c>
      <c r="B180" s="25" t="s">
        <v>3338</v>
      </c>
      <c r="C180" s="25" t="s">
        <v>3339</v>
      </c>
      <c r="D180" s="25" t="s">
        <v>3340</v>
      </c>
      <c r="E180" s="25" t="s">
        <v>3341</v>
      </c>
      <c r="F180" s="25" t="s">
        <v>3342</v>
      </c>
      <c r="G180" s="27">
        <v>1.0</v>
      </c>
      <c r="H180" s="25" t="s">
        <v>2464</v>
      </c>
      <c r="I180" s="25" t="s">
        <v>2639</v>
      </c>
      <c r="J180" s="25" t="s">
        <v>2659</v>
      </c>
      <c r="K180" s="25" t="s">
        <v>2628</v>
      </c>
      <c r="L180" s="26" t="s">
        <v>3343</v>
      </c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 t="s">
        <v>3344</v>
      </c>
      <c r="B181" s="25" t="s">
        <v>3345</v>
      </c>
      <c r="C181" s="25" t="s">
        <v>2604</v>
      </c>
      <c r="D181" s="25" t="s">
        <v>2606</v>
      </c>
      <c r="E181" s="25" t="s">
        <v>2605</v>
      </c>
      <c r="F181" s="25" t="s">
        <v>2601</v>
      </c>
      <c r="G181" s="27">
        <v>1.0</v>
      </c>
      <c r="H181" s="25" t="s">
        <v>2464</v>
      </c>
      <c r="I181" s="25" t="s">
        <v>2639</v>
      </c>
      <c r="J181" s="25" t="s">
        <v>2659</v>
      </c>
      <c r="K181" s="25" t="s">
        <v>2628</v>
      </c>
      <c r="L181" s="26" t="s">
        <v>3346</v>
      </c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 t="s">
        <v>3347</v>
      </c>
      <c r="B182" s="25" t="s">
        <v>3348</v>
      </c>
      <c r="C182" s="25" t="s">
        <v>3349</v>
      </c>
      <c r="D182" s="25" t="s">
        <v>3350</v>
      </c>
      <c r="E182" s="25" t="s">
        <v>3351</v>
      </c>
      <c r="F182" s="25" t="s">
        <v>3352</v>
      </c>
      <c r="G182" s="27">
        <v>1.0</v>
      </c>
      <c r="H182" s="25" t="s">
        <v>2463</v>
      </c>
      <c r="I182" s="25" t="s">
        <v>2626</v>
      </c>
      <c r="J182" s="25" t="s">
        <v>2658</v>
      </c>
      <c r="K182" s="25" t="s">
        <v>2628</v>
      </c>
      <c r="L182" s="26" t="s">
        <v>3353</v>
      </c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 t="s">
        <v>3354</v>
      </c>
      <c r="B183" s="25" t="s">
        <v>3355</v>
      </c>
      <c r="C183" s="25" t="s">
        <v>2757</v>
      </c>
      <c r="D183" s="25" t="s">
        <v>2758</v>
      </c>
      <c r="E183" s="25" t="s">
        <v>2759</v>
      </c>
      <c r="F183" s="25" t="s">
        <v>2760</v>
      </c>
      <c r="G183" s="27">
        <v>1.0</v>
      </c>
      <c r="H183" s="25" t="s">
        <v>2461</v>
      </c>
      <c r="I183" s="25" t="s">
        <v>2658</v>
      </c>
      <c r="J183" s="25" t="s">
        <v>2659</v>
      </c>
      <c r="K183" s="25" t="s">
        <v>2628</v>
      </c>
      <c r="L183" s="25" t="s">
        <v>3356</v>
      </c>
      <c r="M183" s="26" t="s">
        <v>3357</v>
      </c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 t="s">
        <v>3358</v>
      </c>
      <c r="B184" s="25" t="s">
        <v>3359</v>
      </c>
      <c r="C184" s="25" t="s">
        <v>2647</v>
      </c>
      <c r="D184" s="25" t="s">
        <v>2648</v>
      </c>
      <c r="E184" s="25" t="s">
        <v>2649</v>
      </c>
      <c r="F184" s="25" t="s">
        <v>2650</v>
      </c>
      <c r="G184" s="27">
        <v>1.0</v>
      </c>
      <c r="H184" s="25" t="s">
        <v>2473</v>
      </c>
      <c r="I184" s="25" t="s">
        <v>2626</v>
      </c>
      <c r="J184" s="25" t="s">
        <v>2627</v>
      </c>
      <c r="K184" s="25" t="s">
        <v>2628</v>
      </c>
      <c r="L184" s="26" t="s">
        <v>3360</v>
      </c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 t="s">
        <v>3361</v>
      </c>
      <c r="B185" s="25" t="s">
        <v>3362</v>
      </c>
      <c r="C185" s="25" t="s">
        <v>2942</v>
      </c>
      <c r="D185" s="25" t="s">
        <v>2943</v>
      </c>
      <c r="E185" s="25" t="s">
        <v>2944</v>
      </c>
      <c r="F185" s="25" t="s">
        <v>2945</v>
      </c>
      <c r="G185" s="27">
        <v>1.0</v>
      </c>
      <c r="H185" s="25" t="s">
        <v>2464</v>
      </c>
      <c r="I185" s="25" t="s">
        <v>2639</v>
      </c>
      <c r="J185" s="25" t="s">
        <v>2640</v>
      </c>
      <c r="K185" s="25" t="s">
        <v>2628</v>
      </c>
      <c r="L185" s="26" t="s">
        <v>3363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 t="s">
        <v>3364</v>
      </c>
      <c r="B186" s="25" t="s">
        <v>3365</v>
      </c>
      <c r="C186" s="25" t="s">
        <v>2829</v>
      </c>
      <c r="D186" s="25" t="s">
        <v>2830</v>
      </c>
      <c r="E186" s="25" t="s">
        <v>2831</v>
      </c>
      <c r="F186" s="25" t="s">
        <v>2832</v>
      </c>
      <c r="G186" s="27">
        <v>1.0</v>
      </c>
      <c r="H186" s="25" t="s">
        <v>2473</v>
      </c>
      <c r="I186" s="25" t="s">
        <v>2626</v>
      </c>
      <c r="J186" s="25" t="s">
        <v>2627</v>
      </c>
      <c r="K186" s="25" t="s">
        <v>2628</v>
      </c>
      <c r="L186" s="26" t="s">
        <v>3366</v>
      </c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 t="s">
        <v>3367</v>
      </c>
      <c r="B187" s="25" t="s">
        <v>3368</v>
      </c>
      <c r="C187" s="25" t="s">
        <v>2664</v>
      </c>
      <c r="D187" s="25" t="s">
        <v>2665</v>
      </c>
      <c r="E187" s="25" t="s">
        <v>2666</v>
      </c>
      <c r="F187" s="25" t="s">
        <v>2667</v>
      </c>
      <c r="G187" s="27">
        <v>1.0</v>
      </c>
      <c r="H187" s="25" t="s">
        <v>3212</v>
      </c>
      <c r="I187" s="25" t="s">
        <v>2626</v>
      </c>
      <c r="J187" s="25" t="s">
        <v>2654</v>
      </c>
      <c r="K187" s="25" t="s">
        <v>2628</v>
      </c>
      <c r="L187" s="25" t="s">
        <v>3369</v>
      </c>
      <c r="M187" s="26" t="s">
        <v>3370</v>
      </c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 t="s">
        <v>3371</v>
      </c>
      <c r="B188" s="25" t="s">
        <v>3372</v>
      </c>
      <c r="C188" s="25" t="s">
        <v>2684</v>
      </c>
      <c r="D188" s="25" t="s">
        <v>2685</v>
      </c>
      <c r="E188" s="25" t="s">
        <v>2686</v>
      </c>
      <c r="F188" s="25" t="s">
        <v>2687</v>
      </c>
      <c r="G188" s="27">
        <v>1.0</v>
      </c>
      <c r="H188" s="25" t="s">
        <v>2463</v>
      </c>
      <c r="I188" s="25" t="s">
        <v>2626</v>
      </c>
      <c r="J188" s="25" t="s">
        <v>2654</v>
      </c>
      <c r="K188" s="25" t="s">
        <v>2628</v>
      </c>
      <c r="L188" s="26" t="s">
        <v>3373</v>
      </c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3374</v>
      </c>
      <c r="B1" s="25" t="s">
        <v>3375</v>
      </c>
      <c r="C1" s="25" t="s">
        <v>3376</v>
      </c>
      <c r="D1" s="25" t="s">
        <v>3377</v>
      </c>
      <c r="E1" s="25" t="s">
        <v>3378</v>
      </c>
      <c r="F1" s="25" t="s">
        <v>3379</v>
      </c>
      <c r="G1" s="25" t="s">
        <v>3380</v>
      </c>
      <c r="H1" s="25" t="s">
        <v>3381</v>
      </c>
      <c r="I1" s="25" t="s">
        <v>3382</v>
      </c>
      <c r="J1" s="25" t="s">
        <v>3383</v>
      </c>
      <c r="K1" s="25" t="s">
        <v>3384</v>
      </c>
      <c r="L1" s="25" t="s">
        <v>3385</v>
      </c>
      <c r="M1" s="25" t="s">
        <v>3386</v>
      </c>
      <c r="N1" s="25" t="s">
        <v>3387</v>
      </c>
      <c r="O1" s="25" t="s">
        <v>3388</v>
      </c>
    </row>
    <row r="2">
      <c r="A2" s="25" t="s">
        <v>3389</v>
      </c>
      <c r="B2" s="25" t="s">
        <v>2370</v>
      </c>
      <c r="C2" s="25" t="s">
        <v>2369</v>
      </c>
      <c r="D2" s="25" t="s">
        <v>163</v>
      </c>
      <c r="E2" s="25" t="s">
        <v>2371</v>
      </c>
      <c r="F2" s="25" t="s">
        <v>3390</v>
      </c>
      <c r="G2" s="27">
        <v>2.0032573916462E13</v>
      </c>
      <c r="H2" s="27">
        <v>1.0</v>
      </c>
      <c r="I2" s="25" t="s">
        <v>2452</v>
      </c>
      <c r="J2" s="25" t="s">
        <v>3391</v>
      </c>
      <c r="K2" s="25" t="s">
        <v>3392</v>
      </c>
      <c r="L2" s="25" t="s">
        <v>2326</v>
      </c>
      <c r="M2" s="27">
        <v>0.0</v>
      </c>
      <c r="N2" s="27">
        <v>1.0</v>
      </c>
      <c r="O2" s="26" t="s">
        <v>3393</v>
      </c>
    </row>
    <row r="3">
      <c r="A3" s="25" t="s">
        <v>3389</v>
      </c>
      <c r="B3" s="25" t="s">
        <v>2377</v>
      </c>
      <c r="C3" s="25" t="s">
        <v>2376</v>
      </c>
      <c r="D3" s="25" t="s">
        <v>2531</v>
      </c>
      <c r="E3" s="25" t="s">
        <v>2378</v>
      </c>
      <c r="F3" s="25" t="s">
        <v>3390</v>
      </c>
      <c r="G3" s="27">
        <v>2.0031916159823E13</v>
      </c>
      <c r="H3" s="27">
        <v>-1.0</v>
      </c>
      <c r="I3" s="25" t="s">
        <v>2403</v>
      </c>
      <c r="J3" s="25" t="s">
        <v>2626</v>
      </c>
      <c r="K3" s="25" t="s">
        <v>3394</v>
      </c>
      <c r="L3" s="25" t="s">
        <v>2326</v>
      </c>
      <c r="M3" s="27">
        <v>0.0</v>
      </c>
      <c r="N3" s="27">
        <v>1.0</v>
      </c>
      <c r="O3" s="26" t="s">
        <v>3393</v>
      </c>
    </row>
    <row r="4">
      <c r="A4" s="25" t="s">
        <v>3389</v>
      </c>
      <c r="B4" s="25" t="s">
        <v>2696</v>
      </c>
      <c r="C4" s="25" t="s">
        <v>2695</v>
      </c>
      <c r="D4" s="25" t="s">
        <v>2694</v>
      </c>
      <c r="E4" s="25" t="s">
        <v>2697</v>
      </c>
      <c r="F4" s="25" t="s">
        <v>3390</v>
      </c>
      <c r="G4" s="27">
        <v>2.0031918868214E13</v>
      </c>
      <c r="H4" s="27">
        <v>-1.0</v>
      </c>
      <c r="I4" s="25" t="s">
        <v>2426</v>
      </c>
      <c r="J4" s="25" t="s">
        <v>2626</v>
      </c>
      <c r="K4" s="25" t="s">
        <v>3394</v>
      </c>
      <c r="L4" s="25" t="s">
        <v>2326</v>
      </c>
      <c r="M4" s="27">
        <v>0.0</v>
      </c>
      <c r="N4" s="27">
        <v>1.0</v>
      </c>
      <c r="O4" s="26" t="s">
        <v>3393</v>
      </c>
    </row>
    <row r="5">
      <c r="A5" s="25" t="s">
        <v>3395</v>
      </c>
      <c r="B5" s="25" t="s">
        <v>1889</v>
      </c>
      <c r="C5" s="25" t="s">
        <v>2324</v>
      </c>
      <c r="D5" s="25" t="s">
        <v>140</v>
      </c>
      <c r="E5" s="25" t="s">
        <v>141</v>
      </c>
      <c r="F5" s="25" t="s">
        <v>3390</v>
      </c>
      <c r="G5" s="27">
        <v>2.0032095077618E13</v>
      </c>
      <c r="H5" s="27">
        <v>-1.0</v>
      </c>
      <c r="I5" s="25" t="s">
        <v>2401</v>
      </c>
      <c r="J5" s="25" t="s">
        <v>2626</v>
      </c>
      <c r="K5" s="25" t="s">
        <v>3396</v>
      </c>
      <c r="L5" s="25" t="s">
        <v>2326</v>
      </c>
      <c r="M5" s="27">
        <v>1.0</v>
      </c>
      <c r="N5" s="27">
        <v>0.0</v>
      </c>
      <c r="O5" s="26" t="s">
        <v>3397</v>
      </c>
    </row>
    <row r="6">
      <c r="A6" s="25" t="s">
        <v>3398</v>
      </c>
      <c r="B6" s="25" t="s">
        <v>2370</v>
      </c>
      <c r="C6" s="25" t="s">
        <v>2369</v>
      </c>
      <c r="D6" s="25" t="s">
        <v>163</v>
      </c>
      <c r="E6" s="25" t="s">
        <v>2371</v>
      </c>
      <c r="F6" s="25" t="s">
        <v>3390</v>
      </c>
      <c r="G6" s="27">
        <v>2.0032062024884E13</v>
      </c>
      <c r="H6" s="27">
        <v>-1.0</v>
      </c>
      <c r="I6" s="25" t="s">
        <v>2470</v>
      </c>
      <c r="J6" s="25" t="s">
        <v>2626</v>
      </c>
      <c r="K6" s="25" t="s">
        <v>3396</v>
      </c>
      <c r="L6" s="25" t="s">
        <v>2326</v>
      </c>
      <c r="M6" s="27">
        <v>1.0</v>
      </c>
      <c r="N6" s="27">
        <v>0.0</v>
      </c>
      <c r="O6" s="26" t="s">
        <v>3399</v>
      </c>
    </row>
    <row r="7">
      <c r="A7" s="25" t="s">
        <v>3400</v>
      </c>
      <c r="B7" s="25" t="s">
        <v>2370</v>
      </c>
      <c r="C7" s="25" t="s">
        <v>2369</v>
      </c>
      <c r="D7" s="25" t="s">
        <v>163</v>
      </c>
      <c r="E7" s="25" t="s">
        <v>2371</v>
      </c>
      <c r="F7" s="25" t="s">
        <v>3390</v>
      </c>
      <c r="G7" s="27">
        <v>2.0032038546689E13</v>
      </c>
      <c r="H7" s="27">
        <v>-1.0</v>
      </c>
      <c r="I7" s="25" t="s">
        <v>2510</v>
      </c>
      <c r="J7" s="25" t="s">
        <v>2626</v>
      </c>
      <c r="K7" s="25" t="s">
        <v>3396</v>
      </c>
      <c r="L7" s="25" t="s">
        <v>2326</v>
      </c>
      <c r="M7" s="27">
        <v>1.0</v>
      </c>
      <c r="N7" s="27">
        <v>0.0</v>
      </c>
      <c r="O7" s="26" t="s">
        <v>3401</v>
      </c>
    </row>
    <row r="8">
      <c r="A8" s="25" t="s">
        <v>3400</v>
      </c>
      <c r="B8" s="25" t="s">
        <v>2370</v>
      </c>
      <c r="C8" s="25" t="s">
        <v>2369</v>
      </c>
      <c r="D8" s="25" t="s">
        <v>163</v>
      </c>
      <c r="E8" s="25" t="s">
        <v>2371</v>
      </c>
      <c r="F8" s="25" t="s">
        <v>3390</v>
      </c>
      <c r="G8" s="27">
        <v>2.0032037569181E13</v>
      </c>
      <c r="H8" s="27">
        <v>-1.0</v>
      </c>
      <c r="I8" s="25" t="s">
        <v>2510</v>
      </c>
      <c r="J8" s="25" t="s">
        <v>2626</v>
      </c>
      <c r="K8" s="25" t="s">
        <v>3396</v>
      </c>
      <c r="L8" s="25" t="s">
        <v>2326</v>
      </c>
      <c r="M8" s="27">
        <v>1.0</v>
      </c>
      <c r="N8" s="27">
        <v>0.0</v>
      </c>
      <c r="O8" s="26" t="s">
        <v>3401</v>
      </c>
    </row>
    <row r="9">
      <c r="A9" s="25" t="s">
        <v>3400</v>
      </c>
      <c r="B9" s="25" t="s">
        <v>2370</v>
      </c>
      <c r="C9" s="25" t="s">
        <v>2369</v>
      </c>
      <c r="D9" s="25" t="s">
        <v>163</v>
      </c>
      <c r="E9" s="25" t="s">
        <v>2371</v>
      </c>
      <c r="F9" s="25" t="s">
        <v>3390</v>
      </c>
      <c r="G9" s="27">
        <v>2.0032016994074E13</v>
      </c>
      <c r="H9" s="27">
        <v>-1.0</v>
      </c>
      <c r="I9" s="25" t="s">
        <v>2430</v>
      </c>
      <c r="J9" s="25" t="s">
        <v>2626</v>
      </c>
      <c r="K9" s="25" t="s">
        <v>3396</v>
      </c>
      <c r="L9" s="25" t="s">
        <v>2326</v>
      </c>
      <c r="M9" s="27">
        <v>1.0</v>
      </c>
      <c r="N9" s="27">
        <v>0.0</v>
      </c>
      <c r="O9" s="26" t="s">
        <v>3401</v>
      </c>
    </row>
    <row r="10">
      <c r="A10" s="25" t="s">
        <v>3402</v>
      </c>
      <c r="B10" s="25" t="s">
        <v>2370</v>
      </c>
      <c r="C10" s="25" t="s">
        <v>2369</v>
      </c>
      <c r="D10" s="25" t="s">
        <v>163</v>
      </c>
      <c r="E10" s="25" t="s">
        <v>2371</v>
      </c>
      <c r="F10" s="25" t="s">
        <v>3390</v>
      </c>
      <c r="G10" s="27">
        <v>2.0032474028999E13</v>
      </c>
      <c r="H10" s="27">
        <v>-1.0</v>
      </c>
      <c r="I10" s="25" t="s">
        <v>2458</v>
      </c>
      <c r="J10" s="25" t="s">
        <v>2626</v>
      </c>
      <c r="K10" s="25" t="s">
        <v>3403</v>
      </c>
      <c r="L10" s="25" t="s">
        <v>2326</v>
      </c>
      <c r="M10" s="25"/>
      <c r="N10" s="25"/>
      <c r="O10" s="26" t="s">
        <v>3404</v>
      </c>
    </row>
    <row r="11">
      <c r="A11" s="25" t="s">
        <v>3402</v>
      </c>
      <c r="B11" s="25" t="s">
        <v>2370</v>
      </c>
      <c r="C11" s="25" t="s">
        <v>2369</v>
      </c>
      <c r="D11" s="25" t="s">
        <v>163</v>
      </c>
      <c r="E11" s="25" t="s">
        <v>2371</v>
      </c>
      <c r="F11" s="25" t="s">
        <v>3390</v>
      </c>
      <c r="G11" s="27">
        <v>2.0032475645237E13</v>
      </c>
      <c r="H11" s="27">
        <v>1.0</v>
      </c>
      <c r="I11" s="25" t="s">
        <v>2458</v>
      </c>
      <c r="J11" s="25" t="s">
        <v>2658</v>
      </c>
      <c r="K11" s="25" t="s">
        <v>3405</v>
      </c>
      <c r="L11" s="25" t="s">
        <v>2326</v>
      </c>
      <c r="M11" s="25"/>
      <c r="N11" s="25"/>
      <c r="O11" s="26" t="s">
        <v>3404</v>
      </c>
    </row>
    <row r="12">
      <c r="A12" s="25" t="s">
        <v>3402</v>
      </c>
      <c r="B12" s="25" t="s">
        <v>2623</v>
      </c>
      <c r="C12" s="25" t="s">
        <v>2622</v>
      </c>
      <c r="D12" s="25" t="s">
        <v>2621</v>
      </c>
      <c r="E12" s="25" t="s">
        <v>2624</v>
      </c>
      <c r="F12" s="25" t="s">
        <v>3390</v>
      </c>
      <c r="G12" s="27">
        <v>2.0032472529953E13</v>
      </c>
      <c r="H12" s="27">
        <v>1.0</v>
      </c>
      <c r="I12" s="25" t="s">
        <v>2460</v>
      </c>
      <c r="J12" s="25" t="s">
        <v>2626</v>
      </c>
      <c r="K12" s="25" t="s">
        <v>2333</v>
      </c>
      <c r="L12" s="25" t="s">
        <v>2326</v>
      </c>
      <c r="M12" s="27">
        <v>1.0</v>
      </c>
      <c r="N12" s="27">
        <v>0.0</v>
      </c>
      <c r="O12" s="26" t="s">
        <v>3404</v>
      </c>
    </row>
    <row r="13">
      <c r="A13" s="25" t="s">
        <v>3406</v>
      </c>
      <c r="B13" s="25" t="s">
        <v>2373</v>
      </c>
      <c r="C13" s="25" t="s">
        <v>2372</v>
      </c>
      <c r="D13" s="25" t="s">
        <v>243</v>
      </c>
      <c r="E13" s="25" t="s">
        <v>2374</v>
      </c>
      <c r="F13" s="25" t="s">
        <v>3390</v>
      </c>
      <c r="G13" s="27">
        <v>2.003196740585E13</v>
      </c>
      <c r="H13" s="27">
        <v>-1.0</v>
      </c>
      <c r="I13" s="25" t="s">
        <v>2460</v>
      </c>
      <c r="J13" s="25" t="s">
        <v>2626</v>
      </c>
      <c r="K13" s="25" t="s">
        <v>3396</v>
      </c>
      <c r="L13" s="25" t="s">
        <v>2326</v>
      </c>
      <c r="M13" s="27">
        <v>1.0</v>
      </c>
      <c r="N13" s="27">
        <v>0.0</v>
      </c>
      <c r="O13" s="26" t="s">
        <v>3407</v>
      </c>
    </row>
    <row r="14">
      <c r="A14" s="25" t="s">
        <v>3408</v>
      </c>
      <c r="B14" s="25" t="s">
        <v>2623</v>
      </c>
      <c r="C14" s="25" t="s">
        <v>2622</v>
      </c>
      <c r="D14" s="25" t="s">
        <v>2621</v>
      </c>
      <c r="E14" s="25" t="s">
        <v>2624</v>
      </c>
      <c r="F14" s="25" t="s">
        <v>3390</v>
      </c>
      <c r="G14" s="27">
        <v>2.0032434511241E13</v>
      </c>
      <c r="H14" s="27">
        <v>1.0</v>
      </c>
      <c r="I14" s="25" t="s">
        <v>2460</v>
      </c>
      <c r="J14" s="25" t="s">
        <v>2626</v>
      </c>
      <c r="K14" s="25" t="s">
        <v>2333</v>
      </c>
      <c r="L14" s="25" t="s">
        <v>2326</v>
      </c>
      <c r="M14" s="27">
        <v>1.0</v>
      </c>
      <c r="N14" s="27">
        <v>0.0</v>
      </c>
      <c r="O14" s="26" t="s">
        <v>3409</v>
      </c>
    </row>
    <row r="15">
      <c r="A15" s="25" t="s">
        <v>3410</v>
      </c>
      <c r="B15" s="25" t="s">
        <v>2370</v>
      </c>
      <c r="C15" s="25" t="s">
        <v>2369</v>
      </c>
      <c r="D15" s="25" t="s">
        <v>163</v>
      </c>
      <c r="E15" s="25" t="s">
        <v>2371</v>
      </c>
      <c r="F15" s="25" t="s">
        <v>3390</v>
      </c>
      <c r="G15" s="27">
        <v>2.0032414097921E13</v>
      </c>
      <c r="H15" s="27">
        <v>-1.0</v>
      </c>
      <c r="I15" s="25" t="s">
        <v>2452</v>
      </c>
      <c r="J15" s="25" t="s">
        <v>3391</v>
      </c>
      <c r="K15" s="25" t="s">
        <v>3411</v>
      </c>
      <c r="L15" s="25" t="s">
        <v>2326</v>
      </c>
      <c r="M15" s="25"/>
      <c r="N15" s="25"/>
      <c r="O15" s="26" t="s">
        <v>3412</v>
      </c>
    </row>
    <row r="16">
      <c r="A16" s="25" t="s">
        <v>3410</v>
      </c>
      <c r="B16" s="25" t="s">
        <v>3413</v>
      </c>
      <c r="C16" s="25" t="s">
        <v>3414</v>
      </c>
      <c r="D16" s="25" t="s">
        <v>3415</v>
      </c>
      <c r="E16" s="25" t="s">
        <v>3416</v>
      </c>
      <c r="F16" s="25" t="s">
        <v>3390</v>
      </c>
      <c r="G16" s="27">
        <v>2.0031718380797E13</v>
      </c>
      <c r="H16" s="27">
        <v>-1.0</v>
      </c>
      <c r="I16" s="25" t="s">
        <v>2454</v>
      </c>
      <c r="J16" s="25" t="s">
        <v>2626</v>
      </c>
      <c r="K16" s="25" t="s">
        <v>3394</v>
      </c>
      <c r="L16" s="25" t="s">
        <v>2326</v>
      </c>
      <c r="M16" s="27">
        <v>0.0</v>
      </c>
      <c r="N16" s="27">
        <v>1.0</v>
      </c>
      <c r="O16" s="26" t="s">
        <v>3412</v>
      </c>
    </row>
    <row r="17">
      <c r="A17" s="25" t="s">
        <v>3417</v>
      </c>
      <c r="B17" s="25" t="s">
        <v>2370</v>
      </c>
      <c r="C17" s="25" t="s">
        <v>2369</v>
      </c>
      <c r="D17" s="25" t="s">
        <v>163</v>
      </c>
      <c r="E17" s="25" t="s">
        <v>2371</v>
      </c>
      <c r="F17" s="25" t="s">
        <v>3390</v>
      </c>
      <c r="G17" s="27">
        <v>2.0032395581933E13</v>
      </c>
      <c r="H17" s="27">
        <v>1.0</v>
      </c>
      <c r="I17" s="25" t="s">
        <v>2452</v>
      </c>
      <c r="J17" s="25" t="s">
        <v>3391</v>
      </c>
      <c r="K17" s="25" t="s">
        <v>3405</v>
      </c>
      <c r="L17" s="25" t="s">
        <v>2326</v>
      </c>
      <c r="M17" s="25"/>
      <c r="N17" s="25"/>
      <c r="O17" s="26" t="s">
        <v>3418</v>
      </c>
    </row>
    <row r="18">
      <c r="A18" s="25" t="s">
        <v>3417</v>
      </c>
      <c r="B18" s="25" t="s">
        <v>1889</v>
      </c>
      <c r="C18" s="25" t="s">
        <v>2324</v>
      </c>
      <c r="D18" s="25" t="s">
        <v>140</v>
      </c>
      <c r="E18" s="25" t="s">
        <v>141</v>
      </c>
      <c r="F18" s="25" t="s">
        <v>3390</v>
      </c>
      <c r="G18" s="27">
        <v>2.0032381892519E13</v>
      </c>
      <c r="H18" s="27">
        <v>1.0</v>
      </c>
      <c r="I18" s="25" t="s">
        <v>2512</v>
      </c>
      <c r="J18" s="25" t="s">
        <v>2626</v>
      </c>
      <c r="K18" s="25" t="s">
        <v>2333</v>
      </c>
      <c r="L18" s="25" t="s">
        <v>2326</v>
      </c>
      <c r="M18" s="27">
        <v>1.0</v>
      </c>
      <c r="N18" s="27">
        <v>0.0</v>
      </c>
      <c r="O18" s="26" t="s">
        <v>3418</v>
      </c>
    </row>
    <row r="19">
      <c r="A19" s="25" t="s">
        <v>3417</v>
      </c>
      <c r="B19" s="25" t="s">
        <v>2767</v>
      </c>
      <c r="C19" s="25" t="s">
        <v>2766</v>
      </c>
      <c r="D19" s="25" t="s">
        <v>2765</v>
      </c>
      <c r="E19" s="25" t="s">
        <v>2768</v>
      </c>
      <c r="F19" s="25" t="s">
        <v>3390</v>
      </c>
      <c r="G19" s="27">
        <v>2.0032135319549E13</v>
      </c>
      <c r="H19" s="27">
        <v>1.0</v>
      </c>
      <c r="I19" s="25" t="s">
        <v>3419</v>
      </c>
      <c r="J19" s="25" t="s">
        <v>2626</v>
      </c>
      <c r="K19" s="25" t="s">
        <v>3392</v>
      </c>
      <c r="L19" s="25" t="s">
        <v>2326</v>
      </c>
      <c r="M19" s="27">
        <v>1.0</v>
      </c>
      <c r="N19" s="27">
        <v>0.0</v>
      </c>
      <c r="O19" s="26" t="s">
        <v>3418</v>
      </c>
    </row>
    <row r="20">
      <c r="A20" s="25" t="s">
        <v>3417</v>
      </c>
      <c r="B20" s="25" t="s">
        <v>2623</v>
      </c>
      <c r="C20" s="25" t="s">
        <v>2622</v>
      </c>
      <c r="D20" s="25" t="s">
        <v>2621</v>
      </c>
      <c r="E20" s="25" t="s">
        <v>2624</v>
      </c>
      <c r="F20" s="25" t="s">
        <v>3390</v>
      </c>
      <c r="G20" s="27">
        <v>2.0031651043115E13</v>
      </c>
      <c r="H20" s="27">
        <v>-1.0</v>
      </c>
      <c r="I20" s="25" t="s">
        <v>2466</v>
      </c>
      <c r="J20" s="25" t="s">
        <v>2626</v>
      </c>
      <c r="K20" s="25" t="s">
        <v>3394</v>
      </c>
      <c r="L20" s="25" t="s">
        <v>2326</v>
      </c>
      <c r="M20" s="27">
        <v>1.0</v>
      </c>
      <c r="N20" s="27">
        <v>0.0</v>
      </c>
      <c r="O20" s="26" t="s">
        <v>3418</v>
      </c>
    </row>
    <row r="21">
      <c r="A21" s="25" t="s">
        <v>3420</v>
      </c>
      <c r="B21" s="25" t="s">
        <v>2370</v>
      </c>
      <c r="C21" s="25" t="s">
        <v>2369</v>
      </c>
      <c r="D21" s="25" t="s">
        <v>163</v>
      </c>
      <c r="E21" s="25" t="s">
        <v>2371</v>
      </c>
      <c r="F21" s="25" t="s">
        <v>3390</v>
      </c>
      <c r="G21" s="27">
        <v>2.0031854879285E13</v>
      </c>
      <c r="H21" s="27">
        <v>-1.0</v>
      </c>
      <c r="I21" s="25" t="s">
        <v>2452</v>
      </c>
      <c r="J21" s="25" t="s">
        <v>2626</v>
      </c>
      <c r="K21" s="25" t="s">
        <v>3396</v>
      </c>
      <c r="L21" s="25" t="s">
        <v>2326</v>
      </c>
      <c r="M21" s="27">
        <v>1.0</v>
      </c>
      <c r="N21" s="27">
        <v>0.0</v>
      </c>
      <c r="O21" s="26" t="s">
        <v>3421</v>
      </c>
    </row>
    <row r="22">
      <c r="A22" s="25" t="s">
        <v>3422</v>
      </c>
      <c r="B22" s="25" t="s">
        <v>2367</v>
      </c>
      <c r="C22" s="25" t="s">
        <v>2366</v>
      </c>
      <c r="D22" s="25" t="s">
        <v>678</v>
      </c>
      <c r="E22" s="25" t="s">
        <v>141</v>
      </c>
      <c r="F22" s="25" t="s">
        <v>3390</v>
      </c>
      <c r="G22" s="27">
        <v>2.003232125387E13</v>
      </c>
      <c r="H22" s="27">
        <v>1.0</v>
      </c>
      <c r="I22" s="25" t="s">
        <v>2424</v>
      </c>
      <c r="J22" s="25" t="s">
        <v>2626</v>
      </c>
      <c r="K22" s="25" t="s">
        <v>2333</v>
      </c>
      <c r="L22" s="25" t="s">
        <v>2326</v>
      </c>
      <c r="M22" s="27">
        <v>1.0</v>
      </c>
      <c r="N22" s="27">
        <v>0.0</v>
      </c>
      <c r="O22" s="26" t="s">
        <v>3423</v>
      </c>
    </row>
    <row r="23">
      <c r="A23" s="25" t="s">
        <v>3422</v>
      </c>
      <c r="B23" s="25" t="s">
        <v>2944</v>
      </c>
      <c r="C23" s="25" t="s">
        <v>2943</v>
      </c>
      <c r="D23" s="25" t="s">
        <v>2942</v>
      </c>
      <c r="E23" s="25" t="s">
        <v>2945</v>
      </c>
      <c r="F23" s="25" t="s">
        <v>3390</v>
      </c>
      <c r="G23" s="27">
        <v>2.0032065722108E13</v>
      </c>
      <c r="H23" s="27">
        <v>1.0</v>
      </c>
      <c r="I23" s="25" t="s">
        <v>2508</v>
      </c>
      <c r="J23" s="25" t="s">
        <v>2626</v>
      </c>
      <c r="K23" s="25" t="s">
        <v>3392</v>
      </c>
      <c r="L23" s="25" t="s">
        <v>2326</v>
      </c>
      <c r="M23" s="27">
        <v>1.0</v>
      </c>
      <c r="N23" s="27">
        <v>0.0</v>
      </c>
      <c r="O23" s="26" t="s">
        <v>3423</v>
      </c>
    </row>
    <row r="24">
      <c r="A24" s="25" t="s">
        <v>3422</v>
      </c>
      <c r="B24" s="25" t="s">
        <v>3026</v>
      </c>
      <c r="C24" s="25" t="s">
        <v>3025</v>
      </c>
      <c r="D24" s="25" t="s">
        <v>3024</v>
      </c>
      <c r="E24" s="25" t="s">
        <v>3027</v>
      </c>
      <c r="F24" s="25" t="s">
        <v>3390</v>
      </c>
      <c r="G24" s="27">
        <v>2.0031594998012E13</v>
      </c>
      <c r="H24" s="27">
        <v>-1.0</v>
      </c>
      <c r="I24" s="25" t="s">
        <v>2466</v>
      </c>
      <c r="J24" s="25" t="s">
        <v>2626</v>
      </c>
      <c r="K24" s="25" t="s">
        <v>3394</v>
      </c>
      <c r="L24" s="25" t="s">
        <v>2326</v>
      </c>
      <c r="M24" s="27">
        <v>1.0</v>
      </c>
      <c r="N24" s="27">
        <v>0.0</v>
      </c>
      <c r="O24" s="26" t="s">
        <v>3423</v>
      </c>
    </row>
    <row r="25">
      <c r="A25" s="25" t="s">
        <v>3422</v>
      </c>
      <c r="B25" s="25" t="s">
        <v>3026</v>
      </c>
      <c r="C25" s="25" t="s">
        <v>3025</v>
      </c>
      <c r="D25" s="25" t="s">
        <v>3024</v>
      </c>
      <c r="E25" s="25" t="s">
        <v>3027</v>
      </c>
      <c r="F25" s="25" t="s">
        <v>3390</v>
      </c>
      <c r="G25" s="27">
        <v>2.0031738187577E13</v>
      </c>
      <c r="H25" s="27">
        <v>1.0</v>
      </c>
      <c r="I25" s="25" t="s">
        <v>2423</v>
      </c>
      <c r="J25" s="25" t="s">
        <v>2626</v>
      </c>
      <c r="K25" s="25" t="s">
        <v>3392</v>
      </c>
      <c r="L25" s="25" t="s">
        <v>2326</v>
      </c>
      <c r="M25" s="27">
        <v>1.0</v>
      </c>
      <c r="N25" s="27">
        <v>0.0</v>
      </c>
      <c r="O25" s="26" t="s">
        <v>3423</v>
      </c>
    </row>
    <row r="26">
      <c r="A26" s="25" t="s">
        <v>3424</v>
      </c>
      <c r="B26" s="25" t="s">
        <v>2370</v>
      </c>
      <c r="C26" s="25" t="s">
        <v>2369</v>
      </c>
      <c r="D26" s="25" t="s">
        <v>163</v>
      </c>
      <c r="E26" s="25" t="s">
        <v>2371</v>
      </c>
      <c r="F26" s="25" t="s">
        <v>3390</v>
      </c>
      <c r="G26" s="27">
        <v>2.0032295578082E13</v>
      </c>
      <c r="H26" s="27">
        <v>-1.0</v>
      </c>
      <c r="I26" s="25" t="s">
        <v>2430</v>
      </c>
      <c r="J26" s="25" t="s">
        <v>3391</v>
      </c>
      <c r="K26" s="25" t="s">
        <v>3411</v>
      </c>
      <c r="L26" s="25" t="s">
        <v>2326</v>
      </c>
      <c r="M26" s="25"/>
      <c r="N26" s="25"/>
      <c r="O26" s="26" t="s">
        <v>3425</v>
      </c>
    </row>
    <row r="27">
      <c r="A27" s="25" t="s">
        <v>3424</v>
      </c>
      <c r="B27" s="25" t="s">
        <v>2370</v>
      </c>
      <c r="C27" s="25" t="s">
        <v>2369</v>
      </c>
      <c r="D27" s="25" t="s">
        <v>163</v>
      </c>
      <c r="E27" s="25" t="s">
        <v>2371</v>
      </c>
      <c r="F27" s="25" t="s">
        <v>3390</v>
      </c>
      <c r="G27" s="27">
        <v>2.0032298986514E13</v>
      </c>
      <c r="H27" s="27">
        <v>1.0</v>
      </c>
      <c r="I27" s="25" t="s">
        <v>2404</v>
      </c>
      <c r="J27" s="25" t="s">
        <v>2626</v>
      </c>
      <c r="K27" s="25" t="s">
        <v>2333</v>
      </c>
      <c r="L27" s="25" t="s">
        <v>2326</v>
      </c>
      <c r="M27" s="27">
        <v>1.0</v>
      </c>
      <c r="N27" s="27">
        <v>0.0</v>
      </c>
      <c r="O27" s="26" t="s">
        <v>3425</v>
      </c>
    </row>
    <row r="28">
      <c r="A28" s="25" t="s">
        <v>3424</v>
      </c>
      <c r="B28" s="25" t="s">
        <v>2393</v>
      </c>
      <c r="C28" s="25" t="s">
        <v>2392</v>
      </c>
      <c r="D28" s="25" t="s">
        <v>430</v>
      </c>
      <c r="E28" s="25" t="s">
        <v>431</v>
      </c>
      <c r="F28" s="25" t="s">
        <v>3390</v>
      </c>
      <c r="G28" s="27">
        <v>2.0031573683399E13</v>
      </c>
      <c r="H28" s="27">
        <v>-8.0</v>
      </c>
      <c r="I28" s="25" t="s">
        <v>2375</v>
      </c>
      <c r="J28" s="25" t="s">
        <v>2626</v>
      </c>
      <c r="K28" s="25" t="s">
        <v>3394</v>
      </c>
      <c r="L28" s="25" t="s">
        <v>2326</v>
      </c>
      <c r="M28" s="27">
        <v>7.0</v>
      </c>
      <c r="N28" s="27">
        <v>1.0</v>
      </c>
      <c r="O28" s="26" t="s">
        <v>3425</v>
      </c>
    </row>
    <row r="29">
      <c r="A29" s="25" t="s">
        <v>3424</v>
      </c>
      <c r="B29" s="25" t="s">
        <v>2393</v>
      </c>
      <c r="C29" s="25" t="s">
        <v>2392</v>
      </c>
      <c r="D29" s="25" t="s">
        <v>430</v>
      </c>
      <c r="E29" s="25" t="s">
        <v>431</v>
      </c>
      <c r="F29" s="25" t="s">
        <v>3390</v>
      </c>
      <c r="G29" s="27">
        <v>2.0031573683396E13</v>
      </c>
      <c r="H29" s="27">
        <v>-1.0</v>
      </c>
      <c r="I29" s="25" t="s">
        <v>2375</v>
      </c>
      <c r="J29" s="25" t="s">
        <v>2626</v>
      </c>
      <c r="K29" s="25" t="s">
        <v>3394</v>
      </c>
      <c r="L29" s="25" t="s">
        <v>2326</v>
      </c>
      <c r="M29" s="27">
        <v>0.0</v>
      </c>
      <c r="N29" s="27">
        <v>1.0</v>
      </c>
      <c r="O29" s="26" t="s">
        <v>3425</v>
      </c>
    </row>
    <row r="30">
      <c r="A30" s="25" t="s">
        <v>3424</v>
      </c>
      <c r="B30" s="25" t="s">
        <v>2767</v>
      </c>
      <c r="C30" s="25" t="s">
        <v>2766</v>
      </c>
      <c r="D30" s="25" t="s">
        <v>2765</v>
      </c>
      <c r="E30" s="25" t="s">
        <v>2768</v>
      </c>
      <c r="F30" s="25" t="s">
        <v>3390</v>
      </c>
      <c r="G30" s="27">
        <v>2.0032016091218E13</v>
      </c>
      <c r="H30" s="27">
        <v>1.0</v>
      </c>
      <c r="I30" s="25" t="s">
        <v>3419</v>
      </c>
      <c r="J30" s="25" t="s">
        <v>2626</v>
      </c>
      <c r="K30" s="25" t="s">
        <v>3392</v>
      </c>
      <c r="L30" s="25" t="s">
        <v>2326</v>
      </c>
      <c r="M30" s="27">
        <v>1.0</v>
      </c>
      <c r="N30" s="27">
        <v>0.0</v>
      </c>
      <c r="O30" s="26" t="s">
        <v>3425</v>
      </c>
    </row>
    <row r="31">
      <c r="A31" s="25" t="s">
        <v>3424</v>
      </c>
      <c r="B31" s="25" t="s">
        <v>2696</v>
      </c>
      <c r="C31" s="25" t="s">
        <v>2695</v>
      </c>
      <c r="D31" s="25" t="s">
        <v>2694</v>
      </c>
      <c r="E31" s="25" t="s">
        <v>2697</v>
      </c>
      <c r="F31" s="25" t="s">
        <v>3390</v>
      </c>
      <c r="G31" s="25" t="s">
        <v>3426</v>
      </c>
      <c r="H31" s="27">
        <v>1.0</v>
      </c>
      <c r="I31" s="25" t="s">
        <v>2408</v>
      </c>
      <c r="J31" s="25" t="s">
        <v>2626</v>
      </c>
      <c r="K31" s="25" t="s">
        <v>3392</v>
      </c>
      <c r="L31" s="25" t="s">
        <v>2326</v>
      </c>
      <c r="M31" s="27">
        <v>1.0</v>
      </c>
      <c r="N31" s="27">
        <v>0.0</v>
      </c>
      <c r="O31" s="26" t="s">
        <v>3425</v>
      </c>
    </row>
    <row r="32">
      <c r="A32" s="25" t="s">
        <v>3427</v>
      </c>
      <c r="B32" s="25" t="s">
        <v>2370</v>
      </c>
      <c r="C32" s="25" t="s">
        <v>2369</v>
      </c>
      <c r="D32" s="25" t="s">
        <v>163</v>
      </c>
      <c r="E32" s="25" t="s">
        <v>2371</v>
      </c>
      <c r="F32" s="25" t="s">
        <v>3390</v>
      </c>
      <c r="G32" s="27">
        <v>2.0032284047234E13</v>
      </c>
      <c r="H32" s="27">
        <v>1.0</v>
      </c>
      <c r="I32" s="25" t="s">
        <v>2430</v>
      </c>
      <c r="J32" s="25" t="s">
        <v>3391</v>
      </c>
      <c r="K32" s="25" t="s">
        <v>3405</v>
      </c>
      <c r="L32" s="25" t="s">
        <v>2326</v>
      </c>
      <c r="M32" s="25"/>
      <c r="N32" s="25"/>
      <c r="O32" s="26" t="s">
        <v>3428</v>
      </c>
    </row>
    <row r="33">
      <c r="A33" s="25" t="s">
        <v>3427</v>
      </c>
      <c r="B33" s="25" t="s">
        <v>2696</v>
      </c>
      <c r="C33" s="25" t="s">
        <v>2695</v>
      </c>
      <c r="D33" s="25" t="s">
        <v>2694</v>
      </c>
      <c r="E33" s="25" t="s">
        <v>2697</v>
      </c>
      <c r="F33" s="25" t="s">
        <v>3390</v>
      </c>
      <c r="G33" s="27">
        <v>1.6790908453569E15</v>
      </c>
      <c r="H33" s="27">
        <v>6.0</v>
      </c>
      <c r="I33" s="25" t="s">
        <v>2408</v>
      </c>
      <c r="J33" s="25" t="s">
        <v>2626</v>
      </c>
      <c r="K33" s="25" t="s">
        <v>3392</v>
      </c>
      <c r="L33" s="25" t="s">
        <v>2326</v>
      </c>
      <c r="M33" s="27">
        <v>6.0</v>
      </c>
      <c r="N33" s="27">
        <v>0.0</v>
      </c>
      <c r="O33" s="26" t="s">
        <v>3428</v>
      </c>
    </row>
    <row r="34">
      <c r="A34" s="25" t="s">
        <v>3427</v>
      </c>
      <c r="B34" s="25" t="s">
        <v>3026</v>
      </c>
      <c r="C34" s="25" t="s">
        <v>3025</v>
      </c>
      <c r="D34" s="25" t="s">
        <v>3024</v>
      </c>
      <c r="E34" s="25" t="s">
        <v>3027</v>
      </c>
      <c r="F34" s="25" t="s">
        <v>3390</v>
      </c>
      <c r="G34" s="27">
        <v>1.67910155362198E15</v>
      </c>
      <c r="H34" s="27">
        <v>1.0</v>
      </c>
      <c r="I34" s="25" t="s">
        <v>2450</v>
      </c>
      <c r="J34" s="25" t="s">
        <v>2626</v>
      </c>
      <c r="K34" s="25" t="s">
        <v>3392</v>
      </c>
      <c r="L34" s="25" t="s">
        <v>2326</v>
      </c>
      <c r="M34" s="27">
        <v>1.0</v>
      </c>
      <c r="N34" s="27">
        <v>0.0</v>
      </c>
      <c r="O34" s="26" t="s">
        <v>3428</v>
      </c>
    </row>
    <row r="35">
      <c r="A35" s="25" t="s">
        <v>3429</v>
      </c>
      <c r="B35" s="25" t="s">
        <v>2395</v>
      </c>
      <c r="C35" s="25" t="s">
        <v>2394</v>
      </c>
      <c r="D35" s="25" t="s">
        <v>159</v>
      </c>
      <c r="E35" s="25" t="s">
        <v>3430</v>
      </c>
      <c r="F35" s="25" t="s">
        <v>3390</v>
      </c>
      <c r="G35" s="27">
        <v>2.0031505047752E13</v>
      </c>
      <c r="H35" s="27">
        <v>-1.0</v>
      </c>
      <c r="I35" s="25" t="s">
        <v>2483</v>
      </c>
      <c r="J35" s="25" t="s">
        <v>3391</v>
      </c>
      <c r="K35" s="25" t="s">
        <v>3411</v>
      </c>
      <c r="L35" s="25" t="s">
        <v>2326</v>
      </c>
      <c r="M35" s="25"/>
      <c r="N35" s="25"/>
      <c r="O35" s="26" t="s">
        <v>3431</v>
      </c>
    </row>
    <row r="36">
      <c r="A36" s="25" t="s">
        <v>3429</v>
      </c>
      <c r="B36" s="25" t="s">
        <v>2370</v>
      </c>
      <c r="C36" s="25" t="s">
        <v>2369</v>
      </c>
      <c r="D36" s="25" t="s">
        <v>163</v>
      </c>
      <c r="E36" s="25" t="s">
        <v>2371</v>
      </c>
      <c r="F36" s="25" t="s">
        <v>3390</v>
      </c>
      <c r="G36" s="27">
        <v>2.003174247851E13</v>
      </c>
      <c r="H36" s="27">
        <v>-1.0</v>
      </c>
      <c r="I36" s="25" t="s">
        <v>2507</v>
      </c>
      <c r="J36" s="25" t="s">
        <v>2626</v>
      </c>
      <c r="K36" s="25" t="s">
        <v>3396</v>
      </c>
      <c r="L36" s="25" t="s">
        <v>2326</v>
      </c>
      <c r="M36" s="27">
        <v>1.0</v>
      </c>
      <c r="N36" s="27">
        <v>0.0</v>
      </c>
      <c r="O36" s="26" t="s">
        <v>3431</v>
      </c>
    </row>
    <row r="37">
      <c r="A37" s="25" t="s">
        <v>3429</v>
      </c>
      <c r="B37" s="25" t="s">
        <v>3432</v>
      </c>
      <c r="C37" s="25" t="s">
        <v>3433</v>
      </c>
      <c r="D37" s="25" t="s">
        <v>3434</v>
      </c>
      <c r="E37" s="25" t="s">
        <v>3435</v>
      </c>
      <c r="F37" s="25" t="s">
        <v>3390</v>
      </c>
      <c r="G37" s="27">
        <v>2.0031480584642E13</v>
      </c>
      <c r="H37" s="27">
        <v>-1.0</v>
      </c>
      <c r="I37" s="25" t="s">
        <v>2426</v>
      </c>
      <c r="J37" s="25" t="s">
        <v>2626</v>
      </c>
      <c r="K37" s="25" t="s">
        <v>3394</v>
      </c>
      <c r="L37" s="25" t="s">
        <v>2326</v>
      </c>
      <c r="M37" s="27">
        <v>0.0</v>
      </c>
      <c r="N37" s="27">
        <v>1.0</v>
      </c>
      <c r="O37" s="26" t="s">
        <v>3431</v>
      </c>
    </row>
    <row r="38">
      <c r="A38" s="25" t="s">
        <v>3436</v>
      </c>
      <c r="B38" s="25" t="s">
        <v>2395</v>
      </c>
      <c r="C38" s="25" t="s">
        <v>2394</v>
      </c>
      <c r="D38" s="25" t="s">
        <v>159</v>
      </c>
      <c r="E38" s="25" t="s">
        <v>3430</v>
      </c>
      <c r="F38" s="25" t="s">
        <v>3390</v>
      </c>
      <c r="G38" s="27">
        <v>2.0031493001837E13</v>
      </c>
      <c r="H38" s="27">
        <v>1.0</v>
      </c>
      <c r="I38" s="25" t="s">
        <v>2483</v>
      </c>
      <c r="J38" s="25" t="s">
        <v>3391</v>
      </c>
      <c r="K38" s="25" t="s">
        <v>3392</v>
      </c>
      <c r="L38" s="25" t="s">
        <v>2326</v>
      </c>
      <c r="M38" s="27">
        <v>0.0</v>
      </c>
      <c r="N38" s="27">
        <v>1.0</v>
      </c>
      <c r="O38" s="26" t="s">
        <v>3437</v>
      </c>
    </row>
    <row r="39">
      <c r="A39" s="25" t="s">
        <v>3436</v>
      </c>
      <c r="B39" s="25" t="s">
        <v>2370</v>
      </c>
      <c r="C39" s="25" t="s">
        <v>2369</v>
      </c>
      <c r="D39" s="25" t="s">
        <v>163</v>
      </c>
      <c r="E39" s="25" t="s">
        <v>2371</v>
      </c>
      <c r="F39" s="25" t="s">
        <v>3390</v>
      </c>
      <c r="G39" s="27">
        <v>2.0031716241701E13</v>
      </c>
      <c r="H39" s="27">
        <v>-1.0</v>
      </c>
      <c r="I39" s="25" t="s">
        <v>2476</v>
      </c>
      <c r="J39" s="25" t="s">
        <v>2626</v>
      </c>
      <c r="K39" s="25" t="s">
        <v>3396</v>
      </c>
      <c r="L39" s="25" t="s">
        <v>2326</v>
      </c>
      <c r="M39" s="27">
        <v>1.0</v>
      </c>
      <c r="N39" s="27">
        <v>0.0</v>
      </c>
      <c r="O39" s="26" t="s">
        <v>3437</v>
      </c>
    </row>
    <row r="40">
      <c r="A40" s="25" t="s">
        <v>3436</v>
      </c>
      <c r="B40" s="25" t="s">
        <v>2370</v>
      </c>
      <c r="C40" s="25" t="s">
        <v>2369</v>
      </c>
      <c r="D40" s="25" t="s">
        <v>163</v>
      </c>
      <c r="E40" s="25" t="s">
        <v>2371</v>
      </c>
      <c r="F40" s="25" t="s">
        <v>3390</v>
      </c>
      <c r="G40" s="27">
        <v>2.0031711550424E13</v>
      </c>
      <c r="H40" s="27">
        <v>-1.0</v>
      </c>
      <c r="I40" s="25" t="s">
        <v>2430</v>
      </c>
      <c r="J40" s="25" t="s">
        <v>2626</v>
      </c>
      <c r="K40" s="25" t="s">
        <v>3396</v>
      </c>
      <c r="L40" s="25" t="s">
        <v>2326</v>
      </c>
      <c r="M40" s="27">
        <v>1.0</v>
      </c>
      <c r="N40" s="27">
        <v>0.0</v>
      </c>
      <c r="O40" s="26" t="s">
        <v>3437</v>
      </c>
    </row>
    <row r="41">
      <c r="A41" s="25" t="s">
        <v>3436</v>
      </c>
      <c r="B41" s="25" t="s">
        <v>3145</v>
      </c>
      <c r="C41" s="25" t="s">
        <v>3144</v>
      </c>
      <c r="D41" s="25" t="s">
        <v>3143</v>
      </c>
      <c r="E41" s="25" t="s">
        <v>3438</v>
      </c>
      <c r="F41" s="25" t="s">
        <v>3390</v>
      </c>
      <c r="G41" s="27">
        <v>2.0032227751022E13</v>
      </c>
      <c r="H41" s="27">
        <v>-1.0</v>
      </c>
      <c r="I41" s="25" t="s">
        <v>2484</v>
      </c>
      <c r="J41" s="25" t="s">
        <v>2626</v>
      </c>
      <c r="K41" s="25" t="s">
        <v>3403</v>
      </c>
      <c r="L41" s="25" t="s">
        <v>2326</v>
      </c>
      <c r="M41" s="25"/>
      <c r="N41" s="25"/>
      <c r="O41" s="26" t="s">
        <v>3437</v>
      </c>
    </row>
    <row r="42">
      <c r="A42" s="25" t="s">
        <v>3436</v>
      </c>
      <c r="B42" s="25" t="s">
        <v>3145</v>
      </c>
      <c r="C42" s="25" t="s">
        <v>3144</v>
      </c>
      <c r="D42" s="25" t="s">
        <v>3143</v>
      </c>
      <c r="E42" s="25" t="s">
        <v>3438</v>
      </c>
      <c r="F42" s="25" t="s">
        <v>3390</v>
      </c>
      <c r="G42" s="27">
        <v>2.0032227356057E13</v>
      </c>
      <c r="H42" s="27">
        <v>1.0</v>
      </c>
      <c r="I42" s="25" t="s">
        <v>2484</v>
      </c>
      <c r="J42" s="25" t="s">
        <v>2658</v>
      </c>
      <c r="K42" s="25" t="s">
        <v>3405</v>
      </c>
      <c r="L42" s="25" t="s">
        <v>2326</v>
      </c>
      <c r="M42" s="25"/>
      <c r="N42" s="25"/>
      <c r="O42" s="26" t="s">
        <v>3437</v>
      </c>
    </row>
    <row r="43">
      <c r="A43" s="25" t="s">
        <v>3439</v>
      </c>
      <c r="B43" s="25" t="s">
        <v>2767</v>
      </c>
      <c r="C43" s="25" t="s">
        <v>2766</v>
      </c>
      <c r="D43" s="25" t="s">
        <v>2765</v>
      </c>
      <c r="E43" s="25" t="s">
        <v>2768</v>
      </c>
      <c r="F43" s="25" t="s">
        <v>3390</v>
      </c>
      <c r="G43" s="27">
        <v>2.0031954454982E13</v>
      </c>
      <c r="H43" s="27">
        <v>1.0</v>
      </c>
      <c r="I43" s="25" t="s">
        <v>2476</v>
      </c>
      <c r="J43" s="25" t="s">
        <v>2626</v>
      </c>
      <c r="K43" s="25" t="s">
        <v>3392</v>
      </c>
      <c r="L43" s="25" t="s">
        <v>2326</v>
      </c>
      <c r="M43" s="27">
        <v>1.0</v>
      </c>
      <c r="N43" s="27">
        <v>0.0</v>
      </c>
      <c r="O43" s="26" t="s">
        <v>3440</v>
      </c>
    </row>
    <row r="44">
      <c r="A44" s="25" t="s">
        <v>3439</v>
      </c>
      <c r="B44" s="25" t="s">
        <v>2696</v>
      </c>
      <c r="C44" s="25" t="s">
        <v>2695</v>
      </c>
      <c r="D44" s="25" t="s">
        <v>2694</v>
      </c>
      <c r="E44" s="25" t="s">
        <v>2697</v>
      </c>
      <c r="F44" s="25" t="s">
        <v>3390</v>
      </c>
      <c r="G44" s="27">
        <v>2.0031407680106E13</v>
      </c>
      <c r="H44" s="27">
        <v>-1.0</v>
      </c>
      <c r="I44" s="25" t="s">
        <v>2368</v>
      </c>
      <c r="J44" s="25" t="s">
        <v>2626</v>
      </c>
      <c r="K44" s="25" t="s">
        <v>3394</v>
      </c>
      <c r="L44" s="25" t="s">
        <v>2326</v>
      </c>
      <c r="M44" s="27">
        <v>1.0</v>
      </c>
      <c r="N44" s="27">
        <v>0.0</v>
      </c>
      <c r="O44" s="26" t="s">
        <v>3440</v>
      </c>
    </row>
    <row r="45">
      <c r="A45" s="25" t="s">
        <v>3441</v>
      </c>
      <c r="B45" s="25" t="s">
        <v>2370</v>
      </c>
      <c r="C45" s="25" t="s">
        <v>2369</v>
      </c>
      <c r="D45" s="25" t="s">
        <v>163</v>
      </c>
      <c r="E45" s="25" t="s">
        <v>2371</v>
      </c>
      <c r="F45" s="25" t="s">
        <v>3390</v>
      </c>
      <c r="G45" s="27">
        <v>2.0032185577619E13</v>
      </c>
      <c r="H45" s="27">
        <v>1.0</v>
      </c>
      <c r="I45" s="25" t="s">
        <v>2452</v>
      </c>
      <c r="J45" s="25" t="s">
        <v>2626</v>
      </c>
      <c r="K45" s="25" t="s">
        <v>2333</v>
      </c>
      <c r="L45" s="25" t="s">
        <v>2326</v>
      </c>
      <c r="M45" s="27">
        <v>1.0</v>
      </c>
      <c r="N45" s="27">
        <v>0.0</v>
      </c>
      <c r="O45" s="26" t="s">
        <v>3442</v>
      </c>
    </row>
    <row r="46">
      <c r="A46" s="25" t="s">
        <v>3441</v>
      </c>
      <c r="B46" s="25" t="s">
        <v>2370</v>
      </c>
      <c r="C46" s="25" t="s">
        <v>2369</v>
      </c>
      <c r="D46" s="25" t="s">
        <v>163</v>
      </c>
      <c r="E46" s="25" t="s">
        <v>2371</v>
      </c>
      <c r="F46" s="25" t="s">
        <v>3390</v>
      </c>
      <c r="G46" s="27">
        <v>2.0032185577616E13</v>
      </c>
      <c r="H46" s="27">
        <v>1.0</v>
      </c>
      <c r="I46" s="25" t="s">
        <v>2452</v>
      </c>
      <c r="J46" s="25" t="s">
        <v>2626</v>
      </c>
      <c r="K46" s="25" t="s">
        <v>2333</v>
      </c>
      <c r="L46" s="25" t="s">
        <v>2326</v>
      </c>
      <c r="M46" s="27">
        <v>1.0</v>
      </c>
      <c r="N46" s="27">
        <v>0.0</v>
      </c>
      <c r="O46" s="26" t="s">
        <v>3442</v>
      </c>
    </row>
    <row r="47">
      <c r="A47" s="25" t="s">
        <v>3441</v>
      </c>
      <c r="B47" s="25" t="s">
        <v>2370</v>
      </c>
      <c r="C47" s="25" t="s">
        <v>2369</v>
      </c>
      <c r="D47" s="25" t="s">
        <v>163</v>
      </c>
      <c r="E47" s="25" t="s">
        <v>2371</v>
      </c>
      <c r="F47" s="25" t="s">
        <v>3390</v>
      </c>
      <c r="G47" s="27">
        <v>2.0031637082666E13</v>
      </c>
      <c r="H47" s="27">
        <v>-3.0</v>
      </c>
      <c r="I47" s="25" t="s">
        <v>2452</v>
      </c>
      <c r="J47" s="25" t="s">
        <v>2626</v>
      </c>
      <c r="K47" s="25" t="s">
        <v>3396</v>
      </c>
      <c r="L47" s="25" t="s">
        <v>2326</v>
      </c>
      <c r="M47" s="27">
        <v>3.0</v>
      </c>
      <c r="N47" s="27">
        <v>0.0</v>
      </c>
      <c r="O47" s="26" t="s">
        <v>3442</v>
      </c>
    </row>
    <row r="48">
      <c r="A48" s="25" t="s">
        <v>3441</v>
      </c>
      <c r="B48" s="25" t="s">
        <v>2393</v>
      </c>
      <c r="C48" s="25" t="s">
        <v>2392</v>
      </c>
      <c r="D48" s="25" t="s">
        <v>430</v>
      </c>
      <c r="E48" s="25" t="s">
        <v>431</v>
      </c>
      <c r="F48" s="25" t="s">
        <v>3390</v>
      </c>
      <c r="G48" s="27">
        <v>2.0031628244651E13</v>
      </c>
      <c r="H48" s="27">
        <v>-1.0</v>
      </c>
      <c r="I48" s="25" t="s">
        <v>2375</v>
      </c>
      <c r="J48" s="25" t="s">
        <v>2626</v>
      </c>
      <c r="K48" s="25" t="s">
        <v>3396</v>
      </c>
      <c r="L48" s="25" t="s">
        <v>2326</v>
      </c>
      <c r="M48" s="27">
        <v>1.0</v>
      </c>
      <c r="N48" s="27">
        <v>0.0</v>
      </c>
      <c r="O48" s="26" t="s">
        <v>3442</v>
      </c>
    </row>
    <row r="49">
      <c r="A49" s="25" t="s">
        <v>3441</v>
      </c>
      <c r="B49" s="25" t="s">
        <v>1889</v>
      </c>
      <c r="C49" s="25" t="s">
        <v>2324</v>
      </c>
      <c r="D49" s="25" t="s">
        <v>140</v>
      </c>
      <c r="E49" s="25" t="s">
        <v>141</v>
      </c>
      <c r="F49" s="25" t="s">
        <v>3390</v>
      </c>
      <c r="G49" s="27">
        <v>2.0031669961595E13</v>
      </c>
      <c r="H49" s="27">
        <v>-1.0</v>
      </c>
      <c r="I49" s="25" t="s">
        <v>2426</v>
      </c>
      <c r="J49" s="25" t="s">
        <v>2626</v>
      </c>
      <c r="K49" s="25" t="s">
        <v>3394</v>
      </c>
      <c r="L49" s="25" t="s">
        <v>2326</v>
      </c>
      <c r="M49" s="27">
        <v>1.0</v>
      </c>
      <c r="N49" s="27">
        <v>0.0</v>
      </c>
      <c r="O49" s="26" t="s">
        <v>3442</v>
      </c>
    </row>
    <row r="50">
      <c r="A50" s="25" t="s">
        <v>3441</v>
      </c>
      <c r="B50" s="25" t="s">
        <v>2605</v>
      </c>
      <c r="C50" s="25" t="s">
        <v>2606</v>
      </c>
      <c r="D50" s="25" t="s">
        <v>2604</v>
      </c>
      <c r="E50" s="25" t="s">
        <v>2601</v>
      </c>
      <c r="F50" s="25" t="s">
        <v>3390</v>
      </c>
      <c r="G50" s="27">
        <v>2.0032181557892E13</v>
      </c>
      <c r="H50" s="27">
        <v>-1.0</v>
      </c>
      <c r="I50" s="25" t="s">
        <v>2473</v>
      </c>
      <c r="J50" s="25" t="s">
        <v>3391</v>
      </c>
      <c r="K50" s="25" t="s">
        <v>3443</v>
      </c>
      <c r="L50" s="25" t="s">
        <v>2326</v>
      </c>
      <c r="M50" s="25"/>
      <c r="N50" s="25"/>
      <c r="O50" s="26" t="s">
        <v>3442</v>
      </c>
    </row>
    <row r="51">
      <c r="A51" s="25" t="s">
        <v>3441</v>
      </c>
      <c r="B51" s="25" t="s">
        <v>2905</v>
      </c>
      <c r="C51" s="25" t="s">
        <v>2904</v>
      </c>
      <c r="D51" s="25" t="s">
        <v>2903</v>
      </c>
      <c r="E51" s="25" t="s">
        <v>3444</v>
      </c>
      <c r="F51" s="25" t="s">
        <v>3390</v>
      </c>
      <c r="G51" s="27">
        <v>2.0031652563716E13</v>
      </c>
      <c r="H51" s="27">
        <v>-1.0</v>
      </c>
      <c r="I51" s="25" t="s">
        <v>2489</v>
      </c>
      <c r="J51" s="25" t="s">
        <v>2626</v>
      </c>
      <c r="K51" s="25" t="s">
        <v>3394</v>
      </c>
      <c r="L51" s="25" t="s">
        <v>2326</v>
      </c>
      <c r="M51" s="27">
        <v>1.0</v>
      </c>
      <c r="N51" s="27">
        <v>0.0</v>
      </c>
      <c r="O51" s="26" t="s">
        <v>3442</v>
      </c>
    </row>
    <row r="52">
      <c r="A52" s="25" t="s">
        <v>3441</v>
      </c>
      <c r="B52" s="25" t="s">
        <v>2767</v>
      </c>
      <c r="C52" s="25" t="s">
        <v>2766</v>
      </c>
      <c r="D52" s="25" t="s">
        <v>2765</v>
      </c>
      <c r="E52" s="25" t="s">
        <v>2768</v>
      </c>
      <c r="F52" s="25" t="s">
        <v>3390</v>
      </c>
      <c r="G52" s="27">
        <v>2.0031312296315E13</v>
      </c>
      <c r="H52" s="27">
        <v>-1.0</v>
      </c>
      <c r="I52" s="25" t="s">
        <v>2404</v>
      </c>
      <c r="J52" s="25" t="s">
        <v>2626</v>
      </c>
      <c r="K52" s="25" t="s">
        <v>3394</v>
      </c>
      <c r="L52" s="25" t="s">
        <v>2326</v>
      </c>
      <c r="M52" s="27">
        <v>1.0</v>
      </c>
      <c r="N52" s="27">
        <v>0.0</v>
      </c>
      <c r="O52" s="26" t="s">
        <v>3442</v>
      </c>
    </row>
    <row r="53">
      <c r="A53" s="28">
        <v>45233.0</v>
      </c>
      <c r="B53" s="25" t="s">
        <v>2393</v>
      </c>
      <c r="C53" s="25" t="s">
        <v>2392</v>
      </c>
      <c r="D53" s="25" t="s">
        <v>430</v>
      </c>
      <c r="E53" s="25" t="s">
        <v>431</v>
      </c>
      <c r="F53" s="25" t="s">
        <v>3390</v>
      </c>
      <c r="G53" s="27">
        <v>2.0032073138648E13</v>
      </c>
      <c r="H53" s="27">
        <v>1.0</v>
      </c>
      <c r="I53" s="25" t="s">
        <v>2486</v>
      </c>
      <c r="J53" s="25" t="s">
        <v>2626</v>
      </c>
      <c r="K53" s="25" t="s">
        <v>3392</v>
      </c>
      <c r="L53" s="25" t="s">
        <v>2326</v>
      </c>
      <c r="M53" s="27">
        <v>1.0</v>
      </c>
      <c r="N53" s="27">
        <v>0.0</v>
      </c>
      <c r="O53" s="26" t="s">
        <v>3445</v>
      </c>
    </row>
    <row r="54">
      <c r="A54" s="28">
        <v>45233.0</v>
      </c>
      <c r="B54" s="25" t="s">
        <v>3026</v>
      </c>
      <c r="C54" s="25" t="s">
        <v>3025</v>
      </c>
      <c r="D54" s="25" t="s">
        <v>3024</v>
      </c>
      <c r="E54" s="25" t="s">
        <v>3027</v>
      </c>
      <c r="F54" s="25" t="s">
        <v>3390</v>
      </c>
      <c r="G54" s="27">
        <v>2.0031279970373E13</v>
      </c>
      <c r="H54" s="27">
        <v>-1.0</v>
      </c>
      <c r="I54" s="25" t="s">
        <v>2450</v>
      </c>
      <c r="J54" s="25" t="s">
        <v>2626</v>
      </c>
      <c r="K54" s="25" t="s">
        <v>3394</v>
      </c>
      <c r="L54" s="25" t="s">
        <v>2326</v>
      </c>
      <c r="M54" s="27">
        <v>1.0</v>
      </c>
      <c r="N54" s="27">
        <v>0.0</v>
      </c>
      <c r="O54" s="26" t="s">
        <v>3445</v>
      </c>
    </row>
    <row r="55">
      <c r="A55" s="28">
        <v>45202.0</v>
      </c>
      <c r="B55" s="25" t="s">
        <v>2370</v>
      </c>
      <c r="C55" s="25" t="s">
        <v>2369</v>
      </c>
      <c r="D55" s="25" t="s">
        <v>163</v>
      </c>
      <c r="E55" s="25" t="s">
        <v>2371</v>
      </c>
      <c r="F55" s="25" t="s">
        <v>3390</v>
      </c>
      <c r="G55" s="27">
        <v>2.0031573809552E13</v>
      </c>
      <c r="H55" s="27">
        <v>-1.0</v>
      </c>
      <c r="I55" s="25" t="s">
        <v>2452</v>
      </c>
      <c r="J55" s="25" t="s">
        <v>2626</v>
      </c>
      <c r="K55" s="25" t="s">
        <v>3396</v>
      </c>
      <c r="L55" s="25" t="s">
        <v>2326</v>
      </c>
      <c r="M55" s="27">
        <v>1.0</v>
      </c>
      <c r="N55" s="27">
        <v>0.0</v>
      </c>
      <c r="O55" s="26" t="s">
        <v>3446</v>
      </c>
    </row>
    <row r="56">
      <c r="A56" s="28">
        <v>45202.0</v>
      </c>
      <c r="B56" s="25" t="s">
        <v>2370</v>
      </c>
      <c r="C56" s="25" t="s">
        <v>2369</v>
      </c>
      <c r="D56" s="25" t="s">
        <v>163</v>
      </c>
      <c r="E56" s="25" t="s">
        <v>2371</v>
      </c>
      <c r="F56" s="25" t="s">
        <v>3390</v>
      </c>
      <c r="G56" s="27">
        <v>2.0031569933798E13</v>
      </c>
      <c r="H56" s="27">
        <v>-1.0</v>
      </c>
      <c r="I56" s="25" t="s">
        <v>2430</v>
      </c>
      <c r="J56" s="25" t="s">
        <v>2626</v>
      </c>
      <c r="K56" s="25" t="s">
        <v>3396</v>
      </c>
      <c r="L56" s="25" t="s">
        <v>2326</v>
      </c>
      <c r="M56" s="27">
        <v>1.0</v>
      </c>
      <c r="N56" s="27">
        <v>0.0</v>
      </c>
      <c r="O56" s="26" t="s">
        <v>3446</v>
      </c>
    </row>
    <row r="57">
      <c r="A57" s="28">
        <v>45202.0</v>
      </c>
      <c r="B57" s="25" t="s">
        <v>3447</v>
      </c>
      <c r="C57" s="25" t="s">
        <v>3448</v>
      </c>
      <c r="D57" s="25" t="s">
        <v>3449</v>
      </c>
      <c r="E57" s="25" t="s">
        <v>3450</v>
      </c>
      <c r="F57" s="25" t="s">
        <v>3390</v>
      </c>
      <c r="G57" s="27">
        <v>2.0031125980535E13</v>
      </c>
      <c r="H57" s="27">
        <v>-1.0</v>
      </c>
      <c r="I57" s="25" t="s">
        <v>3451</v>
      </c>
      <c r="J57" s="25" t="s">
        <v>2626</v>
      </c>
      <c r="K57" s="25" t="s">
        <v>3394</v>
      </c>
      <c r="L57" s="25" t="s">
        <v>2326</v>
      </c>
      <c r="M57" s="27">
        <v>0.0</v>
      </c>
      <c r="N57" s="27">
        <v>1.0</v>
      </c>
      <c r="O57" s="26" t="s">
        <v>3446</v>
      </c>
    </row>
    <row r="58">
      <c r="A58" s="28">
        <v>45172.0</v>
      </c>
      <c r="B58" s="25" t="s">
        <v>2726</v>
      </c>
      <c r="C58" s="25" t="s">
        <v>2725</v>
      </c>
      <c r="D58" s="25" t="s">
        <v>2724</v>
      </c>
      <c r="E58" s="25" t="s">
        <v>3452</v>
      </c>
      <c r="F58" s="25" t="s">
        <v>3390</v>
      </c>
      <c r="G58" s="27">
        <v>2.0031547759748E13</v>
      </c>
      <c r="H58" s="27">
        <v>-1.0</v>
      </c>
      <c r="I58" s="25" t="s">
        <v>2481</v>
      </c>
      <c r="J58" s="25" t="s">
        <v>2626</v>
      </c>
      <c r="K58" s="25" t="s">
        <v>3396</v>
      </c>
      <c r="L58" s="25" t="s">
        <v>2326</v>
      </c>
      <c r="M58" s="27">
        <v>1.0</v>
      </c>
      <c r="N58" s="27">
        <v>0.0</v>
      </c>
      <c r="O58" s="26" t="s">
        <v>3453</v>
      </c>
    </row>
    <row r="59">
      <c r="A59" s="28">
        <v>45172.0</v>
      </c>
      <c r="B59" s="25" t="s">
        <v>2637</v>
      </c>
      <c r="C59" s="25" t="s">
        <v>2636</v>
      </c>
      <c r="D59" s="25" t="s">
        <v>2635</v>
      </c>
      <c r="E59" s="25" t="s">
        <v>2638</v>
      </c>
      <c r="F59" s="25" t="s">
        <v>3390</v>
      </c>
      <c r="G59" s="27">
        <v>2.0032107775481E13</v>
      </c>
      <c r="H59" s="27">
        <v>1.0</v>
      </c>
      <c r="I59" s="25" t="s">
        <v>2469</v>
      </c>
      <c r="J59" s="25" t="s">
        <v>3391</v>
      </c>
      <c r="K59" s="25" t="s">
        <v>3405</v>
      </c>
      <c r="L59" s="25" t="s">
        <v>2326</v>
      </c>
      <c r="M59" s="25"/>
      <c r="N59" s="25"/>
      <c r="O59" s="26" t="s">
        <v>3453</v>
      </c>
    </row>
    <row r="60">
      <c r="A60" s="28">
        <v>45172.0</v>
      </c>
      <c r="B60" s="25" t="s">
        <v>2637</v>
      </c>
      <c r="C60" s="25" t="s">
        <v>2636</v>
      </c>
      <c r="D60" s="25" t="s">
        <v>2635</v>
      </c>
      <c r="E60" s="25" t="s">
        <v>2638</v>
      </c>
      <c r="F60" s="25" t="s">
        <v>3390</v>
      </c>
      <c r="G60" s="27">
        <v>2.003210703248E13</v>
      </c>
      <c r="H60" s="27">
        <v>-1.0</v>
      </c>
      <c r="I60" s="25" t="s">
        <v>2469</v>
      </c>
      <c r="J60" s="25" t="s">
        <v>3391</v>
      </c>
      <c r="K60" s="25" t="s">
        <v>3403</v>
      </c>
      <c r="L60" s="25" t="s">
        <v>2326</v>
      </c>
      <c r="M60" s="25"/>
      <c r="N60" s="25"/>
      <c r="O60" s="26" t="s">
        <v>3453</v>
      </c>
    </row>
    <row r="61">
      <c r="A61" s="28">
        <v>45172.0</v>
      </c>
      <c r="B61" s="25" t="s">
        <v>2637</v>
      </c>
      <c r="C61" s="25" t="s">
        <v>2636</v>
      </c>
      <c r="D61" s="25" t="s">
        <v>2635</v>
      </c>
      <c r="E61" s="25" t="s">
        <v>2638</v>
      </c>
      <c r="F61" s="25" t="s">
        <v>3390</v>
      </c>
      <c r="G61" s="27">
        <v>2.0032107363893E13</v>
      </c>
      <c r="H61" s="27">
        <v>-1.0</v>
      </c>
      <c r="I61" s="25" t="s">
        <v>2469</v>
      </c>
      <c r="J61" s="25" t="s">
        <v>2626</v>
      </c>
      <c r="K61" s="25" t="s">
        <v>3396</v>
      </c>
      <c r="L61" s="25" t="s">
        <v>2326</v>
      </c>
      <c r="M61" s="27">
        <v>1.0</v>
      </c>
      <c r="N61" s="27">
        <v>0.0</v>
      </c>
      <c r="O61" s="26" t="s">
        <v>3453</v>
      </c>
    </row>
    <row r="62">
      <c r="A62" s="28">
        <v>45172.0</v>
      </c>
      <c r="B62" s="25" t="s">
        <v>2637</v>
      </c>
      <c r="C62" s="25" t="s">
        <v>2636</v>
      </c>
      <c r="D62" s="25" t="s">
        <v>2635</v>
      </c>
      <c r="E62" s="25" t="s">
        <v>2638</v>
      </c>
      <c r="F62" s="25" t="s">
        <v>3390</v>
      </c>
      <c r="G62" s="27">
        <v>2.003210661686E13</v>
      </c>
      <c r="H62" s="27">
        <v>1.0</v>
      </c>
      <c r="I62" s="25" t="s">
        <v>2469</v>
      </c>
      <c r="J62" s="25" t="s">
        <v>2626</v>
      </c>
      <c r="K62" s="25" t="s">
        <v>3392</v>
      </c>
      <c r="L62" s="25" t="s">
        <v>2326</v>
      </c>
      <c r="M62" s="27">
        <v>1.0</v>
      </c>
      <c r="N62" s="27">
        <v>0.0</v>
      </c>
      <c r="O62" s="26" t="s">
        <v>3453</v>
      </c>
    </row>
    <row r="63">
      <c r="A63" s="28">
        <v>45172.0</v>
      </c>
      <c r="B63" s="25" t="s">
        <v>2637</v>
      </c>
      <c r="C63" s="25" t="s">
        <v>2636</v>
      </c>
      <c r="D63" s="25" t="s">
        <v>2635</v>
      </c>
      <c r="E63" s="25" t="s">
        <v>2638</v>
      </c>
      <c r="F63" s="25" t="s">
        <v>3390</v>
      </c>
      <c r="G63" s="27">
        <v>2.0032106760842E13</v>
      </c>
      <c r="H63" s="27">
        <v>1.0</v>
      </c>
      <c r="I63" s="25" t="s">
        <v>2469</v>
      </c>
      <c r="J63" s="25" t="s">
        <v>2639</v>
      </c>
      <c r="K63" s="25" t="s">
        <v>3405</v>
      </c>
      <c r="L63" s="25" t="s">
        <v>2326</v>
      </c>
      <c r="M63" s="25"/>
      <c r="N63" s="25"/>
      <c r="O63" s="26" t="s">
        <v>3453</v>
      </c>
    </row>
    <row r="64">
      <c r="A64" s="28">
        <v>45172.0</v>
      </c>
      <c r="B64" s="25" t="s">
        <v>2944</v>
      </c>
      <c r="C64" s="25" t="s">
        <v>2943</v>
      </c>
      <c r="D64" s="25" t="s">
        <v>2942</v>
      </c>
      <c r="E64" s="25" t="s">
        <v>2945</v>
      </c>
      <c r="F64" s="25" t="s">
        <v>3390</v>
      </c>
      <c r="G64" s="27">
        <v>2.0032107622337E13</v>
      </c>
      <c r="H64" s="27">
        <v>1.0</v>
      </c>
      <c r="I64" s="25" t="s">
        <v>2480</v>
      </c>
      <c r="J64" s="25" t="s">
        <v>2626</v>
      </c>
      <c r="K64" s="25" t="s">
        <v>2333</v>
      </c>
      <c r="L64" s="25" t="s">
        <v>2326</v>
      </c>
      <c r="M64" s="27">
        <v>1.0</v>
      </c>
      <c r="N64" s="27">
        <v>0.0</v>
      </c>
      <c r="O64" s="26" t="s">
        <v>3453</v>
      </c>
    </row>
    <row r="65">
      <c r="A65" s="28">
        <v>45172.0</v>
      </c>
      <c r="B65" s="25" t="s">
        <v>2696</v>
      </c>
      <c r="C65" s="25" t="s">
        <v>2695</v>
      </c>
      <c r="D65" s="25" t="s">
        <v>2694</v>
      </c>
      <c r="E65" s="25" t="s">
        <v>2697</v>
      </c>
      <c r="F65" s="25" t="s">
        <v>3390</v>
      </c>
      <c r="G65" s="27">
        <v>2.0031101596394E13</v>
      </c>
      <c r="H65" s="27">
        <v>-7.0</v>
      </c>
      <c r="I65" s="25" t="s">
        <v>2408</v>
      </c>
      <c r="J65" s="25" t="s">
        <v>2626</v>
      </c>
      <c r="K65" s="25" t="s">
        <v>3394</v>
      </c>
      <c r="L65" s="25" t="s">
        <v>2326</v>
      </c>
      <c r="M65" s="27">
        <v>7.0</v>
      </c>
      <c r="N65" s="27">
        <v>0.0</v>
      </c>
      <c r="O65" s="26" t="s">
        <v>3453</v>
      </c>
    </row>
    <row r="66">
      <c r="A66" s="28">
        <v>45172.0</v>
      </c>
      <c r="B66" s="25" t="s">
        <v>2623</v>
      </c>
      <c r="C66" s="25" t="s">
        <v>2622</v>
      </c>
      <c r="D66" s="25" t="s">
        <v>2621</v>
      </c>
      <c r="E66" s="25" t="s">
        <v>2624</v>
      </c>
      <c r="F66" s="25" t="s">
        <v>3390</v>
      </c>
      <c r="G66" s="27">
        <v>2.0031091634E13</v>
      </c>
      <c r="H66" s="27">
        <v>-1.0</v>
      </c>
      <c r="I66" s="25" t="s">
        <v>3419</v>
      </c>
      <c r="J66" s="25" t="s">
        <v>2626</v>
      </c>
      <c r="K66" s="25" t="s">
        <v>3394</v>
      </c>
      <c r="L66" s="25" t="s">
        <v>2326</v>
      </c>
      <c r="M66" s="27">
        <v>1.0</v>
      </c>
      <c r="N66" s="27">
        <v>0.0</v>
      </c>
      <c r="O66" s="26" t="s">
        <v>3453</v>
      </c>
    </row>
    <row r="67">
      <c r="A67" s="28">
        <v>45172.0</v>
      </c>
      <c r="B67" s="25" t="s">
        <v>3026</v>
      </c>
      <c r="C67" s="25" t="s">
        <v>3025</v>
      </c>
      <c r="D67" s="25" t="s">
        <v>3024</v>
      </c>
      <c r="E67" s="25" t="s">
        <v>3027</v>
      </c>
      <c r="F67" s="25" t="s">
        <v>3390</v>
      </c>
      <c r="G67" s="27">
        <v>2.0032065103301E13</v>
      </c>
      <c r="H67" s="27">
        <v>1.0</v>
      </c>
      <c r="I67" s="25" t="s">
        <v>2463</v>
      </c>
      <c r="J67" s="25" t="s">
        <v>2626</v>
      </c>
      <c r="K67" s="25" t="s">
        <v>3392</v>
      </c>
      <c r="L67" s="25" t="s">
        <v>2326</v>
      </c>
      <c r="M67" s="27">
        <v>1.0</v>
      </c>
      <c r="N67" s="27">
        <v>0.0</v>
      </c>
      <c r="O67" s="26" t="s">
        <v>3453</v>
      </c>
    </row>
    <row r="68">
      <c r="A68" s="28">
        <v>45141.0</v>
      </c>
      <c r="B68" s="25" t="s">
        <v>2831</v>
      </c>
      <c r="C68" s="25" t="s">
        <v>2830</v>
      </c>
      <c r="D68" s="25" t="s">
        <v>2829</v>
      </c>
      <c r="E68" s="25" t="s">
        <v>3454</v>
      </c>
      <c r="F68" s="25" t="s">
        <v>3390</v>
      </c>
      <c r="G68" s="27">
        <v>2.0032084212029E13</v>
      </c>
      <c r="H68" s="27">
        <v>1.0</v>
      </c>
      <c r="I68" s="25" t="s">
        <v>2375</v>
      </c>
      <c r="J68" s="25" t="s">
        <v>2626</v>
      </c>
      <c r="K68" s="25" t="s">
        <v>2333</v>
      </c>
      <c r="L68" s="25" t="s">
        <v>2326</v>
      </c>
      <c r="M68" s="27">
        <v>1.0</v>
      </c>
      <c r="N68" s="27">
        <v>0.0</v>
      </c>
      <c r="O68" s="26" t="s">
        <v>3455</v>
      </c>
    </row>
    <row r="69">
      <c r="A69" s="28">
        <v>45141.0</v>
      </c>
      <c r="B69" s="25" t="s">
        <v>2944</v>
      </c>
      <c r="C69" s="25" t="s">
        <v>2943</v>
      </c>
      <c r="D69" s="25" t="s">
        <v>2942</v>
      </c>
      <c r="E69" s="25" t="s">
        <v>2945</v>
      </c>
      <c r="F69" s="25" t="s">
        <v>3390</v>
      </c>
      <c r="G69" s="27">
        <v>2.0032087038644E13</v>
      </c>
      <c r="H69" s="27">
        <v>1.0</v>
      </c>
      <c r="I69" s="25" t="s">
        <v>2480</v>
      </c>
      <c r="J69" s="25" t="s">
        <v>2626</v>
      </c>
      <c r="K69" s="25" t="s">
        <v>2333</v>
      </c>
      <c r="L69" s="25" t="s">
        <v>2326</v>
      </c>
      <c r="M69" s="27">
        <v>1.0</v>
      </c>
      <c r="N69" s="27">
        <v>0.0</v>
      </c>
      <c r="O69" s="26" t="s">
        <v>3455</v>
      </c>
    </row>
    <row r="70">
      <c r="A70" s="28">
        <v>45141.0</v>
      </c>
      <c r="B70" s="25" t="s">
        <v>3456</v>
      </c>
      <c r="C70" s="25" t="s">
        <v>3457</v>
      </c>
      <c r="D70" s="25" t="s">
        <v>3458</v>
      </c>
      <c r="E70" s="25" t="s">
        <v>3459</v>
      </c>
      <c r="F70" s="25" t="s">
        <v>3390</v>
      </c>
      <c r="G70" s="27">
        <v>2.0032071345962E13</v>
      </c>
      <c r="H70" s="27">
        <v>1.0</v>
      </c>
      <c r="I70" s="25" t="s">
        <v>2375</v>
      </c>
      <c r="J70" s="25" t="s">
        <v>2626</v>
      </c>
      <c r="K70" s="25" t="s">
        <v>2333</v>
      </c>
      <c r="L70" s="25" t="s">
        <v>2326</v>
      </c>
      <c r="M70" s="27">
        <v>1.0</v>
      </c>
      <c r="N70" s="27">
        <v>0.0</v>
      </c>
      <c r="O70" s="26" t="s">
        <v>3455</v>
      </c>
    </row>
    <row r="71">
      <c r="A71" s="28">
        <v>45141.0</v>
      </c>
      <c r="B71" s="25" t="s">
        <v>3460</v>
      </c>
      <c r="C71" s="25" t="s">
        <v>3461</v>
      </c>
      <c r="D71" s="25" t="s">
        <v>3462</v>
      </c>
      <c r="E71" s="25" t="s">
        <v>3463</v>
      </c>
      <c r="F71" s="25" t="s">
        <v>3390</v>
      </c>
      <c r="G71" s="27">
        <v>2.003105362922E13</v>
      </c>
      <c r="H71" s="27">
        <v>-1.0</v>
      </c>
      <c r="I71" s="25" t="s">
        <v>2507</v>
      </c>
      <c r="J71" s="25" t="s">
        <v>2626</v>
      </c>
      <c r="K71" s="25" t="s">
        <v>3394</v>
      </c>
      <c r="L71" s="25" t="s">
        <v>2326</v>
      </c>
      <c r="M71" s="27">
        <v>0.0</v>
      </c>
      <c r="N71" s="27">
        <v>1.0</v>
      </c>
      <c r="O71" s="26" t="s">
        <v>3455</v>
      </c>
    </row>
    <row r="72">
      <c r="A72" s="28">
        <v>45110.0</v>
      </c>
      <c r="B72" s="25" t="s">
        <v>2637</v>
      </c>
      <c r="C72" s="25" t="s">
        <v>2636</v>
      </c>
      <c r="D72" s="25" t="s">
        <v>2635</v>
      </c>
      <c r="E72" s="25" t="s">
        <v>2638</v>
      </c>
      <c r="F72" s="25" t="s">
        <v>3390</v>
      </c>
      <c r="G72" s="27">
        <v>2.0032055198495E13</v>
      </c>
      <c r="H72" s="27">
        <v>-1.0</v>
      </c>
      <c r="I72" s="25" t="s">
        <v>2469</v>
      </c>
      <c r="J72" s="25" t="s">
        <v>2658</v>
      </c>
      <c r="K72" s="25" t="s">
        <v>3394</v>
      </c>
      <c r="L72" s="25" t="s">
        <v>2326</v>
      </c>
      <c r="M72" s="27">
        <v>1.0</v>
      </c>
      <c r="N72" s="27">
        <v>0.0</v>
      </c>
      <c r="O72" s="26" t="s">
        <v>3464</v>
      </c>
    </row>
    <row r="73">
      <c r="A73" s="28">
        <v>45110.0</v>
      </c>
      <c r="B73" s="25" t="s">
        <v>1889</v>
      </c>
      <c r="C73" s="25" t="s">
        <v>2324</v>
      </c>
      <c r="D73" s="25" t="s">
        <v>140</v>
      </c>
      <c r="E73" s="25" t="s">
        <v>141</v>
      </c>
      <c r="F73" s="25" t="s">
        <v>3390</v>
      </c>
      <c r="G73" s="27">
        <v>2.0031373697609E13</v>
      </c>
      <c r="H73" s="27">
        <v>-1.0</v>
      </c>
      <c r="I73" s="25" t="s">
        <v>2501</v>
      </c>
      <c r="J73" s="25" t="s">
        <v>2626</v>
      </c>
      <c r="K73" s="25" t="s">
        <v>3394</v>
      </c>
      <c r="L73" s="25" t="s">
        <v>2326</v>
      </c>
      <c r="M73" s="27">
        <v>1.0</v>
      </c>
      <c r="N73" s="27">
        <v>0.0</v>
      </c>
      <c r="O73" s="26" t="s">
        <v>3464</v>
      </c>
    </row>
    <row r="74">
      <c r="A74" s="28">
        <v>45110.0</v>
      </c>
      <c r="B74" s="25" t="s">
        <v>3465</v>
      </c>
      <c r="C74" s="25" t="s">
        <v>3466</v>
      </c>
      <c r="D74" s="25" t="s">
        <v>3467</v>
      </c>
      <c r="E74" s="25" t="s">
        <v>3468</v>
      </c>
      <c r="F74" s="25" t="s">
        <v>3390</v>
      </c>
      <c r="G74" s="27">
        <v>2.0031033562808E13</v>
      </c>
      <c r="H74" s="27">
        <v>-1.0</v>
      </c>
      <c r="I74" s="25" t="s">
        <v>3451</v>
      </c>
      <c r="J74" s="25" t="s">
        <v>2626</v>
      </c>
      <c r="K74" s="25" t="s">
        <v>3394</v>
      </c>
      <c r="L74" s="25" t="s">
        <v>2326</v>
      </c>
      <c r="M74" s="27">
        <v>0.0</v>
      </c>
      <c r="N74" s="27">
        <v>1.0</v>
      </c>
      <c r="O74" s="26" t="s">
        <v>3464</v>
      </c>
    </row>
    <row r="75">
      <c r="A75" s="28">
        <v>45110.0</v>
      </c>
      <c r="B75" s="25" t="s">
        <v>2780</v>
      </c>
      <c r="C75" s="25" t="s">
        <v>2779</v>
      </c>
      <c r="D75" s="25" t="s">
        <v>2778</v>
      </c>
      <c r="E75" s="25" t="s">
        <v>2781</v>
      </c>
      <c r="F75" s="25" t="s">
        <v>3390</v>
      </c>
      <c r="G75" s="27">
        <v>2.0030875266935E13</v>
      </c>
      <c r="H75" s="27">
        <v>-1.0</v>
      </c>
      <c r="I75" s="25" t="s">
        <v>3469</v>
      </c>
      <c r="J75" s="25" t="s">
        <v>2626</v>
      </c>
      <c r="K75" s="25" t="s">
        <v>3394</v>
      </c>
      <c r="L75" s="25" t="s">
        <v>2326</v>
      </c>
      <c r="M75" s="27">
        <v>0.0</v>
      </c>
      <c r="N75" s="27">
        <v>1.0</v>
      </c>
      <c r="O75" s="26" t="s">
        <v>3464</v>
      </c>
    </row>
    <row r="76">
      <c r="A76" s="28">
        <v>45080.0</v>
      </c>
      <c r="B76" s="25" t="s">
        <v>2370</v>
      </c>
      <c r="C76" s="25" t="s">
        <v>2369</v>
      </c>
      <c r="D76" s="25" t="s">
        <v>163</v>
      </c>
      <c r="E76" s="25" t="s">
        <v>2371</v>
      </c>
      <c r="F76" s="25" t="s">
        <v>3390</v>
      </c>
      <c r="G76" s="27">
        <v>2.0032040046788E13</v>
      </c>
      <c r="H76" s="27">
        <v>-1.0</v>
      </c>
      <c r="I76" s="25" t="s">
        <v>2430</v>
      </c>
      <c r="J76" s="25" t="s">
        <v>3391</v>
      </c>
      <c r="K76" s="25" t="s">
        <v>3411</v>
      </c>
      <c r="L76" s="25" t="s">
        <v>2326</v>
      </c>
      <c r="M76" s="25"/>
      <c r="N76" s="25"/>
      <c r="O76" s="26" t="s">
        <v>3470</v>
      </c>
    </row>
    <row r="77">
      <c r="A77" s="28">
        <v>45080.0</v>
      </c>
      <c r="B77" s="25" t="s">
        <v>2393</v>
      </c>
      <c r="C77" s="25" t="s">
        <v>2392</v>
      </c>
      <c r="D77" s="25" t="s">
        <v>430</v>
      </c>
      <c r="E77" s="25" t="s">
        <v>431</v>
      </c>
      <c r="F77" s="25" t="s">
        <v>3390</v>
      </c>
      <c r="G77" s="27">
        <v>2.0030915430662E13</v>
      </c>
      <c r="H77" s="27">
        <v>-1.0</v>
      </c>
      <c r="I77" s="25" t="s">
        <v>2486</v>
      </c>
      <c r="J77" s="25" t="s">
        <v>2626</v>
      </c>
      <c r="K77" s="25" t="s">
        <v>3394</v>
      </c>
      <c r="L77" s="25" t="s">
        <v>2326</v>
      </c>
      <c r="M77" s="27">
        <v>1.0</v>
      </c>
      <c r="N77" s="27">
        <v>0.0</v>
      </c>
      <c r="O77" s="26" t="s">
        <v>3470</v>
      </c>
    </row>
    <row r="78">
      <c r="A78" s="28">
        <v>45080.0</v>
      </c>
      <c r="B78" s="25" t="s">
        <v>3465</v>
      </c>
      <c r="C78" s="25" t="s">
        <v>3466</v>
      </c>
      <c r="D78" s="25" t="s">
        <v>3467</v>
      </c>
      <c r="E78" s="25" t="s">
        <v>3468</v>
      </c>
      <c r="F78" s="25" t="s">
        <v>3390</v>
      </c>
      <c r="G78" s="27">
        <v>2.0031035697719E13</v>
      </c>
      <c r="H78" s="27">
        <v>-2.0</v>
      </c>
      <c r="I78" s="25" t="s">
        <v>3451</v>
      </c>
      <c r="J78" s="25" t="s">
        <v>2626</v>
      </c>
      <c r="K78" s="25" t="s">
        <v>3394</v>
      </c>
      <c r="L78" s="25" t="s">
        <v>2326</v>
      </c>
      <c r="M78" s="27">
        <v>0.0</v>
      </c>
      <c r="N78" s="27">
        <v>2.0</v>
      </c>
      <c r="O78" s="26" t="s">
        <v>3470</v>
      </c>
    </row>
    <row r="79">
      <c r="A79" s="28">
        <v>45080.0</v>
      </c>
      <c r="B79" s="25" t="s">
        <v>2955</v>
      </c>
      <c r="C79" s="25" t="s">
        <v>2954</v>
      </c>
      <c r="D79" s="25" t="s">
        <v>2953</v>
      </c>
      <c r="E79" s="25" t="s">
        <v>2956</v>
      </c>
      <c r="F79" s="25" t="s">
        <v>3390</v>
      </c>
      <c r="G79" s="27">
        <v>2.0031343316993E13</v>
      </c>
      <c r="H79" s="27">
        <v>-1.0</v>
      </c>
      <c r="I79" s="25" t="s">
        <v>2452</v>
      </c>
      <c r="J79" s="25" t="s">
        <v>2626</v>
      </c>
      <c r="K79" s="25" t="s">
        <v>3396</v>
      </c>
      <c r="L79" s="25" t="s">
        <v>2326</v>
      </c>
      <c r="M79" s="27">
        <v>1.0</v>
      </c>
      <c r="N79" s="27">
        <v>0.0</v>
      </c>
      <c r="O79" s="26" t="s">
        <v>3470</v>
      </c>
    </row>
    <row r="80">
      <c r="A80" s="28">
        <v>45049.0</v>
      </c>
      <c r="B80" s="25" t="s">
        <v>2370</v>
      </c>
      <c r="C80" s="25" t="s">
        <v>2369</v>
      </c>
      <c r="D80" s="25" t="s">
        <v>163</v>
      </c>
      <c r="E80" s="25" t="s">
        <v>2371</v>
      </c>
      <c r="F80" s="25" t="s">
        <v>3390</v>
      </c>
      <c r="G80" s="27">
        <v>2.0031519698876E13</v>
      </c>
      <c r="H80" s="27">
        <v>1.0</v>
      </c>
      <c r="I80" s="25" t="s">
        <v>2460</v>
      </c>
      <c r="J80" s="25" t="s">
        <v>2626</v>
      </c>
      <c r="K80" s="25" t="s">
        <v>3405</v>
      </c>
      <c r="L80" s="25" t="s">
        <v>2326</v>
      </c>
      <c r="M80" s="25"/>
      <c r="N80" s="25"/>
      <c r="O80" s="26" t="s">
        <v>3471</v>
      </c>
    </row>
    <row r="81">
      <c r="A81" s="28">
        <v>45049.0</v>
      </c>
      <c r="B81" s="25" t="s">
        <v>2370</v>
      </c>
      <c r="C81" s="25" t="s">
        <v>2369</v>
      </c>
      <c r="D81" s="25" t="s">
        <v>163</v>
      </c>
      <c r="E81" s="25" t="s">
        <v>2371</v>
      </c>
      <c r="F81" s="25" t="s">
        <v>3390</v>
      </c>
      <c r="G81" s="27">
        <v>2.0031309590264E13</v>
      </c>
      <c r="H81" s="27">
        <v>-3.0</v>
      </c>
      <c r="I81" s="25" t="s">
        <v>2460</v>
      </c>
      <c r="J81" s="25" t="s">
        <v>2626</v>
      </c>
      <c r="K81" s="25" t="s">
        <v>3396</v>
      </c>
      <c r="L81" s="25" t="s">
        <v>2326</v>
      </c>
      <c r="M81" s="27">
        <v>3.0</v>
      </c>
      <c r="N81" s="27">
        <v>0.0</v>
      </c>
      <c r="O81" s="26" t="s">
        <v>3471</v>
      </c>
    </row>
    <row r="82">
      <c r="A82" s="28">
        <v>45049.0</v>
      </c>
      <c r="B82" s="25" t="s">
        <v>2370</v>
      </c>
      <c r="C82" s="25" t="s">
        <v>2369</v>
      </c>
      <c r="D82" s="25" t="s">
        <v>163</v>
      </c>
      <c r="E82" s="25" t="s">
        <v>2371</v>
      </c>
      <c r="F82" s="25" t="s">
        <v>3390</v>
      </c>
      <c r="G82" s="27">
        <v>2.0032015473728E13</v>
      </c>
      <c r="H82" s="27">
        <v>1.0</v>
      </c>
      <c r="I82" s="25" t="s">
        <v>2430</v>
      </c>
      <c r="J82" s="25" t="s">
        <v>3391</v>
      </c>
      <c r="K82" s="25" t="s">
        <v>3405</v>
      </c>
      <c r="L82" s="25" t="s">
        <v>2326</v>
      </c>
      <c r="M82" s="25"/>
      <c r="N82" s="25"/>
      <c r="O82" s="26" t="s">
        <v>3471</v>
      </c>
    </row>
    <row r="83">
      <c r="A83" s="28">
        <v>45049.0</v>
      </c>
      <c r="B83" s="25" t="s">
        <v>2335</v>
      </c>
      <c r="C83" s="25" t="s">
        <v>2334</v>
      </c>
      <c r="D83" s="25" t="s">
        <v>2254</v>
      </c>
      <c r="E83" s="25" t="s">
        <v>2336</v>
      </c>
      <c r="F83" s="25" t="s">
        <v>3390</v>
      </c>
      <c r="G83" s="25" t="s">
        <v>3472</v>
      </c>
      <c r="H83" s="27">
        <v>1.0</v>
      </c>
      <c r="I83" s="25" t="s">
        <v>3473</v>
      </c>
      <c r="J83" s="25" t="s">
        <v>2626</v>
      </c>
      <c r="K83" s="25" t="s">
        <v>3392</v>
      </c>
      <c r="L83" s="25" t="s">
        <v>2326</v>
      </c>
      <c r="M83" s="27">
        <v>1.0</v>
      </c>
      <c r="N83" s="27">
        <v>0.0</v>
      </c>
      <c r="O83" s="26" t="s">
        <v>3471</v>
      </c>
    </row>
    <row r="84">
      <c r="A84" s="28">
        <v>45049.0</v>
      </c>
      <c r="B84" s="25" t="s">
        <v>2363</v>
      </c>
      <c r="C84" s="25" t="s">
        <v>2362</v>
      </c>
      <c r="D84" s="25" t="s">
        <v>209</v>
      </c>
      <c r="E84" s="25" t="s">
        <v>2364</v>
      </c>
      <c r="F84" s="25" t="s">
        <v>3390</v>
      </c>
      <c r="G84" s="27">
        <v>2.0030845381748E13</v>
      </c>
      <c r="H84" s="27">
        <v>-1.0</v>
      </c>
      <c r="I84" s="25" t="s">
        <v>2440</v>
      </c>
      <c r="J84" s="25" t="s">
        <v>2626</v>
      </c>
      <c r="K84" s="25" t="s">
        <v>3394</v>
      </c>
      <c r="L84" s="25" t="s">
        <v>2326</v>
      </c>
      <c r="M84" s="27">
        <v>0.0</v>
      </c>
      <c r="N84" s="27">
        <v>1.0</v>
      </c>
      <c r="O84" s="26" t="s">
        <v>3471</v>
      </c>
    </row>
    <row r="85">
      <c r="A85" s="28">
        <v>45019.0</v>
      </c>
      <c r="B85" s="25" t="s">
        <v>2367</v>
      </c>
      <c r="C85" s="25" t="s">
        <v>2366</v>
      </c>
      <c r="D85" s="25" t="s">
        <v>678</v>
      </c>
      <c r="E85" s="25" t="s">
        <v>141</v>
      </c>
      <c r="F85" s="25" t="s">
        <v>3390</v>
      </c>
      <c r="G85" s="27">
        <v>2.0030889000005E13</v>
      </c>
      <c r="H85" s="27">
        <v>-1.0</v>
      </c>
      <c r="I85" s="25" t="s">
        <v>2514</v>
      </c>
      <c r="J85" s="25" t="s">
        <v>2626</v>
      </c>
      <c r="K85" s="25" t="s">
        <v>3394</v>
      </c>
      <c r="L85" s="25" t="s">
        <v>2326</v>
      </c>
      <c r="M85" s="27">
        <v>0.0</v>
      </c>
      <c r="N85" s="27">
        <v>1.0</v>
      </c>
      <c r="O85" s="26" t="s">
        <v>3474</v>
      </c>
    </row>
    <row r="86">
      <c r="A86" s="28">
        <v>44960.0</v>
      </c>
      <c r="B86" s="25" t="s">
        <v>3475</v>
      </c>
      <c r="C86" s="25" t="s">
        <v>3476</v>
      </c>
      <c r="D86" s="25" t="s">
        <v>3477</v>
      </c>
      <c r="E86" s="25" t="s">
        <v>3478</v>
      </c>
      <c r="F86" s="25" t="s">
        <v>3390</v>
      </c>
      <c r="G86" s="27">
        <v>2.0031126949088E13</v>
      </c>
      <c r="H86" s="27">
        <v>-1.0</v>
      </c>
      <c r="I86" s="25" t="s">
        <v>2443</v>
      </c>
      <c r="J86" s="25" t="s">
        <v>2626</v>
      </c>
      <c r="K86" s="25" t="s">
        <v>3394</v>
      </c>
      <c r="L86" s="25" t="s">
        <v>2326</v>
      </c>
      <c r="M86" s="27">
        <v>1.0</v>
      </c>
      <c r="N86" s="27">
        <v>0.0</v>
      </c>
      <c r="O86" s="26" t="s">
        <v>3479</v>
      </c>
    </row>
    <row r="87">
      <c r="A87" s="28">
        <v>44929.0</v>
      </c>
      <c r="B87" s="25" t="s">
        <v>2395</v>
      </c>
      <c r="C87" s="25" t="s">
        <v>2394</v>
      </c>
      <c r="D87" s="25" t="s">
        <v>159</v>
      </c>
      <c r="E87" s="25" t="s">
        <v>3430</v>
      </c>
      <c r="F87" s="25" t="s">
        <v>3390</v>
      </c>
      <c r="G87" s="27">
        <v>2.0031105087362E13</v>
      </c>
      <c r="H87" s="27">
        <v>-1.0</v>
      </c>
      <c r="I87" s="25" t="s">
        <v>2422</v>
      </c>
      <c r="J87" s="25" t="s">
        <v>2626</v>
      </c>
      <c r="K87" s="25" t="s">
        <v>3396</v>
      </c>
      <c r="L87" s="25" t="s">
        <v>2326</v>
      </c>
      <c r="M87" s="27">
        <v>1.0</v>
      </c>
      <c r="N87" s="27">
        <v>0.0</v>
      </c>
      <c r="O87" s="26" t="s">
        <v>3480</v>
      </c>
    </row>
    <row r="88">
      <c r="A88" s="28">
        <v>44929.0</v>
      </c>
      <c r="B88" s="25" t="s">
        <v>2674</v>
      </c>
      <c r="C88" s="25" t="s">
        <v>2673</v>
      </c>
      <c r="D88" s="25" t="s">
        <v>3481</v>
      </c>
      <c r="E88" s="25" t="s">
        <v>3482</v>
      </c>
      <c r="F88" s="25" t="s">
        <v>3390</v>
      </c>
      <c r="G88" s="27">
        <v>2.0031073330088E13</v>
      </c>
      <c r="H88" s="27">
        <v>-1.0</v>
      </c>
      <c r="I88" s="25" t="s">
        <v>2440</v>
      </c>
      <c r="J88" s="25" t="s">
        <v>2626</v>
      </c>
      <c r="K88" s="25" t="s">
        <v>3396</v>
      </c>
      <c r="L88" s="25" t="s">
        <v>2326</v>
      </c>
      <c r="M88" s="27">
        <v>1.0</v>
      </c>
      <c r="N88" s="27">
        <v>0.0</v>
      </c>
      <c r="O88" s="26" t="s">
        <v>3480</v>
      </c>
    </row>
    <row r="89">
      <c r="A89" s="28">
        <v>44929.0</v>
      </c>
      <c r="B89" s="25" t="s">
        <v>2759</v>
      </c>
      <c r="C89" s="25" t="s">
        <v>2758</v>
      </c>
      <c r="D89" s="25" t="s">
        <v>2757</v>
      </c>
      <c r="E89" s="25" t="s">
        <v>2760</v>
      </c>
      <c r="F89" s="25" t="s">
        <v>3390</v>
      </c>
      <c r="G89" s="27">
        <v>2.0031909119294E13</v>
      </c>
      <c r="H89" s="27">
        <v>1.0</v>
      </c>
      <c r="I89" s="25" t="s">
        <v>2488</v>
      </c>
      <c r="J89" s="25" t="s">
        <v>2626</v>
      </c>
      <c r="K89" s="25" t="s">
        <v>2333</v>
      </c>
      <c r="L89" s="25" t="s">
        <v>2326</v>
      </c>
      <c r="M89" s="27">
        <v>1.0</v>
      </c>
      <c r="N89" s="27">
        <v>0.0</v>
      </c>
      <c r="O89" s="26" t="s">
        <v>3480</v>
      </c>
    </row>
    <row r="90">
      <c r="A90" s="28">
        <v>44929.0</v>
      </c>
      <c r="B90" s="25" t="s">
        <v>3302</v>
      </c>
      <c r="C90" s="25" t="s">
        <v>3301</v>
      </c>
      <c r="D90" s="25" t="s">
        <v>3300</v>
      </c>
      <c r="E90" s="25" t="s">
        <v>3303</v>
      </c>
      <c r="F90" s="25" t="s">
        <v>3390</v>
      </c>
      <c r="G90" s="27">
        <v>2.0031071988191E13</v>
      </c>
      <c r="H90" s="27">
        <v>-1.0</v>
      </c>
      <c r="I90" s="25" t="s">
        <v>2430</v>
      </c>
      <c r="J90" s="25" t="s">
        <v>2626</v>
      </c>
      <c r="K90" s="25" t="s">
        <v>3396</v>
      </c>
      <c r="L90" s="25" t="s">
        <v>2326</v>
      </c>
      <c r="M90" s="27">
        <v>1.0</v>
      </c>
      <c r="N90" s="27">
        <v>0.0</v>
      </c>
      <c r="O90" s="26" t="s">
        <v>3480</v>
      </c>
    </row>
    <row r="91">
      <c r="A91" s="28">
        <v>44929.0</v>
      </c>
      <c r="B91" s="25" t="s">
        <v>2373</v>
      </c>
      <c r="C91" s="25" t="s">
        <v>2372</v>
      </c>
      <c r="D91" s="25" t="s">
        <v>243</v>
      </c>
      <c r="E91" s="25" t="s">
        <v>2374</v>
      </c>
      <c r="F91" s="25" t="s">
        <v>3390</v>
      </c>
      <c r="G91" s="27">
        <v>2.0031909586805E13</v>
      </c>
      <c r="H91" s="27">
        <v>1.0</v>
      </c>
      <c r="I91" s="25" t="s">
        <v>2489</v>
      </c>
      <c r="J91" s="25" t="s">
        <v>2626</v>
      </c>
      <c r="K91" s="25" t="s">
        <v>2333</v>
      </c>
      <c r="L91" s="25" t="s">
        <v>2326</v>
      </c>
      <c r="M91" s="27">
        <v>1.0</v>
      </c>
      <c r="N91" s="27">
        <v>0.0</v>
      </c>
      <c r="O91" s="26" t="s">
        <v>3480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