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d450905e0e0ab08/3_Work_Research/uon-msc-thesis/Writing/Results/"/>
    </mc:Choice>
  </mc:AlternateContent>
  <xr:revisionPtr revIDLastSave="263" documentId="11_9049BE2F880E2FEE260ECB87E1012D164103AC10" xr6:coauthVersionLast="47" xr6:coauthVersionMax="47" xr10:uidLastSave="{DB24150D-692F-4D86-9F29-0DA4182438A0}"/>
  <bookViews>
    <workbookView xWindow="-110" yWindow="-110" windowWidth="19420" windowHeight="10420" xr2:uid="{00000000-000D-0000-FFFF-FFFF00000000}"/>
  </bookViews>
  <sheets>
    <sheet name="Sum Table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" i="2" l="1"/>
  <c r="G8" i="2"/>
  <c r="F8" i="2"/>
  <c r="E8" i="2"/>
  <c r="D8" i="2"/>
  <c r="C8" i="2"/>
  <c r="B8" i="2"/>
  <c r="H6" i="2"/>
  <c r="G6" i="2"/>
  <c r="F6" i="2"/>
  <c r="E6" i="2"/>
  <c r="D6" i="2"/>
  <c r="C6" i="2"/>
  <c r="B6" i="2"/>
  <c r="H4" i="2"/>
  <c r="G4" i="2"/>
  <c r="F4" i="2"/>
  <c r="E4" i="2"/>
  <c r="D4" i="2"/>
  <c r="C4" i="2"/>
  <c r="B4" i="2"/>
  <c r="H20" i="2"/>
  <c r="G20" i="2"/>
  <c r="F20" i="2"/>
  <c r="E20" i="2"/>
  <c r="D20" i="2"/>
  <c r="C20" i="2"/>
  <c r="H18" i="2"/>
  <c r="G18" i="2"/>
  <c r="F18" i="2"/>
  <c r="E18" i="2"/>
  <c r="D18" i="2"/>
  <c r="C18" i="2"/>
  <c r="B20" i="2"/>
  <c r="B18" i="2"/>
  <c r="C10" i="2"/>
  <c r="D10" i="2"/>
  <c r="E10" i="2"/>
  <c r="F10" i="2"/>
  <c r="G10" i="2"/>
  <c r="H10" i="2"/>
  <c r="B10" i="2"/>
</calcChain>
</file>

<file path=xl/sharedStrings.xml><?xml version="1.0" encoding="utf-8"?>
<sst xmlns="http://schemas.openxmlformats.org/spreadsheetml/2006/main" count="58" uniqueCount="36">
  <si>
    <t>Variable</t>
  </si>
  <si>
    <t>Mean</t>
  </si>
  <si>
    <t>SD</t>
  </si>
  <si>
    <t>p25</t>
  </si>
  <si>
    <t>p50</t>
  </si>
  <si>
    <t>p75</t>
  </si>
  <si>
    <t>Min</t>
  </si>
  <si>
    <t>Max</t>
  </si>
  <si>
    <t>County-level variables</t>
  </si>
  <si>
    <t>Loan-level variables (from HMDA)</t>
  </si>
  <si>
    <t>Total Carcinogen Releases</t>
  </si>
  <si>
    <t>Ln(Total Carcinogen Releases)</t>
  </si>
  <si>
    <t>Total Carcinogen Air Releases</t>
  </si>
  <si>
    <t>Ln(Total Carcinogen Air Releases)</t>
  </si>
  <si>
    <t>Housing Density</t>
  </si>
  <si>
    <t>Loan-to-Value ratio</t>
  </si>
  <si>
    <t>Ln(Income)</t>
  </si>
  <si>
    <t>Ln(Property value)</t>
  </si>
  <si>
    <t>Land Area (km2)</t>
  </si>
  <si>
    <t>Income ('000 USD)</t>
  </si>
  <si>
    <t>Property value ('000 USD)</t>
  </si>
  <si>
    <t>Bank (Bank/Non-bank)</t>
  </si>
  <si>
    <t>Loan puporse (Refinance/New purchase)</t>
  </si>
  <si>
    <t>Interest Rate (%)</t>
  </si>
  <si>
    <t>Rate Spread (%)</t>
  </si>
  <si>
    <t>Unemployment Rate (%)</t>
  </si>
  <si>
    <t>Ln(Total Non-carcinogen Releases)</t>
  </si>
  <si>
    <t>Total Non-carcinogen Releases</t>
  </si>
  <si>
    <t>Total Carcinogen Releases ('000 Pounds)</t>
  </si>
  <si>
    <t>Total Non-carcinogen Releases ('000 Pounds)</t>
  </si>
  <si>
    <t>Total Carcinogen Air Releases ('000 Pounds)</t>
  </si>
  <si>
    <t>Housing Density (Housing units per mil2)</t>
  </si>
  <si>
    <t>Bank (Bank =  1)</t>
  </si>
  <si>
    <t>Loan purpose (Refinancing = 1)</t>
  </si>
  <si>
    <t>Age</t>
  </si>
  <si>
    <t>Gender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</si>
</sst>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.0_-;\-* #,##0.0_-;_-* &quot;-&quot;??_-;_-@_-"/>
    <numFmt numFmtId="165" formatCode="#,##0.0"/>
  </numFmts>
  <fonts count="4">
    <font>
      <sz val="11"/>
      <name val="Calibri"/>
    </font>
    <font>
      <sz val="11"/>
      <name val="Calibri"/>
    </font>
    <font>
      <sz val="11"/>
      <name val="Calibri"/>
      <family val="2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64" fontId="0" fillId="0" borderId="0" xfId="1" applyNumberFormat="1" applyFont="1"/>
    <xf numFmtId="165" fontId="0" fillId="0" borderId="0" xfId="1" applyNumberFormat="1" applyFont="1"/>
    <xf numFmtId="0" fontId="2" fillId="0" borderId="0" xfId="0" applyFont="1"/>
    <xf numFmtId="3" fontId="2" fillId="0" borderId="0" xfId="0" applyNumberFormat="1" applyFont="1"/>
    <xf numFmtId="11" fontId="0" fillId="0" borderId="0" xfId="0" applyNumberFormat="1"/>
    <xf numFmtId="0" fontId="3" fillId="0" borderId="0" xfId="0" applyFont="1"/>
    <xf numFmtId="2" fontId="0" fillId="0" borderId="0" xfId="1" applyNumberFormat="1" applyFont="1"/>
    <xf numFmtId="2" fontId="0" fillId="0" borderId="0" xfId="0" applyNumberFormat="1"/>
    <xf numFmtId="1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E35C1-A3B6-43D5-A34B-362E6CFD15AE}">
  <dimension ref="A2:Q47"/>
  <sheetViews>
    <sheetView tabSelected="1" topLeftCell="A18" workbookViewId="0">
      <selection activeCell="B24" sqref="B24:H25"/>
    </sheetView>
  </sheetViews>
  <sheetFormatPr defaultRowHeight="14.5"/>
  <cols>
    <col min="1" max="1" width="39.1796875" customWidth="1"/>
    <col min="2" max="6" width="17.1796875" style="9" bestFit="1" customWidth="1"/>
    <col min="7" max="7" width="13.54296875" style="9" bestFit="1" customWidth="1"/>
    <col min="8" max="8" width="18.1796875" style="9" bestFit="1" customWidth="1"/>
    <col min="10" max="10" width="34.54296875" customWidth="1"/>
    <col min="11" max="15" width="17.1796875" style="3" bestFit="1" customWidth="1"/>
    <col min="16" max="16" width="13.54296875" style="3" bestFit="1" customWidth="1"/>
    <col min="17" max="17" width="18.1796875" style="3" bestFit="1" customWidth="1"/>
  </cols>
  <sheetData>
    <row r="2" spans="1:17">
      <c r="A2" t="s">
        <v>0</v>
      </c>
      <c r="B2" s="9" t="s">
        <v>1</v>
      </c>
      <c r="C2" s="9" t="s">
        <v>2</v>
      </c>
      <c r="D2" s="9" t="s">
        <v>3</v>
      </c>
      <c r="E2" s="9" t="s">
        <v>4</v>
      </c>
      <c r="F2" s="9" t="s">
        <v>5</v>
      </c>
      <c r="G2" s="9" t="s">
        <v>6</v>
      </c>
      <c r="H2" s="9" t="s">
        <v>7</v>
      </c>
      <c r="J2" t="s">
        <v>0</v>
      </c>
      <c r="K2" s="3" t="s">
        <v>1</v>
      </c>
      <c r="L2" s="3" t="s">
        <v>2</v>
      </c>
      <c r="M2" s="3" t="s">
        <v>3</v>
      </c>
      <c r="N2" s="3" t="s">
        <v>4</v>
      </c>
      <c r="O2" s="3" t="s">
        <v>5</v>
      </c>
      <c r="P2" s="3" t="s">
        <v>6</v>
      </c>
      <c r="Q2" s="3" t="s">
        <v>7</v>
      </c>
    </row>
    <row r="3" spans="1:17">
      <c r="A3" s="8" t="s">
        <v>8</v>
      </c>
      <c r="J3" s="8" t="s">
        <v>8</v>
      </c>
    </row>
    <row r="4" spans="1:17">
      <c r="A4" t="s">
        <v>28</v>
      </c>
      <c r="B4" s="10">
        <f>K4/1000</f>
        <v>334.20190000000002</v>
      </c>
      <c r="C4" s="10">
        <f t="shared" ref="C4:H4" si="0">L4/1000</f>
        <v>1839.0309999999999</v>
      </c>
      <c r="D4" s="10">
        <f t="shared" si="0"/>
        <v>3.5857899999999998</v>
      </c>
      <c r="E4" s="10">
        <f t="shared" si="0"/>
        <v>40.387639999999998</v>
      </c>
      <c r="F4" s="10">
        <f t="shared" si="0"/>
        <v>131.01089999999999</v>
      </c>
      <c r="G4" s="10">
        <f t="shared" si="0"/>
        <v>0</v>
      </c>
      <c r="H4" s="10">
        <f t="shared" si="0"/>
        <v>39200</v>
      </c>
      <c r="J4" t="s">
        <v>10</v>
      </c>
      <c r="K4">
        <v>334201.90000000002</v>
      </c>
      <c r="L4">
        <v>1839031</v>
      </c>
      <c r="M4">
        <v>3585.79</v>
      </c>
      <c r="N4">
        <v>40387.64</v>
      </c>
      <c r="O4">
        <v>131010.9</v>
      </c>
      <c r="P4">
        <v>0</v>
      </c>
      <c r="Q4" s="7">
        <v>39200000</v>
      </c>
    </row>
    <row r="5" spans="1:17">
      <c r="A5" t="s">
        <v>11</v>
      </c>
      <c r="B5" s="10">
        <v>9.763579</v>
      </c>
      <c r="C5" s="10">
        <v>3.2895629999999998</v>
      </c>
      <c r="D5" s="10">
        <v>8.2931439999999998</v>
      </c>
      <c r="E5" s="10">
        <v>10.619630000000001</v>
      </c>
      <c r="F5" s="10">
        <v>11.78402</v>
      </c>
      <c r="G5" s="10">
        <v>-8.5171930000000007</v>
      </c>
      <c r="H5" s="10">
        <v>17.484960000000001</v>
      </c>
      <c r="J5" t="s">
        <v>11</v>
      </c>
      <c r="K5">
        <v>9.763579</v>
      </c>
      <c r="L5">
        <v>3.2895629999999998</v>
      </c>
      <c r="M5">
        <v>8.2931439999999998</v>
      </c>
      <c r="N5">
        <v>10.619630000000001</v>
      </c>
      <c r="O5">
        <v>11.78402</v>
      </c>
      <c r="P5">
        <v>-8.5171930000000007</v>
      </c>
      <c r="Q5">
        <v>17.484960000000001</v>
      </c>
    </row>
    <row r="6" spans="1:17">
      <c r="A6" s="5" t="s">
        <v>29</v>
      </c>
      <c r="B6" s="10">
        <f>K6/1000</f>
        <v>3559.1880000000001</v>
      </c>
      <c r="C6" s="10">
        <f t="shared" ref="C6:H6" si="1">L6/1000</f>
        <v>17600</v>
      </c>
      <c r="D6" s="10">
        <f t="shared" si="1"/>
        <v>74.597549999999998</v>
      </c>
      <c r="E6" s="10">
        <f t="shared" si="1"/>
        <v>340.53879999999998</v>
      </c>
      <c r="F6" s="10">
        <f t="shared" si="1"/>
        <v>1291.604</v>
      </c>
      <c r="G6" s="10">
        <f t="shared" si="1"/>
        <v>0</v>
      </c>
      <c r="H6" s="10">
        <f t="shared" si="1"/>
        <v>275000</v>
      </c>
      <c r="J6" s="5" t="s">
        <v>27</v>
      </c>
      <c r="K6">
        <v>3559188</v>
      </c>
      <c r="L6" s="7">
        <v>17600000</v>
      </c>
      <c r="M6">
        <v>74597.55</v>
      </c>
      <c r="N6">
        <v>340538.8</v>
      </c>
      <c r="O6">
        <v>1291604</v>
      </c>
      <c r="P6">
        <v>0</v>
      </c>
      <c r="Q6" s="7">
        <v>275000000</v>
      </c>
    </row>
    <row r="7" spans="1:17">
      <c r="A7" s="5" t="s">
        <v>26</v>
      </c>
      <c r="B7" s="10">
        <v>12.510529999999999</v>
      </c>
      <c r="C7" s="10">
        <v>2.6718259999999998</v>
      </c>
      <c r="D7" s="10">
        <v>11.29219</v>
      </c>
      <c r="E7" s="10">
        <v>12.762169999999999</v>
      </c>
      <c r="F7" s="10">
        <v>14.09455</v>
      </c>
      <c r="G7" s="10">
        <v>-10.12663</v>
      </c>
      <c r="H7" s="10">
        <v>19.433319999999998</v>
      </c>
      <c r="J7" s="5" t="s">
        <v>26</v>
      </c>
      <c r="K7">
        <v>12.510529999999999</v>
      </c>
      <c r="L7">
        <v>2.6718259999999998</v>
      </c>
      <c r="M7">
        <v>11.29219</v>
      </c>
      <c r="N7">
        <v>12.762169999999999</v>
      </c>
      <c r="O7">
        <v>14.09455</v>
      </c>
      <c r="P7">
        <v>-10.12663</v>
      </c>
      <c r="Q7">
        <v>19.433319999999998</v>
      </c>
    </row>
    <row r="8" spans="1:17">
      <c r="A8" t="s">
        <v>30</v>
      </c>
      <c r="B8" s="10">
        <f>K8/1000</f>
        <v>92.820570000000004</v>
      </c>
      <c r="C8" s="10">
        <f t="shared" ref="C8:H8" si="2">L8/1000</f>
        <v>278.08159999999998</v>
      </c>
      <c r="D8" s="10">
        <f t="shared" si="2"/>
        <v>0.69021669999999991</v>
      </c>
      <c r="E8" s="10">
        <f t="shared" si="2"/>
        <v>19.805520000000001</v>
      </c>
      <c r="F8" s="10">
        <f t="shared" si="2"/>
        <v>65.653490000000005</v>
      </c>
      <c r="G8" s="10">
        <f t="shared" si="2"/>
        <v>0</v>
      </c>
      <c r="H8" s="10">
        <f t="shared" si="2"/>
        <v>2277.0230000000001</v>
      </c>
      <c r="J8" t="s">
        <v>12</v>
      </c>
      <c r="K8">
        <v>92820.57</v>
      </c>
      <c r="L8">
        <v>278081.59999999998</v>
      </c>
      <c r="M8">
        <v>690.21669999999995</v>
      </c>
      <c r="N8">
        <v>19805.52</v>
      </c>
      <c r="O8">
        <v>65653.490000000005</v>
      </c>
      <c r="P8">
        <v>0</v>
      </c>
      <c r="Q8">
        <v>2277023</v>
      </c>
    </row>
    <row r="9" spans="1:17">
      <c r="A9" t="s">
        <v>13</v>
      </c>
      <c r="B9" s="10">
        <v>8.6898619999999998</v>
      </c>
      <c r="C9" s="10">
        <v>3.5117539999999998</v>
      </c>
      <c r="D9" s="10">
        <v>6.5384529999999996</v>
      </c>
      <c r="E9" s="10">
        <v>9.8937659999999994</v>
      </c>
      <c r="F9" s="10">
        <v>11.09216</v>
      </c>
      <c r="G9" s="10">
        <v>0</v>
      </c>
      <c r="H9" s="10">
        <v>14.63838</v>
      </c>
      <c r="J9" t="s">
        <v>13</v>
      </c>
      <c r="K9">
        <v>8.6898619999999998</v>
      </c>
      <c r="L9">
        <v>3.5117539999999998</v>
      </c>
      <c r="M9">
        <v>6.5384529999999996</v>
      </c>
      <c r="N9">
        <v>9.8937659999999994</v>
      </c>
      <c r="O9">
        <v>11.09216</v>
      </c>
      <c r="P9">
        <v>0</v>
      </c>
      <c r="Q9">
        <v>14.63838</v>
      </c>
    </row>
    <row r="10" spans="1:17">
      <c r="A10" s="5" t="s">
        <v>18</v>
      </c>
      <c r="B10" s="10">
        <f>K10/10^6</f>
        <v>2370</v>
      </c>
      <c r="C10" s="10">
        <f t="shared" ref="C10:H10" si="3">L10/10^6</f>
        <v>3120</v>
      </c>
      <c r="D10" s="10">
        <f t="shared" si="3"/>
        <v>1070</v>
      </c>
      <c r="E10" s="10">
        <f t="shared" si="3"/>
        <v>1560</v>
      </c>
      <c r="F10" s="10">
        <f t="shared" si="3"/>
        <v>2360</v>
      </c>
      <c r="G10" s="10">
        <f t="shared" si="3"/>
        <v>5.300262</v>
      </c>
      <c r="H10" s="10">
        <f t="shared" si="3"/>
        <v>47100</v>
      </c>
      <c r="J10" s="5" t="s">
        <v>18</v>
      </c>
      <c r="K10" s="7">
        <v>2370000000</v>
      </c>
      <c r="L10" s="7">
        <v>3120000000</v>
      </c>
      <c r="M10" s="7">
        <v>1070000000</v>
      </c>
      <c r="N10" s="7">
        <v>1560000000</v>
      </c>
      <c r="O10" s="7">
        <v>2360000000</v>
      </c>
      <c r="P10">
        <v>5300262</v>
      </c>
      <c r="Q10" s="7">
        <v>47100000000</v>
      </c>
    </row>
    <row r="11" spans="1:17">
      <c r="A11" t="s">
        <v>31</v>
      </c>
      <c r="B11" s="10">
        <v>947.18780000000004</v>
      </c>
      <c r="C11" s="10">
        <v>2640.2930000000001</v>
      </c>
      <c r="D11" s="10">
        <v>168.22049999999999</v>
      </c>
      <c r="E11" s="10">
        <v>458.21969999999999</v>
      </c>
      <c r="F11" s="10">
        <v>820.15239999999994</v>
      </c>
      <c r="G11" s="10">
        <v>0.37736760000000003</v>
      </c>
      <c r="H11" s="10">
        <v>40339</v>
      </c>
      <c r="J11" t="s">
        <v>14</v>
      </c>
      <c r="K11">
        <v>947.18780000000004</v>
      </c>
      <c r="L11">
        <v>2640.2930000000001</v>
      </c>
      <c r="M11">
        <v>168.22049999999999</v>
      </c>
      <c r="N11">
        <v>458.21969999999999</v>
      </c>
      <c r="O11">
        <v>820.15239999999994</v>
      </c>
      <c r="P11">
        <v>0.37736760000000003</v>
      </c>
      <c r="Q11">
        <v>40339</v>
      </c>
    </row>
    <row r="12" spans="1:17">
      <c r="A12" s="5" t="s">
        <v>25</v>
      </c>
      <c r="B12" s="10">
        <v>4.9021850000000002</v>
      </c>
      <c r="C12" s="10">
        <v>2.1933090000000002</v>
      </c>
      <c r="D12" s="10">
        <v>3.4</v>
      </c>
      <c r="E12" s="10">
        <v>4.2</v>
      </c>
      <c r="F12" s="10">
        <v>5.9</v>
      </c>
      <c r="G12" s="10">
        <v>1.3</v>
      </c>
      <c r="H12" s="10">
        <v>17.8</v>
      </c>
      <c r="J12" s="5" t="s">
        <v>25</v>
      </c>
      <c r="K12">
        <v>4.9021850000000002</v>
      </c>
      <c r="L12">
        <v>2.1933090000000002</v>
      </c>
      <c r="M12">
        <v>3.4</v>
      </c>
      <c r="N12">
        <v>4.2</v>
      </c>
      <c r="O12">
        <v>5.9</v>
      </c>
      <c r="P12">
        <v>1.3</v>
      </c>
      <c r="Q12">
        <v>17.8</v>
      </c>
    </row>
    <row r="13" spans="1:17">
      <c r="A13" s="5"/>
      <c r="J13" s="5"/>
      <c r="K13" s="4"/>
      <c r="L13" s="4"/>
      <c r="M13" s="4"/>
      <c r="N13" s="4"/>
      <c r="O13" s="4"/>
      <c r="P13" s="4"/>
      <c r="Q13" s="4"/>
    </row>
    <row r="14" spans="1:17">
      <c r="A14" s="8" t="s">
        <v>9</v>
      </c>
      <c r="J14" s="8" t="s">
        <v>9</v>
      </c>
      <c r="K14" s="4"/>
      <c r="L14" s="4"/>
      <c r="M14" s="4"/>
      <c r="N14" s="4"/>
      <c r="O14" s="4"/>
      <c r="P14" s="4"/>
      <c r="Q14" s="4"/>
    </row>
    <row r="15" spans="1:17">
      <c r="A15" s="5" t="s">
        <v>24</v>
      </c>
      <c r="B15" s="9">
        <v>0.35619590000000001</v>
      </c>
      <c r="C15" s="9">
        <v>0.53375430000000001</v>
      </c>
      <c r="D15" s="9">
        <v>1.9900000000000001E-2</v>
      </c>
      <c r="E15" s="9">
        <v>0.26600000000000001</v>
      </c>
      <c r="F15" s="9">
        <v>0.58630000000000004</v>
      </c>
      <c r="G15" s="9">
        <v>-2.94</v>
      </c>
      <c r="H15" s="9">
        <v>4.3739999999999997</v>
      </c>
      <c r="J15" s="5" t="s">
        <v>24</v>
      </c>
      <c r="K15" s="4">
        <v>0.35486440000000002</v>
      </c>
      <c r="L15" s="4">
        <v>0.53275220000000001</v>
      </c>
      <c r="M15" s="4">
        <v>1.9E-2</v>
      </c>
      <c r="N15" s="4">
        <v>0.26400000000000001</v>
      </c>
      <c r="O15" s="4">
        <v>0.58499999999999996</v>
      </c>
      <c r="P15" s="4">
        <v>-2.94</v>
      </c>
      <c r="Q15" s="4">
        <v>4.3949999999999996</v>
      </c>
    </row>
    <row r="16" spans="1:17">
      <c r="A16" s="5" t="s">
        <v>23</v>
      </c>
      <c r="B16" s="9">
        <v>3.8155549999999998</v>
      </c>
      <c r="C16" s="9">
        <v>0.85884360000000004</v>
      </c>
      <c r="D16" s="9">
        <v>3.1240000000000001</v>
      </c>
      <c r="E16" s="9">
        <v>3.75</v>
      </c>
      <c r="F16" s="9">
        <v>4.5</v>
      </c>
      <c r="G16" s="9">
        <v>1.79</v>
      </c>
      <c r="H16" s="9">
        <v>8.3740000000000006</v>
      </c>
      <c r="J16" s="5" t="s">
        <v>23</v>
      </c>
      <c r="K16" s="4">
        <v>3.8139789999999998</v>
      </c>
      <c r="L16" s="4">
        <v>0.85753710000000005</v>
      </c>
      <c r="M16" s="4">
        <v>3.1240000000000001</v>
      </c>
      <c r="N16" s="4">
        <v>3.75</v>
      </c>
      <c r="O16" s="4">
        <v>4.5</v>
      </c>
      <c r="P16" s="4">
        <v>1.875</v>
      </c>
      <c r="Q16" s="4">
        <v>8.3740000000000006</v>
      </c>
    </row>
    <row r="17" spans="1:17">
      <c r="A17" s="5" t="s">
        <v>15</v>
      </c>
      <c r="B17" s="9">
        <v>0.77961519999999995</v>
      </c>
      <c r="C17" s="9">
        <v>0.1591427</v>
      </c>
      <c r="D17" s="9">
        <v>0.70114940000000003</v>
      </c>
      <c r="E17" s="9">
        <v>0.79710139999999996</v>
      </c>
      <c r="F17" s="9">
        <v>0.90769230000000001</v>
      </c>
      <c r="G17" s="9">
        <v>4.6512000000000003E-3</v>
      </c>
      <c r="H17" s="9">
        <v>6.2</v>
      </c>
      <c r="J17" s="5" t="s">
        <v>15</v>
      </c>
      <c r="K17" s="4">
        <v>0.77880990000000005</v>
      </c>
      <c r="L17" s="4">
        <v>0.15843679999999999</v>
      </c>
      <c r="M17" s="4">
        <v>0.70078739999999995</v>
      </c>
      <c r="N17" s="4">
        <v>0.79710139999999996</v>
      </c>
      <c r="O17" s="4">
        <v>0.90697669999999997</v>
      </c>
      <c r="P17" s="4">
        <v>5.0251000000000002E-3</v>
      </c>
      <c r="Q17" s="4">
        <v>1</v>
      </c>
    </row>
    <row r="18" spans="1:17">
      <c r="A18" s="5" t="s">
        <v>19</v>
      </c>
      <c r="B18" s="9">
        <f>K18/1000</f>
        <v>113.37739999999999</v>
      </c>
      <c r="C18" s="9">
        <f t="shared" ref="C18:H18" si="4">L18/1000</f>
        <v>78.606259999999992</v>
      </c>
      <c r="D18" s="9">
        <f t="shared" si="4"/>
        <v>61</v>
      </c>
      <c r="E18" s="9">
        <f t="shared" si="4"/>
        <v>93</v>
      </c>
      <c r="F18" s="9">
        <f t="shared" si="4"/>
        <v>140</v>
      </c>
      <c r="G18" s="9">
        <f t="shared" si="4"/>
        <v>1</v>
      </c>
      <c r="H18" s="9">
        <f t="shared" si="4"/>
        <v>711</v>
      </c>
      <c r="J18" s="5" t="s">
        <v>19</v>
      </c>
      <c r="K18" s="4">
        <v>113377.4</v>
      </c>
      <c r="L18" s="4">
        <v>78606.259999999995</v>
      </c>
      <c r="M18" s="4">
        <v>61000</v>
      </c>
      <c r="N18" s="4">
        <v>93000</v>
      </c>
      <c r="O18" s="4">
        <v>140000</v>
      </c>
      <c r="P18" s="4">
        <v>1000</v>
      </c>
      <c r="Q18" s="4">
        <v>711000</v>
      </c>
    </row>
    <row r="19" spans="1:17">
      <c r="A19" t="s">
        <v>16</v>
      </c>
      <c r="B19" s="9">
        <v>11.446770000000001</v>
      </c>
      <c r="C19" s="9">
        <v>0.61718260000000003</v>
      </c>
      <c r="D19" s="9">
        <v>11.034890000000001</v>
      </c>
      <c r="E19" s="9">
        <v>11.44035</v>
      </c>
      <c r="F19" s="9">
        <v>11.849399999999999</v>
      </c>
      <c r="G19" s="9">
        <v>6.9077549999999999</v>
      </c>
      <c r="H19" s="9">
        <v>13.47443</v>
      </c>
      <c r="J19" t="s">
        <v>16</v>
      </c>
      <c r="K19" s="4">
        <v>11.44589</v>
      </c>
      <c r="L19" s="4">
        <v>0.61901890000000004</v>
      </c>
      <c r="M19" s="4">
        <v>11.01863</v>
      </c>
      <c r="N19" s="4">
        <v>11.44035</v>
      </c>
      <c r="O19" s="4">
        <v>11.849399999999999</v>
      </c>
      <c r="P19" s="4">
        <v>6.9077549999999999</v>
      </c>
      <c r="Q19" s="4">
        <v>13.47443</v>
      </c>
    </row>
    <row r="20" spans="1:17">
      <c r="A20" s="5" t="s">
        <v>20</v>
      </c>
      <c r="B20" s="9">
        <f>K20/1000</f>
        <v>395.81049999999999</v>
      </c>
      <c r="C20" s="9">
        <f t="shared" ref="C20:H20" si="5">L20/1000</f>
        <v>254.4974</v>
      </c>
      <c r="D20" s="9">
        <f t="shared" si="5"/>
        <v>225</v>
      </c>
      <c r="E20" s="9">
        <f t="shared" si="5"/>
        <v>335</v>
      </c>
      <c r="F20" s="9">
        <f t="shared" si="5"/>
        <v>485</v>
      </c>
      <c r="G20" s="9">
        <f t="shared" si="5"/>
        <v>55</v>
      </c>
      <c r="H20" s="9">
        <f t="shared" si="5"/>
        <v>2295</v>
      </c>
      <c r="J20" s="5" t="s">
        <v>20</v>
      </c>
      <c r="K20" s="4">
        <v>395810.5</v>
      </c>
      <c r="L20" s="4">
        <v>254497.4</v>
      </c>
      <c r="M20" s="4">
        <v>225000</v>
      </c>
      <c r="N20" s="4">
        <v>335000</v>
      </c>
      <c r="O20" s="4">
        <v>485000</v>
      </c>
      <c r="P20" s="4">
        <v>55000</v>
      </c>
      <c r="Q20" s="4">
        <v>2295000</v>
      </c>
    </row>
    <row r="21" spans="1:17">
      <c r="A21" t="s">
        <v>17</v>
      </c>
      <c r="B21" s="9">
        <v>12.716100000000001</v>
      </c>
      <c r="C21" s="9">
        <v>0.58711080000000004</v>
      </c>
      <c r="D21" s="9">
        <v>12.32386</v>
      </c>
      <c r="E21" s="9">
        <v>12.72189</v>
      </c>
      <c r="F21" s="9">
        <v>13.091900000000001</v>
      </c>
      <c r="G21" s="9">
        <v>10.915089999999999</v>
      </c>
      <c r="H21" s="9">
        <v>14.646240000000001</v>
      </c>
      <c r="J21" t="s">
        <v>17</v>
      </c>
      <c r="K21" s="4">
        <v>12.71593</v>
      </c>
      <c r="L21" s="4">
        <v>0.58766379999999996</v>
      </c>
      <c r="M21" s="4">
        <v>12.32386</v>
      </c>
      <c r="N21" s="4">
        <v>12.72189</v>
      </c>
      <c r="O21" s="4">
        <v>13.091900000000001</v>
      </c>
      <c r="P21" s="4">
        <v>10.915089999999999</v>
      </c>
      <c r="Q21" s="4">
        <v>14.646240000000001</v>
      </c>
    </row>
    <row r="22" spans="1:17">
      <c r="A22" s="6" t="s">
        <v>32</v>
      </c>
      <c r="B22" s="9">
        <v>0.1483198</v>
      </c>
      <c r="C22" s="9">
        <v>0.35541689999999998</v>
      </c>
      <c r="D22" s="11">
        <v>0</v>
      </c>
      <c r="E22" s="11">
        <v>0</v>
      </c>
      <c r="F22" s="11">
        <v>0</v>
      </c>
      <c r="G22" s="11">
        <v>0</v>
      </c>
      <c r="H22" s="11">
        <v>1</v>
      </c>
      <c r="J22" s="6" t="s">
        <v>21</v>
      </c>
      <c r="K22" s="4">
        <v>0.14911489999999999</v>
      </c>
      <c r="L22" s="4">
        <v>0.35620190000000002</v>
      </c>
      <c r="M22" s="4">
        <v>0</v>
      </c>
      <c r="N22" s="4">
        <v>0</v>
      </c>
      <c r="O22" s="4">
        <v>0</v>
      </c>
      <c r="P22" s="4">
        <v>0</v>
      </c>
      <c r="Q22" s="4">
        <v>1</v>
      </c>
    </row>
    <row r="23" spans="1:17">
      <c r="A23" s="6" t="s">
        <v>33</v>
      </c>
      <c r="B23" s="9">
        <v>0.38612800000000003</v>
      </c>
      <c r="C23" s="9">
        <v>0.48686079999999998</v>
      </c>
      <c r="D23" s="11">
        <v>0</v>
      </c>
      <c r="E23" s="11">
        <v>0</v>
      </c>
      <c r="F23" s="11">
        <v>1</v>
      </c>
      <c r="G23" s="11">
        <v>0</v>
      </c>
      <c r="H23" s="11">
        <v>1</v>
      </c>
      <c r="J23" s="6" t="s">
        <v>22</v>
      </c>
      <c r="K23" s="4">
        <v>1.7736780000000001</v>
      </c>
      <c r="L23" s="4">
        <v>0.97405299999999995</v>
      </c>
      <c r="M23" s="4">
        <v>1</v>
      </c>
      <c r="N23" s="4">
        <v>1</v>
      </c>
      <c r="O23" s="4">
        <v>3</v>
      </c>
      <c r="P23" s="4">
        <v>1</v>
      </c>
      <c r="Q23" s="4">
        <v>3</v>
      </c>
    </row>
    <row r="24" spans="1:17">
      <c r="A24" s="2" t="s">
        <v>34</v>
      </c>
      <c r="B24" s="9">
        <v>3.4382730000000001</v>
      </c>
      <c r="C24" s="9">
        <v>1.3640060000000001</v>
      </c>
      <c r="D24" s="11">
        <v>2</v>
      </c>
      <c r="E24" s="11">
        <v>3</v>
      </c>
      <c r="F24" s="11">
        <v>4</v>
      </c>
      <c r="G24" s="11">
        <v>1</v>
      </c>
      <c r="H24" s="11">
        <v>7</v>
      </c>
    </row>
    <row r="25" spans="1:17">
      <c r="A25" s="2" t="s">
        <v>35</v>
      </c>
      <c r="B25" s="9">
        <v>2.0968010000000001</v>
      </c>
      <c r="C25" s="9">
        <v>0.79317059999999995</v>
      </c>
      <c r="D25" s="11">
        <v>1</v>
      </c>
      <c r="E25" s="11">
        <v>2</v>
      </c>
      <c r="F25" s="11">
        <v>3</v>
      </c>
      <c r="G25" s="11">
        <v>1</v>
      </c>
      <c r="H25" s="11">
        <v>3</v>
      </c>
      <c r="J25" s="1"/>
    </row>
    <row r="26" spans="1:17">
      <c r="A26" s="1"/>
      <c r="J26" s="1"/>
    </row>
    <row r="27" spans="1:17">
      <c r="A27" s="1"/>
      <c r="J27" s="1"/>
    </row>
    <row r="28" spans="1:17">
      <c r="A28" s="1"/>
      <c r="J28" s="1"/>
    </row>
    <row r="29" spans="1:17">
      <c r="J29" s="1"/>
    </row>
    <row r="30" spans="1:17">
      <c r="J30" s="2"/>
    </row>
    <row r="31" spans="1:17">
      <c r="J31" s="1"/>
    </row>
    <row r="32" spans="1:17">
      <c r="J32" s="1"/>
    </row>
    <row r="33" spans="3:10">
      <c r="J33" s="1"/>
    </row>
    <row r="34" spans="3:10">
      <c r="J34" s="2"/>
    </row>
    <row r="35" spans="3:10">
      <c r="J35" s="1"/>
    </row>
    <row r="36" spans="3:10">
      <c r="J36" s="1"/>
    </row>
    <row r="37" spans="3:10">
      <c r="C37" s="1"/>
      <c r="J37" s="2"/>
    </row>
    <row r="38" spans="3:10">
      <c r="C38" s="2"/>
      <c r="J38" s="1"/>
    </row>
    <row r="39" spans="3:10">
      <c r="C39" s="1"/>
      <c r="J39" s="1"/>
    </row>
    <row r="40" spans="3:10">
      <c r="C40" s="1"/>
    </row>
    <row r="41" spans="3:10">
      <c r="C41" s="1"/>
    </row>
    <row r="42" spans="3:10">
      <c r="C42" s="2"/>
    </row>
    <row r="43" spans="3:10">
      <c r="C43" s="1"/>
    </row>
    <row r="44" spans="3:10">
      <c r="C44" s="1"/>
    </row>
    <row r="45" spans="3:10">
      <c r="C45" s="2"/>
    </row>
    <row r="46" spans="3:10">
      <c r="C46" s="1"/>
    </row>
    <row r="47" spans="3:10">
      <c r="C47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Kien Hoang-Le</cp:lastModifiedBy>
  <dcterms:modified xsi:type="dcterms:W3CDTF">2023-09-05T00:23:11Z</dcterms:modified>
</cp:coreProperties>
</file>