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1111F209-C75D-471D-A844-2ECC67EE6FF7}" xr6:coauthVersionLast="45" xr6:coauthVersionMax="45" xr10:uidLastSave="{00000000-0000-0000-0000-000000000000}"/>
  <bookViews>
    <workbookView xWindow="-98" yWindow="503" windowWidth="24196" windowHeight="1309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1" l="1"/>
  <c r="F11" i="11"/>
  <c r="F21" i="11" l="1"/>
  <c r="F17" i="11"/>
  <c r="F13" i="11"/>
  <c r="E15" i="11" s="1"/>
  <c r="F12" i="11"/>
  <c r="E9" i="11"/>
  <c r="F9" i="11" s="1"/>
  <c r="E16" i="11" l="1"/>
  <c r="F16" i="11" s="1"/>
  <c r="F15" i="11"/>
  <c r="H7" i="1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E18" i="11" l="1"/>
  <c r="H17" i="11"/>
  <c r="W4" i="11"/>
  <c r="X5" i="11"/>
  <c r="Y5" i="11" s="1"/>
  <c r="Z5" i="11" s="1"/>
  <c r="AA5" i="11" s="1"/>
  <c r="AB5" i="11" s="1"/>
  <c r="AC5" i="11" s="1"/>
  <c r="AD5" i="11" s="1"/>
  <c r="K6" i="11"/>
  <c r="H18" i="11" l="1"/>
  <c r="F18" i="11"/>
  <c r="E19" i="11" s="1"/>
  <c r="F19" i="11" s="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<sst xmlns="http://schemas.openxmlformats.org/spreadsheetml/2006/main" count="107" uniqueCount="66">
  <si>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</si>
  <si>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</si>
  <si>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</si>
  <si>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</si>
  <si>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</si>
  <si>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</si>
  <si>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</si>
  <si>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</si>
  <si>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</si>
  <si>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</si>
  <si>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</si>
  <si>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</si>
  <si>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</si>
  <si>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</si>
  <si>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</si>
  <si>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</si>
  <si>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</si>
  <si>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</si>
  <si>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</si>
  <si>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</si>
  <si>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</si>
  <si>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</si>
  <si>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</si>
  <si>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</si>
  <si>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</si>
  <si>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</si>
  <si>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</si>
  <si>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</si>
  <si>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</si>
  <si>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</si>
  <si>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</si>
  <si>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</si>
  <si>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</si>
  <si>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</si>
  <si>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</si>
  <si>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</si>
  <si>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</si>
  <si>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Untitled website</t>
  </si>
  <si>
    <t>Phase 1 Startup</t>
  </si>
  <si>
    <t>Git and tools setup</t>
  </si>
  <si>
    <t>N/A</t>
  </si>
  <si>
    <t>Website structure and wireframes</t>
  </si>
  <si>
    <t>Sitemap</t>
  </si>
  <si>
    <t>Website's first version design</t>
  </si>
  <si>
    <t>Live server testing</t>
  </si>
  <si>
    <t>Kier/Eds</t>
  </si>
  <si>
    <t>Kier</t>
  </si>
  <si>
    <t>Phase 2 Design</t>
  </si>
  <si>
    <t>Mobile responsive design</t>
  </si>
  <si>
    <t>Content Fill</t>
  </si>
  <si>
    <t>Kier's personal portfolio</t>
  </si>
  <si>
    <t>Eds personal portfolio</t>
  </si>
  <si>
    <t>Eds</t>
  </si>
  <si>
    <t>Phase 3 Design</t>
  </si>
  <si>
    <t>Convert website to react framework</t>
  </si>
  <si>
    <t>Phase 4</t>
  </si>
  <si>
    <t>Live server (Paid services)</t>
  </si>
  <si>
    <t>HTML &amp; XML Sitemap</t>
  </si>
  <si>
    <t>Eds/Kier</t>
  </si>
  <si>
    <t>Internal linking</t>
  </si>
  <si>
    <t>Meta tags</t>
  </si>
  <si>
    <t>Backlink building</t>
  </si>
  <si>
    <t>Google Search Console Indexing</t>
  </si>
  <si>
    <t>Keyword Research</t>
  </si>
  <si>
    <t>Schema Breadcrumbs list</t>
  </si>
  <si>
    <t xml:space="preserve">SEO Audit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</si>
</sst>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1" borderId="2" xfId="12" applyFill="1" applyAlignment="1">
      <alignment horizontal="center" vertical="center"/>
    </xf>
    <xf numFmtId="9" fontId="9" fillId="11" borderId="2" xfId="12" applyNumberFormat="1" applyFill="1">
      <alignment horizontal="left" vertical="center" indent="2"/>
    </xf>
    <xf numFmtId="9" fontId="9" fillId="10" borderId="2" xfId="12" applyNumberFormat="1" applyFill="1">
      <alignment horizontal="left" vertical="center" indent="2"/>
    </xf>
    <xf numFmtId="0" fontId="9" fillId="10" borderId="2" xfId="12" applyFill="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3" zoomScaleNormal="70" zoomScalePageLayoutView="70" workbookViewId="0">
      <pane ySplit="6" topLeftCell="A10" activePane="bottomLeft" state="frozen"/>
      <selection pane="bottomLeft" activeCell="S16" sqref="S16"/>
    </sheetView>
  </sheetViews>
  <sheetFormatPr defaultColWidth="8.796875" defaultRowHeight="30" customHeight="1" x14ac:dyDescent="0.45"/>
  <cols>
    <col min="1" max="1" width="2.6640625" style="56" customWidth="1"/>
    <col min="2" max="2" width="33" customWidth="1"/>
    <col min="3" max="3" width="30.6640625" customWidth="1"/>
    <col min="4" max="4" width="10.6640625" customWidth="1"/>
    <col min="5" max="5" width="10.33203125" style="5" customWidth="1"/>
    <col min="6" max="6" width="10.33203125" customWidth="1"/>
    <col min="7" max="7" width="2.6640625" customWidth="1"/>
    <col min="8" max="8" width="6.1328125" hidden="1" customWidth="1"/>
    <col min="9" max="64" width="2.6640625" customWidth="1"/>
    <col min="69" max="70" width="10.33203125"/>
  </cols>
  <sheetData>
    <row r="1" spans="1:64" ht="30" customHeight="1" x14ac:dyDescent="0.85">
      <c r="A1" s="57" t="s">
        <v>28</v>
      </c>
      <c r="B1" s="61" t="s">
        <v>37</v>
      </c>
      <c r="C1" s="1"/>
      <c r="D1" s="2"/>
      <c r="E1" s="4"/>
      <c r="F1" s="45"/>
      <c r="H1" s="2"/>
      <c r="I1" s="14"/>
    </row>
    <row r="2" spans="1:64" ht="30" customHeight="1" x14ac:dyDescent="0.55000000000000004">
      <c r="A2" s="56" t="s">
        <v>23</v>
      </c>
      <c r="B2" s="62"/>
      <c r="I2" s="59"/>
    </row>
    <row r="3" spans="1:64" ht="30" customHeight="1" x14ac:dyDescent="0.45">
      <c r="A3" s="56" t="s">
        <v>29</v>
      </c>
      <c r="B3" s="63"/>
      <c r="C3" s="82" t="s">
        <v>0</v>
      </c>
      <c r="D3" s="83"/>
      <c r="E3" s="88">
        <v>43983</v>
      </c>
      <c r="F3" s="88"/>
    </row>
    <row r="4" spans="1:64" ht="30" customHeight="1" x14ac:dyDescent="0.45">
      <c r="A4" s="57" t="s">
        <v>30</v>
      </c>
      <c r="C4" s="82" t="s">
        <v>7</v>
      </c>
      <c r="D4" s="83"/>
      <c r="E4" s="7">
        <v>1</v>
      </c>
      <c r="I4" s="85">
        <f>I5</f>
        <v>43983</v>
      </c>
      <c r="J4" s="86"/>
      <c r="K4" s="86"/>
      <c r="L4" s="86"/>
      <c r="M4" s="86"/>
      <c r="N4" s="86"/>
      <c r="O4" s="87"/>
      <c r="P4" s="85">
        <f>P5</f>
        <v>43990</v>
      </c>
      <c r="Q4" s="86"/>
      <c r="R4" s="86"/>
      <c r="S4" s="86"/>
      <c r="T4" s="86"/>
      <c r="U4" s="86"/>
      <c r="V4" s="87"/>
      <c r="W4" s="85">
        <f>W5</f>
        <v>43997</v>
      </c>
      <c r="X4" s="86"/>
      <c r="Y4" s="86"/>
      <c r="Z4" s="86"/>
      <c r="AA4" s="86"/>
      <c r="AB4" s="86"/>
      <c r="AC4" s="87"/>
      <c r="AD4" s="85">
        <f>AD5</f>
        <v>44004</v>
      </c>
      <c r="AE4" s="86"/>
      <c r="AF4" s="86"/>
      <c r="AG4" s="86"/>
      <c r="AH4" s="86"/>
      <c r="AI4" s="86"/>
      <c r="AJ4" s="87"/>
      <c r="AK4" s="85">
        <f>AK5</f>
        <v>44011</v>
      </c>
      <c r="AL4" s="86"/>
      <c r="AM4" s="86"/>
      <c r="AN4" s="86"/>
      <c r="AO4" s="86"/>
      <c r="AP4" s="86"/>
      <c r="AQ4" s="87"/>
      <c r="AR4" s="85">
        <f>AR5</f>
        <v>44018</v>
      </c>
      <c r="AS4" s="86"/>
      <c r="AT4" s="86"/>
      <c r="AU4" s="86"/>
      <c r="AV4" s="86"/>
      <c r="AW4" s="86"/>
      <c r="AX4" s="87"/>
      <c r="AY4" s="85">
        <f>AY5</f>
        <v>44025</v>
      </c>
      <c r="AZ4" s="86"/>
      <c r="BA4" s="86"/>
      <c r="BB4" s="86"/>
      <c r="BC4" s="86"/>
      <c r="BD4" s="86"/>
      <c r="BE4" s="87"/>
      <c r="BF4" s="85">
        <f>BF5</f>
        <v>44032</v>
      </c>
      <c r="BG4" s="86"/>
      <c r="BH4" s="86"/>
      <c r="BI4" s="86"/>
      <c r="BJ4" s="86"/>
      <c r="BK4" s="86"/>
      <c r="BL4" s="87"/>
    </row>
    <row r="5" spans="1:64" ht="15" customHeight="1" x14ac:dyDescent="0.45">
      <c r="A5" s="57" t="s">
        <v>31</v>
      </c>
      <c r="B5" s="84"/>
      <c r="C5" s="84"/>
      <c r="D5" s="84"/>
      <c r="E5" s="84"/>
      <c r="F5" s="84"/>
      <c r="G5" s="84"/>
      <c r="I5" s="11">
        <f>Project_Start-WEEKDAY(Project_Start,1)+2+7*(Display_Week-1)</f>
        <v>43983</v>
      </c>
      <c r="J5" s="10">
        <f>I5+1</f>
        <v>43984</v>
      </c>
      <c r="K5" s="10">
        <f t="shared" ref="K5:AX5" si="0">J5+1</f>
        <v>43985</v>
      </c>
      <c r="L5" s="10">
        <f t="shared" si="0"/>
        <v>43986</v>
      </c>
      <c r="M5" s="10">
        <f t="shared" si="0"/>
        <v>43987</v>
      </c>
      <c r="N5" s="10">
        <f t="shared" si="0"/>
        <v>43988</v>
      </c>
      <c r="O5" s="12">
        <f t="shared" si="0"/>
        <v>43989</v>
      </c>
      <c r="P5" s="11">
        <f>O5+1</f>
        <v>43990</v>
      </c>
      <c r="Q5" s="10">
        <f>P5+1</f>
        <v>43991</v>
      </c>
      <c r="R5" s="10">
        <f t="shared" si="0"/>
        <v>43992</v>
      </c>
      <c r="S5" s="10">
        <f t="shared" si="0"/>
        <v>43993</v>
      </c>
      <c r="T5" s="10">
        <f t="shared" si="0"/>
        <v>43994</v>
      </c>
      <c r="U5" s="10">
        <f t="shared" si="0"/>
        <v>43995</v>
      </c>
      <c r="V5" s="12">
        <f t="shared" si="0"/>
        <v>43996</v>
      </c>
      <c r="W5" s="11">
        <f>V5+1</f>
        <v>43997</v>
      </c>
      <c r="X5" s="10">
        <f>W5+1</f>
        <v>43998</v>
      </c>
      <c r="Y5" s="10">
        <f t="shared" si="0"/>
        <v>43999</v>
      </c>
      <c r="Z5" s="10">
        <f t="shared" si="0"/>
        <v>44000</v>
      </c>
      <c r="AA5" s="10">
        <f t="shared" si="0"/>
        <v>44001</v>
      </c>
      <c r="AB5" s="10">
        <f t="shared" si="0"/>
        <v>44002</v>
      </c>
      <c r="AC5" s="12">
        <f t="shared" si="0"/>
        <v>44003</v>
      </c>
      <c r="AD5" s="11">
        <f>AC5+1</f>
        <v>44004</v>
      </c>
      <c r="AE5" s="10">
        <f>AD5+1</f>
        <v>44005</v>
      </c>
      <c r="AF5" s="10">
        <f t="shared" si="0"/>
        <v>44006</v>
      </c>
      <c r="AG5" s="10">
        <f t="shared" si="0"/>
        <v>44007</v>
      </c>
      <c r="AH5" s="10">
        <f t="shared" si="0"/>
        <v>44008</v>
      </c>
      <c r="AI5" s="10">
        <f t="shared" si="0"/>
        <v>44009</v>
      </c>
      <c r="AJ5" s="12">
        <f t="shared" si="0"/>
        <v>44010</v>
      </c>
      <c r="AK5" s="11">
        <f>AJ5+1</f>
        <v>44011</v>
      </c>
      <c r="AL5" s="10">
        <f>AK5+1</f>
        <v>44012</v>
      </c>
      <c r="AM5" s="10">
        <f t="shared" si="0"/>
        <v>44013</v>
      </c>
      <c r="AN5" s="10">
        <f t="shared" si="0"/>
        <v>44014</v>
      </c>
      <c r="AO5" s="10">
        <f t="shared" si="0"/>
        <v>44015</v>
      </c>
      <c r="AP5" s="10">
        <f t="shared" si="0"/>
        <v>44016</v>
      </c>
      <c r="AQ5" s="12">
        <f t="shared" si="0"/>
        <v>44017</v>
      </c>
      <c r="AR5" s="11">
        <f>AQ5+1</f>
        <v>44018</v>
      </c>
      <c r="AS5" s="10">
        <f>AR5+1</f>
        <v>44019</v>
      </c>
      <c r="AT5" s="10">
        <f t="shared" si="0"/>
        <v>44020</v>
      </c>
      <c r="AU5" s="10">
        <f t="shared" si="0"/>
        <v>44021</v>
      </c>
      <c r="AV5" s="10">
        <f t="shared" si="0"/>
        <v>44022</v>
      </c>
      <c r="AW5" s="10">
        <f t="shared" si="0"/>
        <v>44023</v>
      </c>
      <c r="AX5" s="12">
        <f t="shared" si="0"/>
        <v>44024</v>
      </c>
      <c r="AY5" s="11">
        <f>AX5+1</f>
        <v>44025</v>
      </c>
      <c r="AZ5" s="10">
        <f>AY5+1</f>
        <v>44026</v>
      </c>
      <c r="BA5" s="10">
        <f t="shared" ref="BA5:BE5" si="1">AZ5+1</f>
        <v>44027</v>
      </c>
      <c r="BB5" s="10">
        <f t="shared" si="1"/>
        <v>44028</v>
      </c>
      <c r="BC5" s="10">
        <f t="shared" si="1"/>
        <v>44029</v>
      </c>
      <c r="BD5" s="10">
        <f t="shared" si="1"/>
        <v>44030</v>
      </c>
      <c r="BE5" s="12">
        <f t="shared" si="1"/>
        <v>44031</v>
      </c>
      <c r="BF5" s="11">
        <f>BE5+1</f>
        <v>44032</v>
      </c>
      <c r="BG5" s="10">
        <f>BF5+1</f>
        <v>44033</v>
      </c>
      <c r="BH5" s="10">
        <f t="shared" ref="BH5:BL5" si="2">BG5+1</f>
        <v>44034</v>
      </c>
      <c r="BI5" s="10">
        <f t="shared" si="2"/>
        <v>44035</v>
      </c>
      <c r="BJ5" s="10">
        <f t="shared" si="2"/>
        <v>44036</v>
      </c>
      <c r="BK5" s="10">
        <f t="shared" si="2"/>
        <v>44037</v>
      </c>
      <c r="BL5" s="12">
        <f t="shared" si="2"/>
        <v>44038</v>
      </c>
    </row>
    <row r="6" spans="1:64" ht="30" customHeight="1" thickBot="1" x14ac:dyDescent="0.5">
      <c r="A6" s="57"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6" t="s">
        <v>27</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 customHeight="1" thickBot="1" x14ac:dyDescent="0.5">
      <c r="A8" s="57" t="s">
        <v>33</v>
      </c>
      <c r="B8" s="17" t="s">
        <v>38</v>
      </c>
      <c r="C8" s="67"/>
      <c r="D8" s="18"/>
      <c r="E8" s="19"/>
      <c r="F8" s="20"/>
      <c r="G8" s="16"/>
      <c r="H8" s="16" t="str">
        <f t="shared" ref="H8:H33"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5">
      <c r="A9" s="57" t="s">
        <v>34</v>
      </c>
      <c r="B9" s="74" t="s">
        <v>39</v>
      </c>
      <c r="C9" s="68" t="s">
        <v>40</v>
      </c>
      <c r="D9" s="21">
        <v>1</v>
      </c>
      <c r="E9" s="64">
        <f>Project_Start</f>
        <v>43983</v>
      </c>
      <c r="F9" s="64">
        <f>E9+1</f>
        <v>43984</v>
      </c>
      <c r="G9" s="16"/>
      <c r="H9" s="16">
        <f t="shared" si="6"/>
        <v>2</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5">
      <c r="A10" s="57" t="s">
        <v>35</v>
      </c>
      <c r="B10" s="74" t="s">
        <v>41</v>
      </c>
      <c r="C10" s="68" t="s">
        <v>45</v>
      </c>
      <c r="D10" s="21">
        <v>1</v>
      </c>
      <c r="E10" s="64">
        <v>43985</v>
      </c>
      <c r="F10" s="64">
        <f>E10+14</f>
        <v>43999</v>
      </c>
      <c r="G10" s="16"/>
      <c r="H10" s="16">
        <f t="shared" si="6"/>
        <v>15</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5">
      <c r="A11" s="56"/>
      <c r="B11" s="74" t="s">
        <v>42</v>
      </c>
      <c r="C11" s="68" t="s">
        <v>45</v>
      </c>
      <c r="D11" s="21">
        <v>1</v>
      </c>
      <c r="E11" s="64">
        <v>43985</v>
      </c>
      <c r="F11" s="64">
        <f>E11+14</f>
        <v>43999</v>
      </c>
      <c r="G11" s="16"/>
      <c r="H11" s="16">
        <f t="shared" si="6"/>
        <v>15</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5">
      <c r="A12" s="56"/>
      <c r="B12" s="74" t="s">
        <v>43</v>
      </c>
      <c r="C12" s="68" t="s">
        <v>45</v>
      </c>
      <c r="D12" s="21">
        <v>0.4</v>
      </c>
      <c r="E12" s="64">
        <v>43990</v>
      </c>
      <c r="F12" s="64">
        <f>E12+22</f>
        <v>44012</v>
      </c>
      <c r="G12" s="16"/>
      <c r="H12" s="16">
        <f t="shared" si="6"/>
        <v>23</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5">
      <c r="A13" s="56"/>
      <c r="B13" s="74" t="s">
        <v>44</v>
      </c>
      <c r="C13" s="68" t="s">
        <v>46</v>
      </c>
      <c r="D13" s="21">
        <v>0</v>
      </c>
      <c r="E13" s="64">
        <v>44007</v>
      </c>
      <c r="F13" s="64">
        <f>E13+5</f>
        <v>44012</v>
      </c>
      <c r="G13" s="16"/>
      <c r="H13" s="16">
        <f t="shared" si="6"/>
        <v>6</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0" customHeight="1" thickBot="1" x14ac:dyDescent="0.5">
      <c r="A14" s="57" t="s">
        <v>36</v>
      </c>
      <c r="B14" s="22" t="s">
        <v>47</v>
      </c>
      <c r="C14" s="69"/>
      <c r="D14" s="23"/>
      <c r="E14" s="24"/>
      <c r="F14" s="25"/>
      <c r="G14" s="16"/>
      <c r="H14" s="16"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5">
      <c r="A15" s="57"/>
      <c r="B15" s="75" t="s">
        <v>48</v>
      </c>
      <c r="C15" s="70" t="s">
        <v>46</v>
      </c>
      <c r="D15" s="26">
        <v>0</v>
      </c>
      <c r="E15" s="65">
        <f>F13+1</f>
        <v>44013</v>
      </c>
      <c r="F15" s="65">
        <f>E15+7</f>
        <v>44020</v>
      </c>
      <c r="G15" s="16"/>
      <c r="H15" s="16">
        <f t="shared" si="6"/>
        <v>8</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5">
      <c r="A16" s="56"/>
      <c r="B16" s="75" t="s">
        <v>49</v>
      </c>
      <c r="C16" s="70" t="s">
        <v>45</v>
      </c>
      <c r="D16" s="26">
        <v>0</v>
      </c>
      <c r="E16" s="65">
        <f>E15</f>
        <v>44013</v>
      </c>
      <c r="F16" s="65">
        <f>E16+14</f>
        <v>44027</v>
      </c>
      <c r="G16" s="16"/>
      <c r="H16" s="16">
        <f t="shared" si="6"/>
        <v>15</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5">
      <c r="A17" s="56"/>
      <c r="B17" s="75" t="s">
        <v>50</v>
      </c>
      <c r="C17" s="70" t="s">
        <v>46</v>
      </c>
      <c r="D17" s="26">
        <v>0</v>
      </c>
      <c r="E17" s="65">
        <v>44019</v>
      </c>
      <c r="F17" s="65">
        <f>E17+14</f>
        <v>44033</v>
      </c>
      <c r="G17" s="16"/>
      <c r="H17" s="16">
        <f t="shared" si="6"/>
        <v>15</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5">
      <c r="A18" s="56"/>
      <c r="B18" s="75" t="s">
        <v>51</v>
      </c>
      <c r="C18" s="70" t="s">
        <v>52</v>
      </c>
      <c r="D18" s="26">
        <v>0</v>
      </c>
      <c r="E18" s="65">
        <f>E17</f>
        <v>44019</v>
      </c>
      <c r="F18" s="65">
        <f>E18+14</f>
        <v>44033</v>
      </c>
      <c r="G18" s="16"/>
      <c r="H18" s="16">
        <f t="shared" si="6"/>
        <v>15</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5">
      <c r="A19" s="56"/>
      <c r="B19" s="75" t="s">
        <v>56</v>
      </c>
      <c r="C19" s="70" t="s">
        <v>46</v>
      </c>
      <c r="D19" s="26">
        <v>0</v>
      </c>
      <c r="E19" s="65">
        <f>F18</f>
        <v>44033</v>
      </c>
      <c r="F19" s="65">
        <f>E19+7</f>
        <v>44040</v>
      </c>
      <c r="G19" s="16"/>
      <c r="H19" s="16">
        <f t="shared" si="6"/>
        <v>8</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5">
      <c r="A20" s="56" t="s">
        <v>24</v>
      </c>
      <c r="B20" s="27" t="s">
        <v>53</v>
      </c>
      <c r="C20" s="71"/>
      <c r="D20" s="28"/>
      <c r="E20" s="29"/>
      <c r="F20" s="30"/>
      <c r="G20" s="16"/>
      <c r="H20" s="16" t="str">
        <f t="shared" si="6"/>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5">
      <c r="A21" s="56"/>
      <c r="B21" s="76" t="s">
        <v>54</v>
      </c>
      <c r="C21" s="72" t="s">
        <v>46</v>
      </c>
      <c r="D21" s="31"/>
      <c r="E21" s="66">
        <v>44037</v>
      </c>
      <c r="F21" s="66">
        <f>E21+14</f>
        <v>44051</v>
      </c>
      <c r="G21" s="16"/>
      <c r="H21" s="16">
        <f t="shared" si="6"/>
        <v>15</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5">
      <c r="A22" s="56"/>
      <c r="B22" s="76" t="s">
        <v>63</v>
      </c>
      <c r="C22" s="78" t="s">
        <v>58</v>
      </c>
      <c r="D22" s="79">
        <v>0</v>
      </c>
      <c r="E22" s="76" t="s">
        <v>40</v>
      </c>
      <c r="F22" s="76" t="s">
        <v>40</v>
      </c>
      <c r="G22" s="16"/>
      <c r="H22" s="16" t="e">
        <f t="shared" si="6"/>
        <v>#VALUE!</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5">
      <c r="A23" s="56"/>
      <c r="B23" s="76" t="s">
        <v>60</v>
      </c>
      <c r="C23" s="78" t="s">
        <v>58</v>
      </c>
      <c r="D23" s="79">
        <v>0</v>
      </c>
      <c r="E23" s="76" t="s">
        <v>40</v>
      </c>
      <c r="F23" s="76" t="s">
        <v>40</v>
      </c>
      <c r="G23" s="16"/>
      <c r="H23" s="16" t="e">
        <f t="shared" si="6"/>
        <v>#VALUE!</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5">
      <c r="A24" s="56"/>
      <c r="B24" s="76" t="s">
        <v>59</v>
      </c>
      <c r="C24" s="78" t="s">
        <v>52</v>
      </c>
      <c r="D24" s="79">
        <v>0</v>
      </c>
      <c r="E24" s="76" t="s">
        <v>40</v>
      </c>
      <c r="F24" s="76" t="s">
        <v>40</v>
      </c>
      <c r="G24" s="16"/>
      <c r="H24" s="16" t="e">
        <f t="shared" si="6"/>
        <v>#VALUE!</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5">
      <c r="A25" s="56"/>
      <c r="B25" s="76" t="s">
        <v>57</v>
      </c>
      <c r="C25" s="78" t="s">
        <v>52</v>
      </c>
      <c r="D25" s="79">
        <v>0</v>
      </c>
      <c r="E25" s="76" t="s">
        <v>40</v>
      </c>
      <c r="F25" s="76" t="s">
        <v>40</v>
      </c>
      <c r="G25" s="16"/>
      <c r="H25" s="16" t="e">
        <f t="shared" si="6"/>
        <v>#VALUE!</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5">
      <c r="A26" s="56" t="s">
        <v>24</v>
      </c>
      <c r="B26" s="76" t="s">
        <v>64</v>
      </c>
      <c r="C26" s="78" t="s">
        <v>58</v>
      </c>
      <c r="D26" s="79">
        <v>0</v>
      </c>
      <c r="E26" s="76" t="s">
        <v>40</v>
      </c>
      <c r="F26" s="76" t="s">
        <v>40</v>
      </c>
      <c r="G26" s="16"/>
      <c r="H26" s="16" t="e">
        <f t="shared" si="6"/>
        <v>#VALUE!</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5">
      <c r="A27" s="56"/>
      <c r="B27" s="32" t="s">
        <v>55</v>
      </c>
      <c r="C27" s="73"/>
      <c r="D27" s="33"/>
      <c r="E27" s="34"/>
      <c r="F27" s="35"/>
      <c r="G27" s="16"/>
      <c r="H27" s="16" t="str">
        <f t="shared" si="6"/>
        <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5">
      <c r="A28" s="56"/>
      <c r="B28" s="77" t="s">
        <v>61</v>
      </c>
      <c r="C28" s="81" t="s">
        <v>52</v>
      </c>
      <c r="D28" s="80">
        <v>0</v>
      </c>
      <c r="E28" s="77" t="s">
        <v>40</v>
      </c>
      <c r="F28" s="77" t="s">
        <v>40</v>
      </c>
      <c r="G28" s="16"/>
      <c r="H28" s="16" t="e">
        <f t="shared" si="6"/>
        <v>#VALUE!</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5">
      <c r="A29" s="56"/>
      <c r="B29" s="77" t="s">
        <v>65</v>
      </c>
      <c r="C29" s="81" t="s">
        <v>52</v>
      </c>
      <c r="D29" s="80">
        <v>0</v>
      </c>
      <c r="E29" s="77" t="s">
        <v>40</v>
      </c>
      <c r="F29" s="77" t="s">
        <v>40</v>
      </c>
      <c r="G29" s="16"/>
      <c r="H29" s="16" t="e">
        <f t="shared" si="6"/>
        <v>#VALUE!</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5">
      <c r="A30" s="56"/>
      <c r="B30" s="77" t="s">
        <v>62</v>
      </c>
      <c r="C30" s="81" t="s">
        <v>52</v>
      </c>
      <c r="D30" s="80">
        <v>0</v>
      </c>
      <c r="E30" s="77" t="s">
        <v>40</v>
      </c>
      <c r="F30" s="77" t="s">
        <v>40</v>
      </c>
      <c r="G30" s="16"/>
      <c r="H30" s="16" t="e">
        <f t="shared" si="6"/>
        <v>#VALUE!</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5">
      <c r="A31" s="56"/>
      <c r="B31" s="77" t="s">
        <v>40</v>
      </c>
      <c r="C31" s="77" t="s">
        <v>40</v>
      </c>
      <c r="D31" s="77" t="s">
        <v>40</v>
      </c>
      <c r="E31" s="77" t="s">
        <v>40</v>
      </c>
      <c r="F31" s="77" t="s">
        <v>40</v>
      </c>
      <c r="G31" s="16"/>
      <c r="H31" s="16" t="e">
        <f t="shared" si="6"/>
        <v>#VALUE!</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5">
      <c r="A32" s="56" t="s">
        <v>26</v>
      </c>
      <c r="B32" s="77" t="s">
        <v>40</v>
      </c>
      <c r="C32" s="77" t="s">
        <v>40</v>
      </c>
      <c r="D32" s="77" t="s">
        <v>40</v>
      </c>
      <c r="E32" s="77" t="s">
        <v>40</v>
      </c>
      <c r="F32" s="77" t="s">
        <v>40</v>
      </c>
      <c r="G32" s="16"/>
      <c r="H32" s="16" t="e">
        <f t="shared" si="6"/>
        <v>#VALUE!</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5">
      <c r="A33" s="57" t="s">
        <v>25</v>
      </c>
      <c r="B33" s="36"/>
      <c r="C33" s="37"/>
      <c r="D33" s="38"/>
      <c r="E33" s="39"/>
      <c r="F33" s="40"/>
      <c r="G33" s="41"/>
      <c r="H33" s="41"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ht="30" customHeight="1" x14ac:dyDescent="0.45">
      <c r="G34" s="6"/>
    </row>
    <row r="35" spans="1:64" ht="30" customHeight="1" x14ac:dyDescent="0.45">
      <c r="C35" s="14"/>
      <c r="F35" s="58"/>
    </row>
    <row r="36" spans="1:64" ht="30" customHeight="1" x14ac:dyDescent="0.4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21 D27 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D27 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6" customWidth="1"/>
    <col min="2" max="16384" width="9.1328125" style="2"/>
  </cols>
  <sheetData>
    <row r="1" spans="1:2" ht="46.5" customHeight="1" x14ac:dyDescent="0.4"/>
    <row r="2" spans="1:2" s="48" customFormat="1" ht="15.75" x14ac:dyDescent="0.45">
      <c r="A2" s="47" t="s">
        <v>11</v>
      </c>
      <c r="B2" s="47"/>
    </row>
    <row r="3" spans="1:2" s="52" customFormat="1" ht="27" customHeight="1" x14ac:dyDescent="0.45">
      <c r="A3" s="53" t="s">
        <v>16</v>
      </c>
      <c r="B3" s="53"/>
    </row>
    <row r="4" spans="1:2" s="49" customFormat="1" ht="25.5" x14ac:dyDescent="0.75">
      <c r="A4" s="50" t="s">
        <v>10</v>
      </c>
    </row>
    <row r="5" spans="1:2" ht="74" customHeight="1" x14ac:dyDescent="0.4">
      <c r="A5" s="51" t="s">
        <v>19</v>
      </c>
    </row>
    <row r="6" spans="1:2" ht="26.25" customHeight="1" x14ac:dyDescent="0.4">
      <c r="A6" s="50" t="s">
        <v>22</v>
      </c>
    </row>
    <row r="7" spans="1:2" s="46" customFormat="1" ht="205.05" customHeight="1" x14ac:dyDescent="0.45">
      <c r="A7" s="55" t="s">
        <v>21</v>
      </c>
    </row>
    <row r="8" spans="1:2" s="49" customFormat="1" ht="25.5" x14ac:dyDescent="0.75">
      <c r="A8" s="50" t="s">
        <v>12</v>
      </c>
    </row>
    <row r="9" spans="1:2" ht="42.75" x14ac:dyDescent="0.4">
      <c r="A9" s="51" t="s">
        <v>20</v>
      </c>
    </row>
    <row r="10" spans="1:2" s="46" customFormat="1" ht="28.05" customHeight="1" x14ac:dyDescent="0.45">
      <c r="A10" s="54" t="s">
        <v>18</v>
      </c>
    </row>
    <row r="11" spans="1:2" s="49" customFormat="1" ht="25.5" x14ac:dyDescent="0.75">
      <c r="A11" s="50" t="s">
        <v>9</v>
      </c>
    </row>
    <row r="12" spans="1:2" ht="28.5" x14ac:dyDescent="0.4">
      <c r="A12" s="51" t="s">
        <v>17</v>
      </c>
    </row>
    <row r="13" spans="1:2" s="46" customFormat="1" ht="28.05" customHeight="1" x14ac:dyDescent="0.45">
      <c r="A13" s="54" t="s">
        <v>3</v>
      </c>
    </row>
    <row r="14" spans="1:2" s="49" customFormat="1" ht="25.5" x14ac:dyDescent="0.75">
      <c r="A14" s="50" t="s">
        <v>13</v>
      </c>
    </row>
    <row r="15" spans="1:2" ht="75" customHeight="1" x14ac:dyDescent="0.4">
      <c r="A15" s="51" t="s">
        <v>14</v>
      </c>
    </row>
    <row r="16" spans="1:2" ht="57" x14ac:dyDescent="0.4">
      <c r="A16" s="5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2020-06-24T06:22:49Z</dcterms:modified>
</cp:coreProperties>
</file>