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Ingenieria de Software\EF\"/>
    </mc:Choice>
  </mc:AlternateContent>
  <xr:revisionPtr revIDLastSave="0" documentId="8_{C0B21D22-3F64-477E-8EEC-72FB34B49A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letado" sheetId="2" r:id="rId1"/>
    <sheet name="Flujo acumulad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8" i="2" s="1"/>
  <c r="F9" i="2" s="1"/>
  <c r="F10" i="2" s="1"/>
  <c r="F11" i="2" s="1"/>
  <c r="F12" i="2" s="1"/>
  <c r="F13" i="2" s="1"/>
  <c r="F14" i="2" s="1"/>
  <c r="F15" i="2" s="1"/>
  <c r="F16" i="2" s="1"/>
  <c r="G13" i="3"/>
  <c r="G12" i="3"/>
  <c r="G11" i="3"/>
  <c r="G10" i="3"/>
  <c r="G9" i="3"/>
  <c r="G8" i="3"/>
  <c r="G7" i="3"/>
  <c r="G6" i="3"/>
  <c r="G5" i="3"/>
  <c r="G4" i="3"/>
  <c r="G3" i="3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G6" i="2"/>
</calcChain>
</file>

<file path=xl/sharedStrings.xml><?xml version="1.0" encoding="utf-8"?>
<sst xmlns="http://schemas.openxmlformats.org/spreadsheetml/2006/main" count="15" uniqueCount="13">
  <si>
    <t>Puntos estimados para el sprint</t>
  </si>
  <si>
    <t>Completado diario</t>
  </si>
  <si>
    <t>Completados sprint</t>
  </si>
  <si>
    <t>Estimado</t>
  </si>
  <si>
    <t>Real</t>
  </si>
  <si>
    <t>Objetivo</t>
  </si>
  <si>
    <t>Sprint</t>
  </si>
  <si>
    <t>Pendiente</t>
  </si>
  <si>
    <t>En Progreso</t>
  </si>
  <si>
    <t>QA</t>
  </si>
  <si>
    <t>Completo</t>
  </si>
  <si>
    <t>Total</t>
  </si>
  <si>
    <t>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</si>
</sst>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2" xfId="0" applyFont="1" applyBorder="1" applyAlignment="1"/>
    <xf numFmtId="0" fontId="3" fillId="0" borderId="3" xfId="0" applyFont="1" applyBorder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Trabajo completado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4098643919510062"/>
          <c:y val="0.24318631151169551"/>
          <c:w val="0.83123578302712164"/>
          <c:h val="0.60272864745781651"/>
        </c:manualLayout>
      </c:layout>
      <c:lineChart>
        <c:grouping val="standard"/>
        <c:varyColors val="0"/>
        <c:ser>
          <c:idx val="0"/>
          <c:order val="0"/>
          <c:tx>
            <c:strRef>
              <c:f>Completado!$E$5</c:f>
              <c:strCache>
                <c:ptCount val="1"/>
                <c:pt idx="0">
                  <c:v>Estimado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Completado!$B$6:$B$16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Completado!$E$6:$E$16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E-4E2B-906A-5FCF74493314}"/>
            </c:ext>
          </c:extLst>
        </c:ser>
        <c:ser>
          <c:idx val="1"/>
          <c:order val="1"/>
          <c:tx>
            <c:strRef>
              <c:f>Completado!$F$5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Tendencia</c:nam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Completado!$B$6:$B$16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Completado!$F$6:$F$15</c:f>
              <c:numCache>
                <c:formatCode>General</c:formatCode>
                <c:ptCount val="10"/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E-4E2B-906A-5FCF74493314}"/>
            </c:ext>
          </c:extLst>
        </c:ser>
        <c:ser>
          <c:idx val="2"/>
          <c:order val="2"/>
          <c:tx>
            <c:strRef>
              <c:f>Completado!$G$5</c:f>
              <c:strCache>
                <c:ptCount val="1"/>
                <c:pt idx="0">
                  <c:v>Objetivo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Completado!$B$6:$B$16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Completado!$G$6:$G$16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E-4E2B-906A-5FCF7449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60864"/>
        <c:axId val="246561424"/>
      </c:lineChart>
      <c:catAx>
        <c:axId val="2465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Etapa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6561424"/>
        <c:crosses val="autoZero"/>
        <c:auto val="1"/>
        <c:lblAlgn val="ctr"/>
        <c:lblOffset val="100"/>
        <c:noMultiLvlLbl val="0"/>
      </c:catAx>
      <c:valAx>
        <c:axId val="246561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656086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E"/>
              <a:t>Pendiente, En Progreso, QA y Completo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'Flujo acumulado'!$F$2</c:f>
              <c:strCache>
                <c:ptCount val="1"/>
                <c:pt idx="0">
                  <c:v>Completo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18</c:v>
                </c:pt>
                <c:pt idx="7">
                  <c:v>35</c:v>
                </c:pt>
                <c:pt idx="8">
                  <c:v>35</c:v>
                </c:pt>
                <c:pt idx="9">
                  <c:v>42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8-47C0-9EA3-7779F1959821}"/>
            </c:ext>
          </c:extLst>
        </c:ser>
        <c:ser>
          <c:idx val="1"/>
          <c:order val="1"/>
          <c:tx>
            <c:strRef>
              <c:f>'Flujo acumulado'!$E$2</c:f>
              <c:strCache>
                <c:ptCount val="1"/>
                <c:pt idx="0">
                  <c:v>QA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A4335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acumulado'!$E$3:$E$13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17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8-47C0-9EA3-7779F1959821}"/>
            </c:ext>
          </c:extLst>
        </c:ser>
        <c:ser>
          <c:idx val="2"/>
          <c:order val="2"/>
          <c:tx>
            <c:strRef>
              <c:f>'Flujo acumulado'!$D$2</c:f>
              <c:strCache>
                <c:ptCount val="1"/>
                <c:pt idx="0">
                  <c:v>En Progreso</c:v>
                </c:pt>
              </c:strCache>
            </c:strRef>
          </c:tx>
          <c:spPr>
            <a:solidFill>
              <a:schemeClr val="accent3">
                <a:alpha val="30000"/>
              </a:schemeClr>
            </a:solidFill>
            <a:ln w="19050" cmpd="sng">
              <a:solidFill>
                <a:srgbClr val="FBBC04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acumulado'!$D$3:$D$13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8-47C0-9EA3-7779F1959821}"/>
            </c:ext>
          </c:extLst>
        </c:ser>
        <c:ser>
          <c:idx val="3"/>
          <c:order val="3"/>
          <c:tx>
            <c:strRef>
              <c:f>'Flujo acumulado'!$C$2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chemeClr val="accent4">
                <a:alpha val="30000"/>
              </a:schemeClr>
            </a:solidFill>
            <a:ln w="19050" cmpd="sng">
              <a:solidFill>
                <a:srgbClr val="34A853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acumulado'!$C$3:$C$13</c:f>
              <c:numCache>
                <c:formatCode>General</c:formatCode>
                <c:ptCount val="11"/>
                <c:pt idx="0">
                  <c:v>50</c:v>
                </c:pt>
                <c:pt idx="1">
                  <c:v>42</c:v>
                </c:pt>
                <c:pt idx="2">
                  <c:v>39</c:v>
                </c:pt>
                <c:pt idx="3">
                  <c:v>35</c:v>
                </c:pt>
                <c:pt idx="4">
                  <c:v>29</c:v>
                </c:pt>
                <c:pt idx="5">
                  <c:v>24</c:v>
                </c:pt>
                <c:pt idx="6">
                  <c:v>21</c:v>
                </c:pt>
                <c:pt idx="7">
                  <c:v>17</c:v>
                </c:pt>
                <c:pt idx="8">
                  <c:v>13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8-47C0-9EA3-7779F195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23312"/>
        <c:axId val="237423872"/>
      </c:areaChart>
      <c:catAx>
        <c:axId val="2374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PE"/>
                  <a:t>Día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237423872"/>
        <c:crosses val="autoZero"/>
        <c:auto val="1"/>
        <c:lblAlgn val="ctr"/>
        <c:lblOffset val="100"/>
        <c:noMultiLvlLbl val="1"/>
      </c:catAx>
      <c:valAx>
        <c:axId val="23742387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2374233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2</xdr:row>
      <xdr:rowOff>142874</xdr:rowOff>
    </xdr:from>
    <xdr:to>
      <xdr:col>12</xdr:col>
      <xdr:colOff>457200</xdr:colOff>
      <xdr:row>20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0</xdr:row>
      <xdr:rowOff>180975</xdr:rowOff>
    </xdr:from>
    <xdr:ext cx="6943725" cy="3857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16"/>
  <sheetViews>
    <sheetView tabSelected="1" workbookViewId="0">
      <selection activeCell="H24" sqref="H24"/>
    </sheetView>
  </sheetViews>
  <sheetFormatPr baseColWidth="10" defaultColWidth="14.42578125" defaultRowHeight="15.75" customHeight="1" x14ac:dyDescent="0.2"/>
  <cols>
    <col min="1" max="2" width="3.85546875" customWidth="1"/>
    <col min="3" max="3" width="10" customWidth="1"/>
    <col min="4" max="4" width="8.140625" customWidth="1"/>
    <col min="5" max="5" width="9.7109375" customWidth="1"/>
    <col min="6" max="6" width="9.28515625" customWidth="1"/>
    <col min="7" max="7" width="8.7109375" customWidth="1"/>
  </cols>
  <sheetData>
    <row r="2" spans="2:7" ht="15.75" customHeight="1" x14ac:dyDescent="0.2">
      <c r="B2" s="8" t="s">
        <v>0</v>
      </c>
      <c r="C2" s="9"/>
      <c r="D2" s="9"/>
      <c r="E2" s="9"/>
      <c r="F2" s="1">
        <v>100</v>
      </c>
    </row>
    <row r="3" spans="2:7" ht="15.75" customHeight="1" x14ac:dyDescent="0.2">
      <c r="C3" s="1"/>
      <c r="D3" s="1"/>
    </row>
    <row r="4" spans="2:7" ht="15.75" customHeight="1" x14ac:dyDescent="0.2">
      <c r="B4" s="2"/>
      <c r="C4" s="6" t="s">
        <v>1</v>
      </c>
      <c r="D4" s="7"/>
      <c r="E4" s="6" t="s">
        <v>2</v>
      </c>
      <c r="F4" s="7"/>
      <c r="G4" s="3"/>
    </row>
    <row r="5" spans="2:7" ht="15.75" customHeight="1" x14ac:dyDescent="0.2">
      <c r="B5" s="4" t="s">
        <v>12</v>
      </c>
      <c r="C5" s="4" t="s">
        <v>3</v>
      </c>
      <c r="D5" s="4" t="s">
        <v>4</v>
      </c>
      <c r="E5" s="4" t="s">
        <v>3</v>
      </c>
      <c r="F5" s="4" t="s">
        <v>4</v>
      </c>
      <c r="G5" s="4" t="s">
        <v>5</v>
      </c>
    </row>
    <row r="6" spans="2:7" ht="15.75" customHeight="1" x14ac:dyDescent="0.2">
      <c r="B6" s="5">
        <v>0</v>
      </c>
      <c r="C6" s="5">
        <v>0</v>
      </c>
      <c r="D6" s="5"/>
      <c r="E6" s="5">
        <v>0</v>
      </c>
      <c r="F6" s="3"/>
      <c r="G6" s="3">
        <f t="shared" ref="G6:G16" si="0">$F$2</f>
        <v>100</v>
      </c>
    </row>
    <row r="7" spans="2:7" ht="15.75" customHeight="1" x14ac:dyDescent="0.2">
      <c r="B7" s="5">
        <v>1</v>
      </c>
      <c r="C7" s="3">
        <f t="shared" ref="C7:C16" si="1">$F$2/10</f>
        <v>10</v>
      </c>
      <c r="D7" s="5">
        <v>15</v>
      </c>
      <c r="E7" s="3">
        <f t="shared" ref="E7:E16" si="2">E6+C7</f>
        <v>10</v>
      </c>
      <c r="F7" s="3">
        <f t="shared" ref="F7:F11" si="3">IF(D7,F6+D7,NA())</f>
        <v>15</v>
      </c>
      <c r="G7" s="3">
        <f t="shared" si="0"/>
        <v>100</v>
      </c>
    </row>
    <row r="8" spans="2:7" ht="15.75" customHeight="1" x14ac:dyDescent="0.2">
      <c r="B8" s="5">
        <v>2</v>
      </c>
      <c r="C8" s="3">
        <f t="shared" si="1"/>
        <v>10</v>
      </c>
      <c r="D8" s="5">
        <v>10</v>
      </c>
      <c r="E8" s="3">
        <f t="shared" si="2"/>
        <v>20</v>
      </c>
      <c r="F8" s="3">
        <f t="shared" si="3"/>
        <v>25</v>
      </c>
      <c r="G8" s="3">
        <f t="shared" si="0"/>
        <v>100</v>
      </c>
    </row>
    <row r="9" spans="2:7" ht="15.75" customHeight="1" x14ac:dyDescent="0.2">
      <c r="B9" s="5">
        <v>3</v>
      </c>
      <c r="C9" s="3">
        <f t="shared" si="1"/>
        <v>10</v>
      </c>
      <c r="D9" s="5">
        <v>5</v>
      </c>
      <c r="E9" s="3">
        <f t="shared" si="2"/>
        <v>30</v>
      </c>
      <c r="F9" s="3">
        <f t="shared" si="3"/>
        <v>30</v>
      </c>
      <c r="G9" s="3">
        <f t="shared" si="0"/>
        <v>100</v>
      </c>
    </row>
    <row r="10" spans="2:7" ht="15.75" customHeight="1" x14ac:dyDescent="0.2">
      <c r="B10" s="5">
        <v>4</v>
      </c>
      <c r="C10" s="3">
        <f t="shared" si="1"/>
        <v>10</v>
      </c>
      <c r="D10" s="5">
        <v>5</v>
      </c>
      <c r="E10" s="3">
        <f t="shared" si="2"/>
        <v>40</v>
      </c>
      <c r="F10" s="3">
        <f t="shared" si="3"/>
        <v>35</v>
      </c>
      <c r="G10" s="3">
        <f t="shared" si="0"/>
        <v>100</v>
      </c>
    </row>
    <row r="11" spans="2:7" ht="15.75" customHeight="1" x14ac:dyDescent="0.2">
      <c r="B11" s="5">
        <v>5</v>
      </c>
      <c r="C11" s="3">
        <f t="shared" si="1"/>
        <v>10</v>
      </c>
      <c r="D11" s="5">
        <v>5</v>
      </c>
      <c r="E11" s="3">
        <f t="shared" si="2"/>
        <v>50</v>
      </c>
      <c r="F11" s="3">
        <f t="shared" si="3"/>
        <v>40</v>
      </c>
      <c r="G11" s="3">
        <f t="shared" si="0"/>
        <v>100</v>
      </c>
    </row>
    <row r="12" spans="2:7" ht="15.75" customHeight="1" x14ac:dyDescent="0.2">
      <c r="B12" s="5">
        <v>6</v>
      </c>
      <c r="C12" s="3">
        <f t="shared" si="1"/>
        <v>10</v>
      </c>
      <c r="D12" s="5">
        <v>5</v>
      </c>
      <c r="E12" s="3">
        <f t="shared" si="2"/>
        <v>60</v>
      </c>
      <c r="F12" s="3">
        <f>IF(D12,F11+D12,NA())</f>
        <v>45</v>
      </c>
      <c r="G12" s="3">
        <f t="shared" si="0"/>
        <v>100</v>
      </c>
    </row>
    <row r="13" spans="2:7" ht="15.75" customHeight="1" x14ac:dyDescent="0.2">
      <c r="B13" s="5">
        <v>7</v>
      </c>
      <c r="C13" s="3">
        <f t="shared" si="1"/>
        <v>10</v>
      </c>
      <c r="D13" s="5">
        <v>5</v>
      </c>
      <c r="E13" s="3">
        <f t="shared" si="2"/>
        <v>70</v>
      </c>
      <c r="F13" s="3">
        <f t="shared" ref="F13:F16" si="4">IF(D13,F12+D13,NA())</f>
        <v>50</v>
      </c>
      <c r="G13" s="3">
        <f t="shared" si="0"/>
        <v>100</v>
      </c>
    </row>
    <row r="14" spans="2:7" ht="15.75" customHeight="1" x14ac:dyDescent="0.2">
      <c r="B14" s="5">
        <v>8</v>
      </c>
      <c r="C14" s="3">
        <f t="shared" si="1"/>
        <v>10</v>
      </c>
      <c r="D14" s="5">
        <v>1</v>
      </c>
      <c r="E14" s="3">
        <f t="shared" si="2"/>
        <v>80</v>
      </c>
      <c r="F14" s="3">
        <f t="shared" si="4"/>
        <v>51</v>
      </c>
      <c r="G14" s="3">
        <f t="shared" si="0"/>
        <v>100</v>
      </c>
    </row>
    <row r="15" spans="2:7" ht="15.75" customHeight="1" x14ac:dyDescent="0.2">
      <c r="B15" s="5">
        <v>9</v>
      </c>
      <c r="C15" s="3">
        <f t="shared" si="1"/>
        <v>10</v>
      </c>
      <c r="D15" s="5">
        <v>1</v>
      </c>
      <c r="E15" s="3">
        <f t="shared" si="2"/>
        <v>90</v>
      </c>
      <c r="F15" s="3">
        <f t="shared" si="4"/>
        <v>52</v>
      </c>
      <c r="G15" s="3">
        <f t="shared" si="0"/>
        <v>100</v>
      </c>
    </row>
    <row r="16" spans="2:7" ht="15.75" customHeight="1" x14ac:dyDescent="0.2">
      <c r="B16" s="5">
        <v>10</v>
      </c>
      <c r="C16" s="3">
        <f t="shared" si="1"/>
        <v>10</v>
      </c>
      <c r="D16" s="5">
        <v>1</v>
      </c>
      <c r="E16" s="3">
        <f t="shared" si="2"/>
        <v>100</v>
      </c>
      <c r="F16" s="3">
        <f t="shared" si="4"/>
        <v>53</v>
      </c>
      <c r="G16" s="3">
        <f t="shared" si="0"/>
        <v>100</v>
      </c>
    </row>
  </sheetData>
  <mergeCells count="3">
    <mergeCell ref="C4:D4"/>
    <mergeCell ref="E4:F4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13"/>
  <sheetViews>
    <sheetView workbookViewId="0">
      <selection activeCell="D11" sqref="D11"/>
    </sheetView>
  </sheetViews>
  <sheetFormatPr baseColWidth="10" defaultColWidth="14.42578125" defaultRowHeight="15.75" customHeight="1" x14ac:dyDescent="0.2"/>
  <cols>
    <col min="1" max="1" width="10.7109375" customWidth="1"/>
    <col min="2" max="2" width="6.5703125" customWidth="1"/>
    <col min="3" max="3" width="10" customWidth="1"/>
    <col min="4" max="4" width="12.140625" customWidth="1"/>
    <col min="5" max="5" width="4" customWidth="1"/>
    <col min="6" max="6" width="9.7109375" customWidth="1"/>
    <col min="7" max="7" width="5.5703125" customWidth="1"/>
  </cols>
  <sheetData>
    <row r="2" spans="2:7" ht="15.75" customHeight="1" x14ac:dyDescent="0.2"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2:7" ht="15.75" customHeight="1" x14ac:dyDescent="0.2">
      <c r="B3" s="5">
        <v>0</v>
      </c>
      <c r="C3" s="5">
        <v>50</v>
      </c>
      <c r="D3" s="5">
        <v>0</v>
      </c>
      <c r="E3" s="5">
        <v>0</v>
      </c>
      <c r="F3" s="5">
        <v>0</v>
      </c>
      <c r="G3" s="3">
        <f t="shared" ref="G3:G13" si="0">SUM(C3:F3)</f>
        <v>50</v>
      </c>
    </row>
    <row r="4" spans="2:7" ht="15.75" customHeight="1" x14ac:dyDescent="0.2">
      <c r="B4" s="5">
        <v>1</v>
      </c>
      <c r="C4" s="5">
        <v>42</v>
      </c>
      <c r="D4" s="5">
        <v>10</v>
      </c>
      <c r="E4" s="5">
        <v>2</v>
      </c>
      <c r="F4" s="5">
        <v>1</v>
      </c>
      <c r="G4" s="3">
        <f t="shared" si="0"/>
        <v>55</v>
      </c>
    </row>
    <row r="5" spans="2:7" ht="15.75" customHeight="1" x14ac:dyDescent="0.2">
      <c r="B5" s="5">
        <v>2</v>
      </c>
      <c r="C5" s="5">
        <v>39</v>
      </c>
      <c r="D5" s="5">
        <v>5</v>
      </c>
      <c r="E5" s="5">
        <v>3</v>
      </c>
      <c r="F5" s="5">
        <v>3</v>
      </c>
      <c r="G5" s="3">
        <f t="shared" si="0"/>
        <v>50</v>
      </c>
    </row>
    <row r="6" spans="2:7" ht="15.75" customHeight="1" x14ac:dyDescent="0.2">
      <c r="B6" s="5">
        <v>3</v>
      </c>
      <c r="C6" s="5">
        <v>35</v>
      </c>
      <c r="D6" s="5">
        <v>5</v>
      </c>
      <c r="E6" s="5">
        <v>6</v>
      </c>
      <c r="F6" s="5">
        <v>5</v>
      </c>
      <c r="G6" s="3">
        <f t="shared" si="0"/>
        <v>51</v>
      </c>
    </row>
    <row r="7" spans="2:7" ht="15.75" customHeight="1" x14ac:dyDescent="0.2">
      <c r="B7" s="5">
        <v>4</v>
      </c>
      <c r="C7" s="5">
        <v>29</v>
      </c>
      <c r="D7" s="5">
        <v>5</v>
      </c>
      <c r="E7" s="5">
        <v>11</v>
      </c>
      <c r="F7" s="5">
        <v>5</v>
      </c>
      <c r="G7" s="3">
        <f t="shared" si="0"/>
        <v>50</v>
      </c>
    </row>
    <row r="8" spans="2:7" ht="15.75" customHeight="1" x14ac:dyDescent="0.2">
      <c r="B8" s="5">
        <v>5</v>
      </c>
      <c r="C8" s="5">
        <v>24</v>
      </c>
      <c r="D8" s="5">
        <v>5</v>
      </c>
      <c r="E8" s="5">
        <v>17</v>
      </c>
      <c r="F8" s="5">
        <v>5</v>
      </c>
      <c r="G8" s="3">
        <f t="shared" si="0"/>
        <v>51</v>
      </c>
    </row>
    <row r="9" spans="2:7" ht="15.75" customHeight="1" x14ac:dyDescent="0.2">
      <c r="B9" s="5">
        <v>6</v>
      </c>
      <c r="C9" s="5">
        <v>21</v>
      </c>
      <c r="D9" s="5">
        <v>2</v>
      </c>
      <c r="E9" s="5">
        <v>5</v>
      </c>
      <c r="F9" s="5">
        <v>18</v>
      </c>
      <c r="G9" s="3">
        <f t="shared" si="0"/>
        <v>46</v>
      </c>
    </row>
    <row r="10" spans="2:7" ht="15.75" customHeight="1" x14ac:dyDescent="0.2">
      <c r="B10" s="5">
        <v>7</v>
      </c>
      <c r="C10" s="5">
        <v>17</v>
      </c>
      <c r="D10" s="5">
        <v>2</v>
      </c>
      <c r="E10" s="5">
        <v>2</v>
      </c>
      <c r="F10" s="5">
        <v>35</v>
      </c>
      <c r="G10" s="3">
        <f t="shared" si="0"/>
        <v>56</v>
      </c>
    </row>
    <row r="11" spans="2:7" ht="15.75" customHeight="1" x14ac:dyDescent="0.2">
      <c r="B11" s="5">
        <v>8</v>
      </c>
      <c r="C11" s="5">
        <v>13</v>
      </c>
      <c r="D11" s="5">
        <v>2</v>
      </c>
      <c r="E11" s="5">
        <v>4</v>
      </c>
      <c r="F11" s="5">
        <v>35</v>
      </c>
      <c r="G11" s="3">
        <f t="shared" si="0"/>
        <v>54</v>
      </c>
    </row>
    <row r="12" spans="2:7" ht="15.75" customHeight="1" x14ac:dyDescent="0.2">
      <c r="B12" s="5">
        <v>9</v>
      </c>
      <c r="C12" s="5">
        <v>7</v>
      </c>
      <c r="D12" s="5">
        <v>2</v>
      </c>
      <c r="E12" s="5">
        <v>5</v>
      </c>
      <c r="F12" s="5">
        <v>42</v>
      </c>
      <c r="G12" s="3">
        <f t="shared" si="0"/>
        <v>56</v>
      </c>
    </row>
    <row r="13" spans="2:7" ht="15.75" customHeight="1" x14ac:dyDescent="0.2">
      <c r="B13" s="5">
        <v>10</v>
      </c>
      <c r="C13" s="5">
        <v>2</v>
      </c>
      <c r="D13" s="5">
        <v>0</v>
      </c>
      <c r="E13" s="5">
        <v>1</v>
      </c>
      <c r="F13" s="5">
        <v>54</v>
      </c>
      <c r="G13" s="3">
        <f t="shared" si="0"/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Completado</vt:lpstr>
      <vt:lpstr>Flujo acumulado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lsaavedra</dc:creator>
  <cp:lastModifiedBy>Kevin</cp:lastModifiedBy>
  <dcterms:created xsi:type="dcterms:W3CDTF">2019-12-03T23:02:35Z</dcterms:created>
  <dcterms:modified xsi:type="dcterms:W3CDTF">2022-06-08T20:38:29Z</dcterms:modified>
</cp:coreProperties>
</file>