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cloud\COURSES_SU\BSc\AppliedStatisticsWithR\_myclasses\Lecture03_Descriptives+Data visualisation in R\data\"/>
    </mc:Choice>
  </mc:AlternateContent>
  <xr:revisionPtr revIDLastSave="0" documentId="13_ncr:1_{EB213899-0B16-4AE8-85D8-C0B351D74C8A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Sheet1" sheetId="1" r:id="rId1"/>
    <sheet name="spearman" sheetId="2" r:id="rId2"/>
    <sheet name="kend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2" l="1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F3" i="2"/>
  <c r="F4" i="2"/>
  <c r="F5" i="2"/>
  <c r="F6" i="2"/>
  <c r="F7" i="2"/>
  <c r="F8" i="2"/>
  <c r="F9" i="2"/>
  <c r="F10" i="2"/>
  <c r="F11" i="2"/>
  <c r="E3" i="2"/>
  <c r="E4" i="2"/>
  <c r="E5" i="2"/>
  <c r="E6" i="2"/>
  <c r="E7" i="2"/>
  <c r="E8" i="2"/>
  <c r="E9" i="2"/>
  <c r="E10" i="2"/>
  <c r="E11" i="2"/>
  <c r="F2" i="2"/>
  <c r="E2" i="2"/>
  <c r="D3" i="2"/>
  <c r="D4" i="2"/>
  <c r="D5" i="2"/>
  <c r="D6" i="2"/>
  <c r="D7" i="2"/>
  <c r="D8" i="2"/>
  <c r="D9" i="2"/>
  <c r="D10" i="2"/>
  <c r="D11" i="2"/>
  <c r="D2" i="2"/>
  <c r="C3" i="2"/>
  <c r="C4" i="2"/>
  <c r="C5" i="2"/>
  <c r="C6" i="2"/>
  <c r="C7" i="2"/>
  <c r="C8" i="2"/>
  <c r="C9" i="2"/>
  <c r="C10" i="2"/>
  <c r="C11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9751E-730C-4832-BB7E-625032C374A6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2" xr16:uid="{0EC6455F-5A30-4C35-BF6D-986B5204D24B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<sst xmlns="http://schemas.openxmlformats.org/spreadsheetml/2006/main" count="20" uniqueCount="9">
  <si>
    <t>var1</t>
  </si>
  <si>
    <t>var2</t>
  </si>
  <si>
    <t>rank(var1)</t>
  </si>
  <si>
    <t>rank(var2)</t>
  </si>
  <si>
    <t>diff ranks</t>
  </si>
  <si>
    <t>(diff ranks)^2</t>
  </si>
  <si>
    <t>rho</t>
  </si>
  <si>
    <t>etc.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</si>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</sst>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EEF883-972B-4C90-B1F0-C22DEBD1FE6F}" name="Table4" displayName="Table4" ref="C1:C11" totalsRowShown="0">
  <autoFilter ref="C1:C11" xr:uid="{DFEEF883-972B-4C90-B1F0-C22DEBD1FE6F}"/>
  <tableColumns count="1">
    <tableColumn id="1" xr3:uid="{2EC4A0DD-C80B-4013-8BA2-4EA130F36556}" name="rank(var1)">
      <calculatedColumnFormula>RANK(A2,$A$2:$A$11)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8BF0D4-02EF-4F61-8139-62CA3736414A}" name="Table6" displayName="Table6" ref="D1:D11" totalsRowShown="0">
  <autoFilter ref="D1:D11" xr:uid="{4A8BF0D4-02EF-4F61-8139-62CA3736414A}"/>
  <tableColumns count="1">
    <tableColumn id="1" xr3:uid="{F996D8AA-523B-4CCA-B502-01226399FF2D}" name="rank(var2)">
      <calculatedColumnFormula>RANK(B2,$B$2:$B$11)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260" zoomScaleNormal="260" workbookViewId="0">
      <selection activeCell="A12" sqref="A12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s="1">
        <v>7.5181770477224044</v>
      </c>
      <c r="B2" s="1">
        <v>16.682184223045766</v>
      </c>
      <c r="D2" s="1"/>
      <c r="E2" s="1"/>
      <c r="F2" s="2"/>
    </row>
    <row r="3" spans="1:6" x14ac:dyDescent="0.25">
      <c r="A3" s="1">
        <v>1.02471663048745</v>
      </c>
      <c r="B3" s="1">
        <v>9.1264370780687099</v>
      </c>
      <c r="D3" s="1"/>
      <c r="E3" s="1"/>
      <c r="F3" s="2"/>
    </row>
    <row r="4" spans="1:6" x14ac:dyDescent="0.25">
      <c r="A4" s="1">
        <v>3.5333245375976707</v>
      </c>
      <c r="B4" s="1">
        <v>9.0180058765627003</v>
      </c>
      <c r="D4" s="1"/>
      <c r="E4" s="1"/>
      <c r="F4" s="2"/>
    </row>
    <row r="5" spans="1:6" x14ac:dyDescent="0.25">
      <c r="A5" s="1">
        <v>0.93461188453007549</v>
      </c>
      <c r="B5" s="1">
        <v>5.95301044469121</v>
      </c>
      <c r="D5" s="1"/>
      <c r="E5" s="1"/>
      <c r="F5" s="2"/>
    </row>
    <row r="6" spans="1:6" x14ac:dyDescent="0.25">
      <c r="A6" s="1">
        <v>3.3099081156152255</v>
      </c>
      <c r="B6" s="1">
        <v>8.4855928441968143</v>
      </c>
      <c r="D6" s="1"/>
      <c r="E6" s="1"/>
      <c r="F6" s="2"/>
    </row>
    <row r="7" spans="1:6" x14ac:dyDescent="0.25">
      <c r="A7" s="1">
        <v>2.5769604978010765</v>
      </c>
      <c r="B7" s="1">
        <v>5.7301760868549119</v>
      </c>
      <c r="D7" s="1"/>
      <c r="E7" s="1"/>
      <c r="F7" s="2"/>
    </row>
    <row r="8" spans="1:6" x14ac:dyDescent="0.25">
      <c r="A8" s="1">
        <v>9.3482804197835225</v>
      </c>
      <c r="B8" s="1">
        <v>26.5219306182154</v>
      </c>
      <c r="D8" s="1"/>
      <c r="E8" s="1"/>
      <c r="F8" s="2"/>
    </row>
    <row r="9" spans="1:6" x14ac:dyDescent="0.25">
      <c r="A9" s="1">
        <v>7.2690728980137322</v>
      </c>
      <c r="B9" s="1">
        <v>9.7182588096945999</v>
      </c>
      <c r="D9" s="1"/>
      <c r="E9" s="1"/>
      <c r="F9" s="2"/>
    </row>
    <row r="10" spans="1:6" x14ac:dyDescent="0.25">
      <c r="A10" s="1">
        <v>4.9651736517176417</v>
      </c>
      <c r="B10" s="1">
        <v>11.238376401489724</v>
      </c>
      <c r="D10" s="1"/>
      <c r="E10" s="1"/>
      <c r="F10" s="2"/>
    </row>
    <row r="11" spans="1:6" x14ac:dyDescent="0.25">
      <c r="A11" s="1">
        <v>8.0557429436923789E-2</v>
      </c>
      <c r="B11" s="1">
        <v>4.60060709340648</v>
      </c>
      <c r="D11" s="1"/>
      <c r="E11" s="1"/>
      <c r="F11" s="2"/>
    </row>
    <row r="12" spans="1:6" x14ac:dyDescent="0.25">
      <c r="F12" s="1"/>
    </row>
  </sheetData>
  <sortState xmlns:xlrd2="http://schemas.microsoft.com/office/spreadsheetml/2017/richdata2" ref="E2:E11">
    <sortCondition ref="E2:E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45CA-678F-4CFD-A9B5-DCA866659366}">
  <dimension ref="A1:F13"/>
  <sheetViews>
    <sheetView topLeftCell="A8" zoomScale="190" zoomScaleNormal="190" workbookViewId="0">
      <selection activeCell="F13" sqref="F13"/>
    </sheetView>
  </sheetViews>
  <sheetFormatPr defaultRowHeight="15" x14ac:dyDescent="0.25"/>
  <cols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7.5181770477224044</v>
      </c>
      <c r="B2" s="1">
        <v>16.682184223045766</v>
      </c>
      <c r="C2">
        <f>RANK(A2,$A$2:$A$11)</f>
        <v>2</v>
      </c>
      <c r="D2">
        <f>RANK(B2,$B$2:$B$11)</f>
        <v>2</v>
      </c>
      <c r="E2" s="1">
        <f>C2-D2</f>
        <v>0</v>
      </c>
      <c r="F2" s="2">
        <f>E2^2</f>
        <v>0</v>
      </c>
    </row>
    <row r="3" spans="1:6" x14ac:dyDescent="0.25">
      <c r="A3" s="1">
        <v>1.02471663048745</v>
      </c>
      <c r="B3" s="1">
        <v>9.1264370780687099</v>
      </c>
      <c r="C3">
        <f t="shared" ref="C3:C11" si="0">RANK(A3,$A$2:$A$11)</f>
        <v>8</v>
      </c>
      <c r="D3">
        <f t="shared" ref="D3:D11" si="1">RANK(B3,$B$2:$B$11)</f>
        <v>5</v>
      </c>
      <c r="E3" s="1">
        <f t="shared" ref="E3:E11" si="2">C3-D3</f>
        <v>3</v>
      </c>
      <c r="F3" s="2">
        <f t="shared" ref="F3:F11" si="3">E3^2</f>
        <v>9</v>
      </c>
    </row>
    <row r="4" spans="1:6" x14ac:dyDescent="0.25">
      <c r="A4" s="1">
        <v>3.5333245375976707</v>
      </c>
      <c r="B4" s="1">
        <v>9.0180058765627003</v>
      </c>
      <c r="C4">
        <f t="shared" si="0"/>
        <v>5</v>
      </c>
      <c r="D4">
        <f t="shared" si="1"/>
        <v>6</v>
      </c>
      <c r="E4" s="1">
        <f t="shared" si="2"/>
        <v>-1</v>
      </c>
      <c r="F4" s="2">
        <f t="shared" si="3"/>
        <v>1</v>
      </c>
    </row>
    <row r="5" spans="1:6" x14ac:dyDescent="0.25">
      <c r="A5" s="1">
        <v>0.93461188453007549</v>
      </c>
      <c r="B5" s="1">
        <v>5.95301044469121</v>
      </c>
      <c r="C5">
        <f t="shared" si="0"/>
        <v>9</v>
      </c>
      <c r="D5">
        <f t="shared" si="1"/>
        <v>8</v>
      </c>
      <c r="E5" s="1">
        <f t="shared" si="2"/>
        <v>1</v>
      </c>
      <c r="F5" s="2">
        <f t="shared" si="3"/>
        <v>1</v>
      </c>
    </row>
    <row r="6" spans="1:6" x14ac:dyDescent="0.25">
      <c r="A6" s="1">
        <v>3.3099081156152255</v>
      </c>
      <c r="B6" s="1">
        <v>8.4855928441968143</v>
      </c>
      <c r="C6">
        <f t="shared" si="0"/>
        <v>6</v>
      </c>
      <c r="D6">
        <f t="shared" si="1"/>
        <v>7</v>
      </c>
      <c r="E6" s="1">
        <f t="shared" si="2"/>
        <v>-1</v>
      </c>
      <c r="F6" s="2">
        <f t="shared" si="3"/>
        <v>1</v>
      </c>
    </row>
    <row r="7" spans="1:6" x14ac:dyDescent="0.25">
      <c r="A7" s="1">
        <v>2.5769604978010765</v>
      </c>
      <c r="B7" s="1">
        <v>5.7301760868549119</v>
      </c>
      <c r="C7">
        <f t="shared" si="0"/>
        <v>7</v>
      </c>
      <c r="D7">
        <f t="shared" si="1"/>
        <v>9</v>
      </c>
      <c r="E7" s="1">
        <f t="shared" si="2"/>
        <v>-2</v>
      </c>
      <c r="F7" s="2">
        <f t="shared" si="3"/>
        <v>4</v>
      </c>
    </row>
    <row r="8" spans="1:6" x14ac:dyDescent="0.25">
      <c r="A8" s="1">
        <v>9.3482804197835225</v>
      </c>
      <c r="B8" s="1">
        <v>26.5219306182154</v>
      </c>
      <c r="C8">
        <f t="shared" si="0"/>
        <v>1</v>
      </c>
      <c r="D8">
        <f t="shared" si="1"/>
        <v>1</v>
      </c>
      <c r="E8" s="1">
        <f t="shared" si="2"/>
        <v>0</v>
      </c>
      <c r="F8" s="2">
        <f t="shared" si="3"/>
        <v>0</v>
      </c>
    </row>
    <row r="9" spans="1:6" x14ac:dyDescent="0.25">
      <c r="A9" s="1">
        <v>7.2690728980137322</v>
      </c>
      <c r="B9" s="1">
        <v>9.7182588096945999</v>
      </c>
      <c r="C9">
        <f t="shared" si="0"/>
        <v>3</v>
      </c>
      <c r="D9">
        <f t="shared" si="1"/>
        <v>4</v>
      </c>
      <c r="E9" s="1">
        <f t="shared" si="2"/>
        <v>-1</v>
      </c>
      <c r="F9" s="2">
        <f t="shared" si="3"/>
        <v>1</v>
      </c>
    </row>
    <row r="10" spans="1:6" x14ac:dyDescent="0.25">
      <c r="A10" s="1">
        <v>4.9651736517176417</v>
      </c>
      <c r="B10" s="1">
        <v>11.238376401489724</v>
      </c>
      <c r="C10">
        <f t="shared" si="0"/>
        <v>4</v>
      </c>
      <c r="D10">
        <f t="shared" si="1"/>
        <v>3</v>
      </c>
      <c r="E10" s="1">
        <f t="shared" si="2"/>
        <v>1</v>
      </c>
      <c r="F10" s="2">
        <f t="shared" si="3"/>
        <v>1</v>
      </c>
    </row>
    <row r="11" spans="1:6" x14ac:dyDescent="0.25">
      <c r="A11" s="1">
        <v>8.0557429436923789E-2</v>
      </c>
      <c r="B11" s="1">
        <v>4.60060709340648</v>
      </c>
      <c r="C11">
        <f t="shared" si="0"/>
        <v>10</v>
      </c>
      <c r="D11">
        <f t="shared" si="1"/>
        <v>10</v>
      </c>
      <c r="E11" s="1">
        <f t="shared" si="2"/>
        <v>0</v>
      </c>
      <c r="F11" s="2">
        <f t="shared" si="3"/>
        <v>0</v>
      </c>
    </row>
    <row r="12" spans="1:6" x14ac:dyDescent="0.25">
      <c r="F12" s="1"/>
    </row>
    <row r="13" spans="1:6" x14ac:dyDescent="0.25">
      <c r="E13" t="s">
        <v>6</v>
      </c>
      <c r="F13" s="3">
        <f>1-6*SUM(F2:F11)/(COUNT(F2:F11)*(COUNT(F2:F11)^2 - 1))</f>
        <v>0.89090909090909087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778C-E508-4AD8-B25B-A5A728C78F40}">
  <dimension ref="A1:J11"/>
  <sheetViews>
    <sheetView tabSelected="1" zoomScale="220" zoomScaleNormal="220" workbookViewId="0">
      <selection activeCell="D3" sqref="D3"/>
    </sheetView>
  </sheetViews>
  <sheetFormatPr defaultRowHeight="15" x14ac:dyDescent="0.25"/>
  <cols>
    <col min="3" max="4" width="1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s="1">
        <v>7.5181770477224044</v>
      </c>
      <c r="B2" s="1">
        <v>16.682184223045766</v>
      </c>
      <c r="C2">
        <f>RANK(A2,$A$2:$A$11)</f>
        <v>2</v>
      </c>
      <c r="D2">
        <f>RANK(B2,$B$2:$B$11)</f>
        <v>2</v>
      </c>
      <c r="F2">
        <v>2</v>
      </c>
      <c r="G2">
        <v>2</v>
      </c>
      <c r="H2">
        <v>8</v>
      </c>
      <c r="I2">
        <v>5</v>
      </c>
      <c r="J2" t="s">
        <v>8</v>
      </c>
    </row>
    <row r="3" spans="1:10" x14ac:dyDescent="0.25">
      <c r="A3" s="1">
        <v>1.02471663048745</v>
      </c>
      <c r="B3" s="1">
        <v>9.1264370780687099</v>
      </c>
      <c r="C3">
        <f t="shared" ref="C3:C11" si="0">RANK(A3,$A$2:$A$11)</f>
        <v>8</v>
      </c>
      <c r="D3">
        <f t="shared" ref="D3:D11" si="1">RANK(B3,$B$2:$B$11)</f>
        <v>5</v>
      </c>
      <c r="F3">
        <v>2</v>
      </c>
      <c r="G3">
        <v>2</v>
      </c>
      <c r="H3">
        <v>5</v>
      </c>
      <c r="I3">
        <v>6</v>
      </c>
      <c r="J3" t="s">
        <v>8</v>
      </c>
    </row>
    <row r="4" spans="1:10" x14ac:dyDescent="0.25">
      <c r="A4" s="1">
        <v>3.5333245375976707</v>
      </c>
      <c r="B4" s="1">
        <v>9.0180058765627003</v>
      </c>
      <c r="C4">
        <f t="shared" si="0"/>
        <v>5</v>
      </c>
      <c r="D4">
        <f t="shared" si="1"/>
        <v>6</v>
      </c>
      <c r="F4">
        <v>2</v>
      </c>
      <c r="G4">
        <v>2</v>
      </c>
      <c r="H4">
        <v>9</v>
      </c>
      <c r="I4">
        <v>8</v>
      </c>
      <c r="J4" t="s">
        <v>8</v>
      </c>
    </row>
    <row r="5" spans="1:10" x14ac:dyDescent="0.25">
      <c r="A5" s="1">
        <v>0.93461188453007549</v>
      </c>
      <c r="B5" s="1">
        <v>5.95301044469121</v>
      </c>
      <c r="C5">
        <f t="shared" si="0"/>
        <v>9</v>
      </c>
      <c r="D5">
        <f t="shared" si="1"/>
        <v>8</v>
      </c>
      <c r="F5" t="s">
        <v>7</v>
      </c>
      <c r="G5" t="s">
        <v>7</v>
      </c>
      <c r="H5" t="s">
        <v>7</v>
      </c>
      <c r="I5" t="s">
        <v>7</v>
      </c>
    </row>
    <row r="6" spans="1:10" x14ac:dyDescent="0.25">
      <c r="A6" s="1">
        <v>3.3099081156152255</v>
      </c>
      <c r="B6" s="1">
        <v>8.4855928441968143</v>
      </c>
      <c r="C6">
        <f t="shared" si="0"/>
        <v>6</v>
      </c>
      <c r="D6">
        <f t="shared" si="1"/>
        <v>7</v>
      </c>
    </row>
    <row r="7" spans="1:10" x14ac:dyDescent="0.25">
      <c r="A7" s="1">
        <v>2.5769604978010765</v>
      </c>
      <c r="B7" s="1">
        <v>5.7301760868549119</v>
      </c>
      <c r="C7">
        <f t="shared" si="0"/>
        <v>7</v>
      </c>
      <c r="D7">
        <f t="shared" si="1"/>
        <v>9</v>
      </c>
    </row>
    <row r="8" spans="1:10" x14ac:dyDescent="0.25">
      <c r="A8" s="1">
        <v>9.3482804197835225</v>
      </c>
      <c r="B8" s="1">
        <v>26.5219306182154</v>
      </c>
      <c r="C8">
        <f t="shared" si="0"/>
        <v>1</v>
      </c>
      <c r="D8">
        <f t="shared" si="1"/>
        <v>1</v>
      </c>
    </row>
    <row r="9" spans="1:10" x14ac:dyDescent="0.25">
      <c r="A9" s="1">
        <v>7.2690728980137322</v>
      </c>
      <c r="B9" s="1">
        <v>9.7182588096945999</v>
      </c>
      <c r="C9">
        <f t="shared" si="0"/>
        <v>3</v>
      </c>
      <c r="D9">
        <f t="shared" si="1"/>
        <v>4</v>
      </c>
    </row>
    <row r="10" spans="1:10" x14ac:dyDescent="0.25">
      <c r="A10" s="1">
        <v>4.9651736517176417</v>
      </c>
      <c r="B10" s="1">
        <v>11.238376401489724</v>
      </c>
      <c r="C10">
        <f t="shared" si="0"/>
        <v>4</v>
      </c>
      <c r="D10">
        <f t="shared" si="1"/>
        <v>3</v>
      </c>
    </row>
    <row r="11" spans="1:10" x14ac:dyDescent="0.25">
      <c r="A11" s="1">
        <v>8.0557429436923789E-2</v>
      </c>
      <c r="B11" s="1">
        <v>4.60060709340648</v>
      </c>
      <c r="C11">
        <f t="shared" si="0"/>
        <v>10</v>
      </c>
      <c r="D11">
        <f t="shared" si="1"/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A04D62-2A07-4450-98D7-661AE61AE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spearman</vt:lpstr>
      <vt:lpstr>kendall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kaloyan</cp:lastModifiedBy>
  <dcterms:created xsi:type="dcterms:W3CDTF">2015-03-11T12:17:48Z</dcterms:created>
  <dcterms:modified xsi:type="dcterms:W3CDTF">2022-11-08T14:06:01Z</dcterms:modified>
</cp:coreProperties>
</file>