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df_to_df\src\data\"/>
    </mc:Choice>
  </mc:AlternateContent>
  <xr:revisionPtr revIDLastSave="0" documentId="13_ncr:1_{DAFA0CC6-B48F-4E01-B160-84AB3E52228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組合人員数ウェイト" sheetId="5" r:id="rId1"/>
    <sheet name="月数" sheetId="3" r:id="rId2"/>
    <sheet name="summer_bonus" sheetId="1" r:id="rId3"/>
    <sheet name="winter_bonu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" i="5" l="1"/>
  <c r="X13" i="5"/>
  <c r="W13" i="5"/>
  <c r="W14" i="5" s="1"/>
  <c r="V13" i="5"/>
  <c r="U13" i="5"/>
  <c r="U14" i="5" s="1"/>
  <c r="T13" i="5"/>
  <c r="S13" i="5"/>
  <c r="R13" i="5"/>
  <c r="R14" i="5" s="1"/>
  <c r="Q13" i="5"/>
  <c r="P13" i="5"/>
  <c r="P14" i="5" s="1"/>
  <c r="O13" i="5"/>
  <c r="O14" i="5" s="1"/>
  <c r="N13" i="5"/>
  <c r="M13" i="5"/>
  <c r="L13" i="5"/>
  <c r="K13" i="5"/>
  <c r="J13" i="5"/>
  <c r="I13" i="5"/>
  <c r="I14" i="5" s="1"/>
  <c r="H13" i="5"/>
  <c r="G13" i="5"/>
  <c r="F13" i="5"/>
  <c r="F14" i="5" s="1"/>
  <c r="E13" i="5"/>
  <c r="D13" i="5"/>
  <c r="Y14" i="5" s="1"/>
  <c r="C13" i="5"/>
  <c r="X14" i="5" s="1"/>
  <c r="B13" i="5"/>
  <c r="V14" i="5"/>
  <c r="T14" i="5"/>
  <c r="N14" i="5"/>
  <c r="J14" i="5"/>
  <c r="H14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9" i="5"/>
  <c r="X9" i="5"/>
  <c r="W9" i="5"/>
  <c r="V9" i="5"/>
  <c r="U9" i="5"/>
  <c r="T9" i="5"/>
  <c r="S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4" i="5"/>
  <c r="G3" i="3"/>
  <c r="AE3" i="3" s="1"/>
  <c r="F3" i="3"/>
  <c r="AD3" i="3" s="1"/>
  <c r="E3" i="3"/>
  <c r="AC3" i="3" s="1"/>
  <c r="Y4" i="3"/>
  <c r="AW4" i="3" s="1"/>
  <c r="Y3" i="3"/>
  <c r="AW3" i="3" s="1"/>
  <c r="X3" i="3"/>
  <c r="AV3" i="3" s="1"/>
  <c r="W3" i="3"/>
  <c r="AU3" i="3" s="1"/>
  <c r="V3" i="3"/>
  <c r="AT3" i="3" s="1"/>
  <c r="U3" i="3"/>
  <c r="AS3" i="3" s="1"/>
  <c r="T3" i="3"/>
  <c r="AR3" i="3" s="1"/>
  <c r="S3" i="3"/>
  <c r="AQ3" i="3" s="1"/>
  <c r="R3" i="3"/>
  <c r="AP9" i="3" s="1"/>
  <c r="Q3" i="3"/>
  <c r="AO3" i="3" s="1"/>
  <c r="P3" i="3"/>
  <c r="AN3" i="3" s="1"/>
  <c r="O3" i="3"/>
  <c r="AM3" i="3" s="1"/>
  <c r="N3" i="3"/>
  <c r="AL3" i="3" s="1"/>
  <c r="M3" i="3"/>
  <c r="AK3" i="3" s="1"/>
  <c r="L3" i="3"/>
  <c r="AJ3" i="3" s="1"/>
  <c r="K3" i="3"/>
  <c r="AI3" i="3" s="1"/>
  <c r="J4" i="3"/>
  <c r="AH4" i="3" s="1"/>
  <c r="J3" i="3"/>
  <c r="AH3" i="3" s="1"/>
  <c r="I3" i="3"/>
  <c r="AG3" i="3" s="1"/>
  <c r="H3" i="3"/>
  <c r="AF3" i="3" s="1"/>
  <c r="D3" i="3"/>
  <c r="AB3" i="3" s="1"/>
  <c r="C3" i="3"/>
  <c r="AA3" i="3" s="1"/>
  <c r="B3" i="3"/>
  <c r="Z3" i="3" s="1"/>
  <c r="A4" i="3"/>
  <c r="W4" i="3" s="1"/>
  <c r="AU4" i="3" s="1"/>
  <c r="L14" i="5" l="1"/>
  <c r="G14" i="5"/>
  <c r="M14" i="5"/>
  <c r="S14" i="5"/>
  <c r="E14" i="5"/>
  <c r="K14" i="5"/>
  <c r="Q14" i="5"/>
  <c r="A5" i="5"/>
  <c r="AP3" i="3"/>
  <c r="AP5" i="3"/>
  <c r="AP6" i="3"/>
  <c r="AP7" i="3"/>
  <c r="AP8" i="3"/>
  <c r="N4" i="3"/>
  <c r="AL4" i="3" s="1"/>
  <c r="F4" i="3"/>
  <c r="AD4" i="3" s="1"/>
  <c r="K4" i="3"/>
  <c r="AI4" i="3" s="1"/>
  <c r="P4" i="3"/>
  <c r="AN4" i="3" s="1"/>
  <c r="H4" i="3"/>
  <c r="AF4" i="3" s="1"/>
  <c r="L4" i="3"/>
  <c r="AJ4" i="3" s="1"/>
  <c r="M4" i="3"/>
  <c r="AK4" i="3" s="1"/>
  <c r="S4" i="3"/>
  <c r="AQ4" i="3" s="1"/>
  <c r="X4" i="3"/>
  <c r="AV4" i="3" s="1"/>
  <c r="E4" i="3"/>
  <c r="AC4" i="3" s="1"/>
  <c r="I4" i="3"/>
  <c r="AG4" i="3" s="1"/>
  <c r="O4" i="3"/>
  <c r="AM4" i="3" s="1"/>
  <c r="T4" i="3"/>
  <c r="AR4" i="3" s="1"/>
  <c r="G4" i="3"/>
  <c r="AE4" i="3" s="1"/>
  <c r="U4" i="3"/>
  <c r="AS4" i="3" s="1"/>
  <c r="Q4" i="3"/>
  <c r="AO4" i="3" s="1"/>
  <c r="V4" i="3"/>
  <c r="AT4" i="3" s="1"/>
  <c r="R4" i="3"/>
  <c r="AP4" i="3" s="1"/>
  <c r="C4" i="3"/>
  <c r="AA4" i="3" s="1"/>
  <c r="D4" i="3"/>
  <c r="AB4" i="3" s="1"/>
  <c r="A5" i="3"/>
  <c r="B4" i="3"/>
  <c r="Z4" i="3" s="1"/>
  <c r="A6" i="5" l="1"/>
  <c r="G5" i="3"/>
  <c r="AE5" i="3" s="1"/>
  <c r="T5" i="3"/>
  <c r="AR5" i="3" s="1"/>
  <c r="O5" i="3"/>
  <c r="AM5" i="3" s="1"/>
  <c r="I5" i="3"/>
  <c r="AG5" i="3" s="1"/>
  <c r="M5" i="3"/>
  <c r="AK5" i="3" s="1"/>
  <c r="Q5" i="3"/>
  <c r="AO5" i="3" s="1"/>
  <c r="F5" i="3"/>
  <c r="AD5" i="3" s="1"/>
  <c r="Y5" i="3"/>
  <c r="AW5" i="3" s="1"/>
  <c r="N5" i="3"/>
  <c r="AL5" i="3" s="1"/>
  <c r="K5" i="3"/>
  <c r="AI5" i="3" s="1"/>
  <c r="E5" i="3"/>
  <c r="AC5" i="3" s="1"/>
  <c r="X5" i="3"/>
  <c r="AV5" i="3" s="1"/>
  <c r="W5" i="3"/>
  <c r="AU5" i="3" s="1"/>
  <c r="S5" i="3"/>
  <c r="AQ5" i="3" s="1"/>
  <c r="L5" i="3"/>
  <c r="AJ5" i="3" s="1"/>
  <c r="U5" i="3"/>
  <c r="AS5" i="3" s="1"/>
  <c r="P5" i="3"/>
  <c r="AN5" i="3" s="1"/>
  <c r="J5" i="3"/>
  <c r="AH5" i="3" s="1"/>
  <c r="H5" i="3"/>
  <c r="AF5" i="3" s="1"/>
  <c r="V5" i="3"/>
  <c r="AT5" i="3" s="1"/>
  <c r="A6" i="3"/>
  <c r="B5" i="3"/>
  <c r="Z5" i="3" s="1"/>
  <c r="D5" i="3"/>
  <c r="AB5" i="3" s="1"/>
  <c r="C5" i="3"/>
  <c r="AA5" i="3" s="1"/>
  <c r="A7" i="5" l="1"/>
  <c r="W6" i="3"/>
  <c r="AU6" i="3" s="1"/>
  <c r="N6" i="3"/>
  <c r="AL6" i="3" s="1"/>
  <c r="V6" i="3"/>
  <c r="AT6" i="3" s="1"/>
  <c r="S6" i="3"/>
  <c r="AQ6" i="3" s="1"/>
  <c r="K6" i="3"/>
  <c r="AI6" i="3" s="1"/>
  <c r="J6" i="3"/>
  <c r="AH6" i="3" s="1"/>
  <c r="U6" i="3"/>
  <c r="AS6" i="3" s="1"/>
  <c r="Q6" i="3"/>
  <c r="AO6" i="3" s="1"/>
  <c r="P6" i="3"/>
  <c r="AN6" i="3" s="1"/>
  <c r="H6" i="3"/>
  <c r="AF6" i="3" s="1"/>
  <c r="G6" i="3"/>
  <c r="AE6" i="3" s="1"/>
  <c r="T6" i="3"/>
  <c r="AR6" i="3" s="1"/>
  <c r="O6" i="3"/>
  <c r="AM6" i="3" s="1"/>
  <c r="I6" i="3"/>
  <c r="AG6" i="3" s="1"/>
  <c r="F6" i="3"/>
  <c r="AD6" i="3" s="1"/>
  <c r="Y6" i="3"/>
  <c r="AW6" i="3" s="1"/>
  <c r="E6" i="3"/>
  <c r="AC6" i="3" s="1"/>
  <c r="X6" i="3"/>
  <c r="AV6" i="3" s="1"/>
  <c r="M6" i="3"/>
  <c r="AK6" i="3" s="1"/>
  <c r="L6" i="3"/>
  <c r="AJ6" i="3" s="1"/>
  <c r="A7" i="3"/>
  <c r="D6" i="3"/>
  <c r="AB6" i="3" s="1"/>
  <c r="B6" i="3"/>
  <c r="Z6" i="3" s="1"/>
  <c r="C6" i="3"/>
  <c r="AA6" i="3" s="1"/>
  <c r="A8" i="5" l="1"/>
  <c r="G7" i="3"/>
  <c r="AE7" i="3" s="1"/>
  <c r="T7" i="3"/>
  <c r="AR7" i="3" s="1"/>
  <c r="Q7" i="3"/>
  <c r="AO7" i="3" s="1"/>
  <c r="O7" i="3"/>
  <c r="AM7" i="3" s="1"/>
  <c r="I7" i="3"/>
  <c r="AG7" i="3" s="1"/>
  <c r="M7" i="3"/>
  <c r="AK7" i="3" s="1"/>
  <c r="F7" i="3"/>
  <c r="AD7" i="3" s="1"/>
  <c r="Y7" i="3"/>
  <c r="AW7" i="3" s="1"/>
  <c r="N7" i="3"/>
  <c r="AL7" i="3" s="1"/>
  <c r="K7" i="3"/>
  <c r="AI7" i="3" s="1"/>
  <c r="E7" i="3"/>
  <c r="AC7" i="3" s="1"/>
  <c r="X7" i="3"/>
  <c r="AV7" i="3" s="1"/>
  <c r="W7" i="3"/>
  <c r="AU7" i="3" s="1"/>
  <c r="L7" i="3"/>
  <c r="AJ7" i="3" s="1"/>
  <c r="U7" i="3"/>
  <c r="AS7" i="3" s="1"/>
  <c r="S7" i="3"/>
  <c r="AQ7" i="3" s="1"/>
  <c r="P7" i="3"/>
  <c r="AN7" i="3" s="1"/>
  <c r="J7" i="3"/>
  <c r="AH7" i="3" s="1"/>
  <c r="H7" i="3"/>
  <c r="AF7" i="3" s="1"/>
  <c r="V7" i="3"/>
  <c r="AT7" i="3" s="1"/>
  <c r="A8" i="3"/>
  <c r="C7" i="3"/>
  <c r="AA7" i="3" s="1"/>
  <c r="D7" i="3"/>
  <c r="AB7" i="3" s="1"/>
  <c r="B7" i="3"/>
  <c r="Z7" i="3" s="1"/>
  <c r="A9" i="5" l="1"/>
  <c r="W8" i="3"/>
  <c r="AU8" i="3" s="1"/>
  <c r="Q8" i="3"/>
  <c r="AO8" i="3" s="1"/>
  <c r="N8" i="3"/>
  <c r="AL8" i="3" s="1"/>
  <c r="V8" i="3"/>
  <c r="AT8" i="3" s="1"/>
  <c r="K8" i="3"/>
  <c r="AI8" i="3" s="1"/>
  <c r="J8" i="3"/>
  <c r="AH8" i="3" s="1"/>
  <c r="U8" i="3"/>
  <c r="AS8" i="3" s="1"/>
  <c r="P8" i="3"/>
  <c r="AN8" i="3" s="1"/>
  <c r="H8" i="3"/>
  <c r="AF8" i="3" s="1"/>
  <c r="G8" i="3"/>
  <c r="AE8" i="3" s="1"/>
  <c r="T8" i="3"/>
  <c r="AR8" i="3" s="1"/>
  <c r="S8" i="3"/>
  <c r="AQ8" i="3" s="1"/>
  <c r="O8" i="3"/>
  <c r="AM8" i="3" s="1"/>
  <c r="I8" i="3"/>
  <c r="AG8" i="3" s="1"/>
  <c r="F8" i="3"/>
  <c r="AD8" i="3" s="1"/>
  <c r="Y8" i="3"/>
  <c r="AW8" i="3" s="1"/>
  <c r="E8" i="3"/>
  <c r="AC8" i="3" s="1"/>
  <c r="X8" i="3"/>
  <c r="AV8" i="3" s="1"/>
  <c r="M8" i="3"/>
  <c r="AK8" i="3" s="1"/>
  <c r="L8" i="3"/>
  <c r="AJ8" i="3" s="1"/>
  <c r="A9" i="3"/>
  <c r="B8" i="3"/>
  <c r="Z8" i="3" s="1"/>
  <c r="D8" i="3"/>
  <c r="AB8" i="3" s="1"/>
  <c r="C8" i="3"/>
  <c r="AA8" i="3" s="1"/>
  <c r="G9" i="3" l="1"/>
  <c r="AE9" i="3" s="1"/>
  <c r="T9" i="3"/>
  <c r="AR9" i="3" s="1"/>
  <c r="O9" i="3"/>
  <c r="AM9" i="3" s="1"/>
  <c r="I9" i="3"/>
  <c r="AG9" i="3" s="1"/>
  <c r="M9" i="3"/>
  <c r="AK9" i="3" s="1"/>
  <c r="F9" i="3"/>
  <c r="AD9" i="3" s="1"/>
  <c r="Y9" i="3"/>
  <c r="AW9" i="3" s="1"/>
  <c r="S9" i="3"/>
  <c r="AQ9" i="3" s="1"/>
  <c r="N9" i="3"/>
  <c r="AL9" i="3" s="1"/>
  <c r="K9" i="3"/>
  <c r="AI9" i="3" s="1"/>
  <c r="E9" i="3"/>
  <c r="AC9" i="3" s="1"/>
  <c r="X9" i="3"/>
  <c r="AV9" i="3" s="1"/>
  <c r="Q9" i="3"/>
  <c r="AO9" i="3" s="1"/>
  <c r="W9" i="3"/>
  <c r="AU9" i="3" s="1"/>
  <c r="L9" i="3"/>
  <c r="AJ9" i="3" s="1"/>
  <c r="U9" i="3"/>
  <c r="AS9" i="3" s="1"/>
  <c r="P9" i="3"/>
  <c r="AN9" i="3" s="1"/>
  <c r="J9" i="3"/>
  <c r="AH9" i="3" s="1"/>
  <c r="H9" i="3"/>
  <c r="AF9" i="3" s="1"/>
  <c r="V9" i="3"/>
  <c r="AT9" i="3" s="1"/>
  <c r="D9" i="3"/>
  <c r="AB9" i="3" s="1"/>
  <c r="B9" i="3"/>
  <c r="Z9" i="3" s="1"/>
  <c r="C9" i="3"/>
  <c r="AA9" i="3" s="1"/>
</calcChain>
</file>

<file path=xl/sharedStrings.xml><?xml version="1.0" encoding="utf-8"?>
<sst xmlns="http://schemas.openxmlformats.org/spreadsheetml/2006/main" count="2242" uniqueCount="58">
  <si>
    <t>集計年</t>
  </si>
  <si>
    <t>属性</t>
  </si>
  <si>
    <t>集計カテゴリ</t>
  </si>
  <si>
    <t>組合数</t>
  </si>
  <si>
    <t>組合人員数</t>
  </si>
  <si>
    <t>加重平均‗要求</t>
  </si>
  <si>
    <t>加重平均‗回答</t>
  </si>
  <si>
    <t>加重平均‗前年実績</t>
  </si>
  <si>
    <t>単純平均‗要求</t>
  </si>
  <si>
    <t>単純平均‗回答</t>
  </si>
  <si>
    <t>単純平均‗前年実績</t>
  </si>
  <si>
    <t>JAM</t>
  </si>
  <si>
    <t>月数（年間）</t>
  </si>
  <si>
    <t>月数（夏季）</t>
  </si>
  <si>
    <t>金額（年間）</t>
  </si>
  <si>
    <t>金額（夏季）</t>
  </si>
  <si>
    <t>JEC連合</t>
  </si>
  <si>
    <t>JP労組</t>
  </si>
  <si>
    <t>JR総連</t>
  </si>
  <si>
    <t>JR連合</t>
  </si>
  <si>
    <t>NHK労連</t>
  </si>
  <si>
    <t>UAゼンセン</t>
  </si>
  <si>
    <t>その他</t>
  </si>
  <si>
    <t>ゴム連合</t>
  </si>
  <si>
    <t>サービス・ホテル</t>
  </si>
  <si>
    <t>サービス連合</t>
  </si>
  <si>
    <t>セラミックス連合</t>
  </si>
  <si>
    <t>フード連合</t>
  </si>
  <si>
    <t>交通労連</t>
  </si>
  <si>
    <t>交通運輸</t>
  </si>
  <si>
    <t>全労金</t>
  </si>
  <si>
    <t>全国ガス</t>
  </si>
  <si>
    <t>全電線</t>
  </si>
  <si>
    <t>労済労連</t>
  </si>
  <si>
    <t>印刷労連</t>
  </si>
  <si>
    <t>商業流通</t>
  </si>
  <si>
    <t>基幹労連</t>
  </si>
  <si>
    <t>情報・出版</t>
  </si>
  <si>
    <t>情報労連</t>
  </si>
  <si>
    <t>日建協</t>
  </si>
  <si>
    <t>私鉄総連</t>
  </si>
  <si>
    <t>紙パ連合</t>
  </si>
  <si>
    <t>自動車総連</t>
  </si>
  <si>
    <t>航空連合</t>
  </si>
  <si>
    <t>製造業</t>
  </si>
  <si>
    <t>計</t>
  </si>
  <si>
    <t>運輸労連</t>
  </si>
  <si>
    <t>金融・保険</t>
  </si>
  <si>
    <t>電力総連</t>
  </si>
  <si>
    <t>電機連合</t>
  </si>
  <si>
    <t>メディア労連</t>
  </si>
  <si>
    <t>金額（冬季）</t>
  </si>
  <si>
    <t>月数（冬季）</t>
  </si>
  <si>
    <t>月数（年間）</t>
    <rPh sb="3" eb="5">
      <t>ネンカン</t>
    </rPh>
    <phoneticPr fontId="18"/>
  </si>
  <si>
    <t>製造業</t>
    <rPh sb="0" eb="3">
      <t>セイゾウギョウ</t>
    </rPh>
    <phoneticPr fontId="18"/>
  </si>
  <si>
    <t>2019までの平均</t>
    <rPh sb="7" eb="9">
      <t>ヘイキン</t>
    </rPh>
    <phoneticPr fontId="18"/>
  </si>
  <si>
    <t>構成比</t>
    <rPh sb="0" eb="3">
      <t>コウセイヒ</t>
    </rPh>
    <phoneticPr fontId="18"/>
  </si>
  <si>
    <t>2020~23までの平均</t>
    <rPh sb="10" eb="12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</si>
</sst>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28740157480313E-2"/>
          <c:y val="0.1388888888888889"/>
          <c:w val="0.84123140857392831"/>
          <c:h val="0.76589457567804042"/>
        </c:manualLayout>
      </c:layout>
      <c:lineChart>
        <c:grouping val="standard"/>
        <c:varyColors val="0"/>
        <c:ser>
          <c:idx val="0"/>
          <c:order val="0"/>
          <c:tx>
            <c:strRef>
              <c:f>月数!$B$1</c:f>
              <c:strCache>
                <c:ptCount val="1"/>
                <c:pt idx="0">
                  <c:v>月数（夏季）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月数!$B$3:$B$9</c:f>
              <c:numCache>
                <c:formatCode>General</c:formatCode>
                <c:ptCount val="7"/>
                <c:pt idx="0">
                  <c:v>2.37</c:v>
                </c:pt>
                <c:pt idx="1">
                  <c:v>2.44</c:v>
                </c:pt>
                <c:pt idx="2">
                  <c:v>2.4500000000000002</c:v>
                </c:pt>
                <c:pt idx="3">
                  <c:v>2.2200000000000002</c:v>
                </c:pt>
                <c:pt idx="4">
                  <c:v>2.1800000000000002</c:v>
                </c:pt>
                <c:pt idx="5">
                  <c:v>2.33</c:v>
                </c:pt>
                <c:pt idx="6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1-49FA-A6AE-935D7C44ABDE}"/>
            </c:ext>
          </c:extLst>
        </c:ser>
        <c:ser>
          <c:idx val="1"/>
          <c:order val="1"/>
          <c:tx>
            <c:strRef>
              <c:f>月数!$C$1</c:f>
              <c:strCache>
                <c:ptCount val="1"/>
                <c:pt idx="0">
                  <c:v>月数（冬季）</c:v>
                </c:pt>
              </c:strCache>
            </c:strRef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月数!$C$3:$C$9</c:f>
              <c:numCache>
                <c:formatCode>General</c:formatCode>
                <c:ptCount val="7"/>
                <c:pt idx="0">
                  <c:v>2.2200000000000002</c:v>
                </c:pt>
                <c:pt idx="1">
                  <c:v>2.27</c:v>
                </c:pt>
                <c:pt idx="2">
                  <c:v>2.41</c:v>
                </c:pt>
                <c:pt idx="3">
                  <c:v>2.31</c:v>
                </c:pt>
                <c:pt idx="4">
                  <c:v>2.2599999999999998</c:v>
                </c:pt>
                <c:pt idx="5">
                  <c:v>2.31</c:v>
                </c:pt>
                <c:pt idx="6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1-49FA-A6AE-935D7C44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002415"/>
        <c:axId val="260082927"/>
      </c:lineChart>
      <c:lineChart>
        <c:grouping val="standard"/>
        <c:varyColors val="0"/>
        <c:ser>
          <c:idx val="2"/>
          <c:order val="2"/>
          <c:tx>
            <c:strRef>
              <c:f>月数!$D$1</c:f>
              <c:strCache>
                <c:ptCount val="1"/>
                <c:pt idx="0">
                  <c:v>月数（年間）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月数!$D$3:$D$9</c:f>
              <c:numCache>
                <c:formatCode>General</c:formatCode>
                <c:ptCount val="7"/>
                <c:pt idx="0">
                  <c:v>4.8099999999999996</c:v>
                </c:pt>
                <c:pt idx="1">
                  <c:v>4.92</c:v>
                </c:pt>
                <c:pt idx="2">
                  <c:v>4.8600000000000003</c:v>
                </c:pt>
                <c:pt idx="3">
                  <c:v>4.79</c:v>
                </c:pt>
                <c:pt idx="4">
                  <c:v>4.62</c:v>
                </c:pt>
                <c:pt idx="5">
                  <c:v>4.87</c:v>
                </c:pt>
                <c:pt idx="6">
                  <c:v>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1-49FA-A6AE-935D7C44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735"/>
        <c:axId val="490408847"/>
      </c:lineChart>
      <c:catAx>
        <c:axId val="2590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60082927"/>
        <c:crosses val="autoZero"/>
        <c:auto val="1"/>
        <c:lblAlgn val="ctr"/>
        <c:lblOffset val="100"/>
        <c:noMultiLvlLbl val="0"/>
      </c:catAx>
      <c:valAx>
        <c:axId val="260082927"/>
        <c:scaling>
          <c:orientation val="minMax"/>
          <c:max val="3"/>
          <c:min val="1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59002415"/>
        <c:crosses val="autoZero"/>
        <c:crossBetween val="between"/>
        <c:majorUnit val="0.30000000000000004"/>
      </c:valAx>
      <c:valAx>
        <c:axId val="490408847"/>
        <c:scaling>
          <c:orientation val="minMax"/>
          <c:max val="5.5"/>
          <c:min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560224735"/>
        <c:crosses val="max"/>
        <c:crossBetween val="between"/>
        <c:majorUnit val="0.30000000000000004"/>
      </c:valAx>
      <c:catAx>
        <c:axId val="560224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408847"/>
        <c:crosses val="autoZero"/>
        <c:auto val="1"/>
        <c:lblAlgn val="ctr"/>
        <c:lblOffset val="100"/>
        <c:noMultiLvlLbl val="0"/>
      </c:cat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5555555555555561E-2"/>
          <c:y val="0.17171296296296298"/>
          <c:w val="0.26055555555555554"/>
          <c:h val="0.17550925925925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28740157480313E-2"/>
          <c:y val="0.1388888888888889"/>
          <c:w val="0.84123140857392831"/>
          <c:h val="0.76589457567804042"/>
        </c:manualLayout>
      </c:layout>
      <c:lineChart>
        <c:grouping val="standard"/>
        <c:varyColors val="0"/>
        <c:ser>
          <c:idx val="0"/>
          <c:order val="0"/>
          <c:tx>
            <c:strRef>
              <c:f>月数!$AC$1</c:f>
              <c:strCache>
                <c:ptCount val="1"/>
                <c:pt idx="0">
                  <c:v>月数（夏季）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月数!$AC$3:$AC$9</c:f>
              <c:numCache>
                <c:formatCode>General</c:formatCode>
                <c:ptCount val="7"/>
                <c:pt idx="0">
                  <c:v>0</c:v>
                </c:pt>
                <c:pt idx="1">
                  <c:v>5.0000000000000266E-2</c:v>
                </c:pt>
                <c:pt idx="2">
                  <c:v>9.0000000000000302E-2</c:v>
                </c:pt>
                <c:pt idx="3">
                  <c:v>-0.1599999999999997</c:v>
                </c:pt>
                <c:pt idx="4">
                  <c:v>-0.14999999999999991</c:v>
                </c:pt>
                <c:pt idx="5">
                  <c:v>3.0000000000000249E-2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C-40A9-83F2-154599B4EB8C}"/>
            </c:ext>
          </c:extLst>
        </c:ser>
        <c:ser>
          <c:idx val="1"/>
          <c:order val="1"/>
          <c:tx>
            <c:strRef>
              <c:f>月数!$AD$1</c:f>
              <c:strCache>
                <c:ptCount val="1"/>
                <c:pt idx="0">
                  <c:v>月数（冬季）</c:v>
                </c:pt>
              </c:strCache>
            </c:strRef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月数!$AD$3:$AD$9</c:f>
              <c:numCache>
                <c:formatCode>General</c:formatCode>
                <c:ptCount val="7"/>
                <c:pt idx="0">
                  <c:v>0</c:v>
                </c:pt>
                <c:pt idx="1">
                  <c:v>-2.0000000000000018E-2</c:v>
                </c:pt>
                <c:pt idx="2">
                  <c:v>2.9999999999999805E-2</c:v>
                </c:pt>
                <c:pt idx="3">
                  <c:v>-7.0000000000000284E-2</c:v>
                </c:pt>
                <c:pt idx="4">
                  <c:v>-0.10999999999999988</c:v>
                </c:pt>
                <c:pt idx="5">
                  <c:v>-0.16000000000000014</c:v>
                </c:pt>
                <c:pt idx="6">
                  <c:v>-2.0000000000000018E-2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C-40A9-83F2-154599B4EB8C}"/>
            </c:ext>
          </c:extLst>
        </c:ser>
        <c:ser>
          <c:idx val="2"/>
          <c:order val="2"/>
          <c:tx>
            <c:strRef>
              <c:f>月数!$AE$1</c:f>
              <c:strCache>
                <c:ptCount val="1"/>
                <c:pt idx="0">
                  <c:v>月数（年間）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月数!$AE$3:$AE$9</c:f>
              <c:numCache>
                <c:formatCode>General</c:formatCode>
                <c:ptCount val="7"/>
                <c:pt idx="0">
                  <c:v>0</c:v>
                </c:pt>
                <c:pt idx="1">
                  <c:v>0.12000000000000011</c:v>
                </c:pt>
                <c:pt idx="2">
                  <c:v>7.0000000000000284E-2</c:v>
                </c:pt>
                <c:pt idx="3">
                  <c:v>-4.0000000000000036E-2</c:v>
                </c:pt>
                <c:pt idx="4">
                  <c:v>-0.20000000000000018</c:v>
                </c:pt>
                <c:pt idx="5">
                  <c:v>7.0000000000000284E-2</c:v>
                </c:pt>
                <c:pt idx="6">
                  <c:v>0.11000000000000032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C-40A9-83F2-154599B4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02415"/>
        <c:axId val="260082927"/>
      </c:lineChart>
      <c:catAx>
        <c:axId val="2590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60082927"/>
        <c:crosses val="autoZero"/>
        <c:auto val="1"/>
        <c:lblAlgn val="ctr"/>
        <c:lblOffset val="100"/>
        <c:noMultiLvlLbl val="0"/>
      </c:catAx>
      <c:valAx>
        <c:axId val="26008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59002415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0555555555555556E-2"/>
          <c:y val="0.64393518518518522"/>
          <c:w val="0.26055555555555554"/>
          <c:h val="0.17550925925925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28740157480313E-2"/>
          <c:y val="0.1388888888888889"/>
          <c:w val="0.84123140857392831"/>
          <c:h val="0.76589457567804042"/>
        </c:manualLayout>
      </c:layout>
      <c:lineChart>
        <c:grouping val="standard"/>
        <c:varyColors val="0"/>
        <c:ser>
          <c:idx val="0"/>
          <c:order val="0"/>
          <c:tx>
            <c:strRef>
              <c:f>月数!$AF$1</c:f>
              <c:strCache>
                <c:ptCount val="1"/>
                <c:pt idx="0">
                  <c:v>月数（夏季）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月数!$AF$3:$AF$9</c:f>
              <c:numCache>
                <c:formatCode>General</c:formatCode>
                <c:ptCount val="7"/>
                <c:pt idx="0">
                  <c:v>0</c:v>
                </c:pt>
                <c:pt idx="1">
                  <c:v>0.17000000000000015</c:v>
                </c:pt>
                <c:pt idx="2">
                  <c:v>-3.9999999999999813E-2</c:v>
                </c:pt>
                <c:pt idx="3">
                  <c:v>0.2300000000000002</c:v>
                </c:pt>
                <c:pt idx="4">
                  <c:v>0.10000000000000009</c:v>
                </c:pt>
                <c:pt idx="5">
                  <c:v>0.18000000000000016</c:v>
                </c:pt>
                <c:pt idx="6">
                  <c:v>9.000000000000008E-2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F-469A-BFA7-C6DDF1D799EB}"/>
            </c:ext>
          </c:extLst>
        </c:ser>
        <c:ser>
          <c:idx val="1"/>
          <c:order val="1"/>
          <c:tx>
            <c:strRef>
              <c:f>月数!$AG$1</c:f>
              <c:strCache>
                <c:ptCount val="1"/>
                <c:pt idx="0">
                  <c:v>月数（冬季）</c:v>
                </c:pt>
              </c:strCache>
            </c:strRef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月数!$AG$3:$AG$9</c:f>
              <c:numCache>
                <c:formatCode>General</c:formatCode>
                <c:ptCount val="7"/>
                <c:pt idx="0">
                  <c:v>0</c:v>
                </c:pt>
                <c:pt idx="1">
                  <c:v>-0.42999999999999994</c:v>
                </c:pt>
                <c:pt idx="2">
                  <c:v>4.0000000000000036E-2</c:v>
                </c:pt>
                <c:pt idx="3">
                  <c:v>0.10000000000000009</c:v>
                </c:pt>
                <c:pt idx="4">
                  <c:v>-0.16999999999999993</c:v>
                </c:pt>
                <c:pt idx="5">
                  <c:v>0.16000000000000014</c:v>
                </c:pt>
                <c:pt idx="6">
                  <c:v>8.0000000000000071E-2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F-469A-BFA7-C6DDF1D799EB}"/>
            </c:ext>
          </c:extLst>
        </c:ser>
        <c:ser>
          <c:idx val="2"/>
          <c:order val="2"/>
          <c:tx>
            <c:strRef>
              <c:f>月数!$AH$1</c:f>
              <c:strCache>
                <c:ptCount val="1"/>
                <c:pt idx="0">
                  <c:v>月数（年間）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月数!$AH$3:$AH$9</c:f>
              <c:numCache>
                <c:formatCode>General</c:formatCode>
                <c:ptCount val="7"/>
                <c:pt idx="0">
                  <c:v>0</c:v>
                </c:pt>
                <c:pt idx="1">
                  <c:v>-2.0000000000000018E-2</c:v>
                </c:pt>
                <c:pt idx="2">
                  <c:v>6.0000000000000053E-2</c:v>
                </c:pt>
                <c:pt idx="3">
                  <c:v>2.0000000000000018E-2</c:v>
                </c:pt>
                <c:pt idx="4">
                  <c:v>0.12000000000000011</c:v>
                </c:pt>
                <c:pt idx="5">
                  <c:v>0.10999999999999988</c:v>
                </c:pt>
                <c:pt idx="6">
                  <c:v>8.9999999999999858E-2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F-469A-BFA7-C6DDF1D7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02415"/>
        <c:axId val="260082927"/>
      </c:lineChart>
      <c:catAx>
        <c:axId val="2590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60082927"/>
        <c:crosses val="autoZero"/>
        <c:auto val="1"/>
        <c:lblAlgn val="ctr"/>
        <c:lblOffset val="100"/>
        <c:noMultiLvlLbl val="0"/>
      </c:catAx>
      <c:valAx>
        <c:axId val="26008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59002415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833333333333329"/>
          <c:y val="0.65319444444444441"/>
          <c:w val="0.26055555555555554"/>
          <c:h val="0.17550925925925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28740157480313E-2"/>
          <c:y val="0.1388888888888889"/>
          <c:w val="0.84123140857392831"/>
          <c:h val="0.76589457567804042"/>
        </c:manualLayout>
      </c:layout>
      <c:lineChart>
        <c:grouping val="standard"/>
        <c:varyColors val="0"/>
        <c:ser>
          <c:idx val="0"/>
          <c:order val="0"/>
          <c:tx>
            <c:strRef>
              <c:f>月数!$AI$1</c:f>
              <c:strCache>
                <c:ptCount val="1"/>
                <c:pt idx="0">
                  <c:v>月数（夏季）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月数!$AI$3:$AI$9</c:f>
              <c:numCache>
                <c:formatCode>General</c:formatCode>
                <c:ptCount val="7"/>
                <c:pt idx="0">
                  <c:v>0</c:v>
                </c:pt>
                <c:pt idx="1">
                  <c:v>-0.10000000000000009</c:v>
                </c:pt>
                <c:pt idx="2">
                  <c:v>-0.2200000000000002</c:v>
                </c:pt>
                <c:pt idx="3">
                  <c:v>-0.77</c:v>
                </c:pt>
                <c:pt idx="4">
                  <c:v>-1.0900000000000001</c:v>
                </c:pt>
                <c:pt idx="5">
                  <c:v>-0.92000000000000015</c:v>
                </c:pt>
                <c:pt idx="6">
                  <c:v>-0.53000000000000025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9-4AB7-B3D9-7293AD4DC4EA}"/>
            </c:ext>
          </c:extLst>
        </c:ser>
        <c:ser>
          <c:idx val="1"/>
          <c:order val="1"/>
          <c:tx>
            <c:strRef>
              <c:f>月数!$AJ$1</c:f>
              <c:strCache>
                <c:ptCount val="1"/>
                <c:pt idx="0">
                  <c:v>月数（冬季）</c:v>
                </c:pt>
              </c:strCache>
            </c:strRef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月数!$AJ$3:$AJ$9</c:f>
              <c:numCache>
                <c:formatCode>General</c:formatCode>
                <c:ptCount val="7"/>
                <c:pt idx="0">
                  <c:v>0</c:v>
                </c:pt>
                <c:pt idx="1">
                  <c:v>0.3899999999999999</c:v>
                </c:pt>
                <c:pt idx="2">
                  <c:v>-2.0000000000000018E-2</c:v>
                </c:pt>
                <c:pt idx="3">
                  <c:v>-9.000000000000008E-2</c:v>
                </c:pt>
                <c:pt idx="4">
                  <c:v>-0.37999999999999989</c:v>
                </c:pt>
                <c:pt idx="5">
                  <c:v>-0.30000000000000004</c:v>
                </c:pt>
                <c:pt idx="6">
                  <c:v>-7.0000000000000062E-2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9-4AB7-B3D9-7293AD4DC4EA}"/>
            </c:ext>
          </c:extLst>
        </c:ser>
        <c:ser>
          <c:idx val="2"/>
          <c:order val="2"/>
          <c:tx>
            <c:strRef>
              <c:f>月数!$AK$1</c:f>
              <c:strCache>
                <c:ptCount val="1"/>
                <c:pt idx="0">
                  <c:v>月数（年間）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月数!$AK$3:$AK$9</c:f>
              <c:numCache>
                <c:formatCode>General</c:formatCode>
                <c:ptCount val="7"/>
                <c:pt idx="0">
                  <c:v>0</c:v>
                </c:pt>
                <c:pt idx="1">
                  <c:v>-0.16000000000000014</c:v>
                </c:pt>
                <c:pt idx="2">
                  <c:v>-0.19000000000000039</c:v>
                </c:pt>
                <c:pt idx="3">
                  <c:v>-0.35000000000000053</c:v>
                </c:pt>
                <c:pt idx="4">
                  <c:v>-1.7000000000000002</c:v>
                </c:pt>
                <c:pt idx="5">
                  <c:v>-0.65000000000000036</c:v>
                </c:pt>
                <c:pt idx="6">
                  <c:v>-0.61000000000000032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9-4AB7-B3D9-7293AD4DC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02415"/>
        <c:axId val="260082927"/>
      </c:lineChart>
      <c:catAx>
        <c:axId val="2590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60082927"/>
        <c:crosses val="autoZero"/>
        <c:auto val="1"/>
        <c:lblAlgn val="ctr"/>
        <c:lblOffset val="100"/>
        <c:noMultiLvlLbl val="0"/>
      </c:catAx>
      <c:valAx>
        <c:axId val="26008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59002415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166666666666662"/>
          <c:y val="0.69486111111111115"/>
          <c:w val="0.26055555555555554"/>
          <c:h val="0.17550925925925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28740157480313E-2"/>
          <c:y val="0.1388888888888889"/>
          <c:w val="0.84123140857392831"/>
          <c:h val="0.76589457567804042"/>
        </c:manualLayout>
      </c:layout>
      <c:lineChart>
        <c:grouping val="standard"/>
        <c:varyColors val="0"/>
        <c:ser>
          <c:idx val="0"/>
          <c:order val="0"/>
          <c:tx>
            <c:strRef>
              <c:f>月数!$AL$1</c:f>
              <c:strCache>
                <c:ptCount val="1"/>
                <c:pt idx="0">
                  <c:v>月数（夏季）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月数!$AL$3:$AL$9</c:f>
              <c:numCache>
                <c:formatCode>General</c:formatCode>
                <c:ptCount val="7"/>
                <c:pt idx="0">
                  <c:v>0</c:v>
                </c:pt>
                <c:pt idx="1">
                  <c:v>0.33000000000000007</c:v>
                </c:pt>
                <c:pt idx="2">
                  <c:v>0.31999999999999984</c:v>
                </c:pt>
                <c:pt idx="3">
                  <c:v>0.29000000000000004</c:v>
                </c:pt>
                <c:pt idx="4">
                  <c:v>-0.9</c:v>
                </c:pt>
                <c:pt idx="5">
                  <c:v>0.25</c:v>
                </c:pt>
                <c:pt idx="6">
                  <c:v>0.33999999999999986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6-4D8A-960D-EBC28F517BE5}"/>
            </c:ext>
          </c:extLst>
        </c:ser>
        <c:ser>
          <c:idx val="1"/>
          <c:order val="1"/>
          <c:tx>
            <c:strRef>
              <c:f>月数!$AM$1</c:f>
              <c:strCache>
                <c:ptCount val="1"/>
                <c:pt idx="0">
                  <c:v>月数（冬季）</c:v>
                </c:pt>
              </c:strCache>
            </c:strRef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月数!$AM$3:$AM$9</c:f>
              <c:numCache>
                <c:formatCode>General</c:formatCode>
                <c:ptCount val="7"/>
                <c:pt idx="0">
                  <c:v>0</c:v>
                </c:pt>
                <c:pt idx="1">
                  <c:v>0.62999999999999989</c:v>
                </c:pt>
                <c:pt idx="2">
                  <c:v>0.5</c:v>
                </c:pt>
                <c:pt idx="3">
                  <c:v>0.50999999999999979</c:v>
                </c:pt>
                <c:pt idx="4">
                  <c:v>0.52</c:v>
                </c:pt>
                <c:pt idx="5">
                  <c:v>0.52</c:v>
                </c:pt>
                <c:pt idx="6">
                  <c:v>0.48999999999999977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6-4D8A-960D-EBC28F517BE5}"/>
            </c:ext>
          </c:extLst>
        </c:ser>
        <c:ser>
          <c:idx val="2"/>
          <c:order val="2"/>
          <c:tx>
            <c:strRef>
              <c:f>月数!$AN$1</c:f>
              <c:strCache>
                <c:ptCount val="1"/>
                <c:pt idx="0">
                  <c:v>月数（年間）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月数!$AN$3:$AN$9</c:f>
              <c:numCache>
                <c:formatCode>General</c:formatCode>
                <c:ptCount val="7"/>
                <c:pt idx="0">
                  <c:v>0</c:v>
                </c:pt>
                <c:pt idx="1">
                  <c:v>0.28000000000000025</c:v>
                </c:pt>
                <c:pt idx="2">
                  <c:v>0.27000000000000046</c:v>
                </c:pt>
                <c:pt idx="3">
                  <c:v>0.28000000000000025</c:v>
                </c:pt>
                <c:pt idx="4">
                  <c:v>0.26000000000000068</c:v>
                </c:pt>
                <c:pt idx="5">
                  <c:v>0.22000000000000064</c:v>
                </c:pt>
                <c:pt idx="6">
                  <c:v>0.26000000000000068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6-4D8A-960D-EBC28F51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02415"/>
        <c:axId val="260082927"/>
      </c:lineChart>
      <c:catAx>
        <c:axId val="2590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60082927"/>
        <c:crosses val="autoZero"/>
        <c:auto val="1"/>
        <c:lblAlgn val="ctr"/>
        <c:lblOffset val="100"/>
        <c:noMultiLvlLbl val="0"/>
      </c:catAx>
      <c:valAx>
        <c:axId val="26008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59002415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166666666666662"/>
          <c:y val="0.69486111111111115"/>
          <c:w val="0.26055555555555554"/>
          <c:h val="0.17550925925925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28740157480313E-2"/>
          <c:y val="0.1388888888888889"/>
          <c:w val="0.84123140857392831"/>
          <c:h val="0.76589457567804042"/>
        </c:manualLayout>
      </c:layout>
      <c:lineChart>
        <c:grouping val="standard"/>
        <c:varyColors val="0"/>
        <c:ser>
          <c:idx val="0"/>
          <c:order val="0"/>
          <c:tx>
            <c:strRef>
              <c:f>月数!$AR$1</c:f>
              <c:strCache>
                <c:ptCount val="1"/>
                <c:pt idx="0">
                  <c:v>月数（夏季）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月数!$AR$3:$AR$9</c:f>
              <c:numCache>
                <c:formatCode>General</c:formatCode>
                <c:ptCount val="7"/>
                <c:pt idx="0">
                  <c:v>0</c:v>
                </c:pt>
                <c:pt idx="1">
                  <c:v>-1.0000000000000231E-2</c:v>
                </c:pt>
                <c:pt idx="2">
                  <c:v>9.9999999999997868E-3</c:v>
                </c:pt>
                <c:pt idx="3">
                  <c:v>2.0000000000000018E-2</c:v>
                </c:pt>
                <c:pt idx="4">
                  <c:v>0.31000000000000005</c:v>
                </c:pt>
                <c:pt idx="5">
                  <c:v>6.999999999999984E-2</c:v>
                </c:pt>
                <c:pt idx="6">
                  <c:v>2.0000000000000018E-2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0-4EE0-8198-AE70FB2666EB}"/>
            </c:ext>
          </c:extLst>
        </c:ser>
        <c:ser>
          <c:idx val="1"/>
          <c:order val="1"/>
          <c:tx>
            <c:strRef>
              <c:f>月数!$AS$1</c:f>
              <c:strCache>
                <c:ptCount val="1"/>
                <c:pt idx="0">
                  <c:v>月数（冬季）</c:v>
                </c:pt>
              </c:strCache>
            </c:strRef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月数!$AS$3:$AS$9</c:f>
              <c:numCache>
                <c:formatCode>General</c:formatCode>
                <c:ptCount val="7"/>
                <c:pt idx="0">
                  <c:v>0</c:v>
                </c:pt>
                <c:pt idx="1">
                  <c:v>-3.9999999999999591E-2</c:v>
                </c:pt>
                <c:pt idx="2">
                  <c:v>-6.999999999999984E-2</c:v>
                </c:pt>
                <c:pt idx="3">
                  <c:v>-4.9999999999999822E-2</c:v>
                </c:pt>
                <c:pt idx="4">
                  <c:v>-3.9999999999999591E-2</c:v>
                </c:pt>
                <c:pt idx="5">
                  <c:v>-4.9999999999999822E-2</c:v>
                </c:pt>
                <c:pt idx="6">
                  <c:v>-5.9999999999999609E-2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0-4EE0-8198-AE70FB2666EB}"/>
            </c:ext>
          </c:extLst>
        </c:ser>
        <c:ser>
          <c:idx val="2"/>
          <c:order val="2"/>
          <c:tx>
            <c:strRef>
              <c:f>月数!$AT$1</c:f>
              <c:strCache>
                <c:ptCount val="1"/>
                <c:pt idx="0">
                  <c:v>月数（年間）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月数!$AT$3:$AT$9</c:f>
              <c:numCache>
                <c:formatCode>General</c:formatCode>
                <c:ptCount val="7"/>
                <c:pt idx="0">
                  <c:v>0</c:v>
                </c:pt>
                <c:pt idx="1">
                  <c:v>-9.9999999999997868E-3</c:v>
                </c:pt>
                <c:pt idx="2">
                  <c:v>1.9999999999999574E-2</c:v>
                </c:pt>
                <c:pt idx="3">
                  <c:v>3.0000000000000249E-2</c:v>
                </c:pt>
                <c:pt idx="4">
                  <c:v>9.9999999999999645E-2</c:v>
                </c:pt>
                <c:pt idx="5">
                  <c:v>5.9999999999999609E-2</c:v>
                </c:pt>
                <c:pt idx="6">
                  <c:v>9.9999999999997868E-3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0-4EE0-8198-AE70FB266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02415"/>
        <c:axId val="260082927"/>
      </c:lineChart>
      <c:catAx>
        <c:axId val="2590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60082927"/>
        <c:crosses val="autoZero"/>
        <c:auto val="1"/>
        <c:lblAlgn val="ctr"/>
        <c:lblOffset val="100"/>
        <c:noMultiLvlLbl val="0"/>
      </c:catAx>
      <c:valAx>
        <c:axId val="26008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59002415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277777777777775"/>
          <c:y val="0.23652777777777778"/>
          <c:w val="0.26055555555555554"/>
          <c:h val="0.17550925925925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28740157480313E-2"/>
          <c:y val="0.1388888888888889"/>
          <c:w val="0.84123140857392831"/>
          <c:h val="0.76589457567804042"/>
        </c:manualLayout>
      </c:layout>
      <c:lineChart>
        <c:grouping val="standard"/>
        <c:varyColors val="0"/>
        <c:ser>
          <c:idx val="0"/>
          <c:order val="0"/>
          <c:tx>
            <c:strRef>
              <c:f>月数!$AU$1</c:f>
              <c:strCache>
                <c:ptCount val="1"/>
                <c:pt idx="0">
                  <c:v>月数（夏季）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月数!$AU$3:$AU$9</c:f>
              <c:numCache>
                <c:formatCode>General</c:formatCode>
                <c:ptCount val="7"/>
                <c:pt idx="0">
                  <c:v>0</c:v>
                </c:pt>
                <c:pt idx="1">
                  <c:v>5.0000000000000266E-2</c:v>
                </c:pt>
                <c:pt idx="2">
                  <c:v>0.14000000000000012</c:v>
                </c:pt>
                <c:pt idx="3">
                  <c:v>0.16000000000000014</c:v>
                </c:pt>
                <c:pt idx="4">
                  <c:v>0.16000000000000014</c:v>
                </c:pt>
                <c:pt idx="5">
                  <c:v>0.16999999999999993</c:v>
                </c:pt>
                <c:pt idx="6">
                  <c:v>0.14999999999999991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9-49F1-B14C-EA212C3BCF45}"/>
            </c:ext>
          </c:extLst>
        </c:ser>
        <c:ser>
          <c:idx val="1"/>
          <c:order val="1"/>
          <c:tx>
            <c:strRef>
              <c:f>月数!$AV$1</c:f>
              <c:strCache>
                <c:ptCount val="1"/>
                <c:pt idx="0">
                  <c:v>月数（冬季）</c:v>
                </c:pt>
              </c:strCache>
            </c:strRef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月数!$AV$3:$AV$9</c:f>
              <c:numCache>
                <c:formatCode>General</c:formatCode>
                <c:ptCount val="7"/>
                <c:pt idx="0">
                  <c:v>0</c:v>
                </c:pt>
                <c:pt idx="1">
                  <c:v>0.12000000000000011</c:v>
                </c:pt>
                <c:pt idx="2">
                  <c:v>3.0000000000000249E-2</c:v>
                </c:pt>
                <c:pt idx="3">
                  <c:v>5.0000000000000266E-2</c:v>
                </c:pt>
                <c:pt idx="4">
                  <c:v>5.0000000000000266E-2</c:v>
                </c:pt>
                <c:pt idx="5">
                  <c:v>8.0000000000000071E-2</c:v>
                </c:pt>
                <c:pt idx="6">
                  <c:v>2.0000000000000018E-2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9-49F1-B14C-EA212C3BCF45}"/>
            </c:ext>
          </c:extLst>
        </c:ser>
        <c:ser>
          <c:idx val="2"/>
          <c:order val="2"/>
          <c:tx>
            <c:strRef>
              <c:f>月数!$AW$1</c:f>
              <c:strCache>
                <c:ptCount val="1"/>
                <c:pt idx="0">
                  <c:v>月数（年間）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月数!$AW$3:$AW$9</c:f>
              <c:numCache>
                <c:formatCode>General</c:formatCode>
                <c:ptCount val="7"/>
                <c:pt idx="0">
                  <c:v>0</c:v>
                </c:pt>
                <c:pt idx="1">
                  <c:v>0.13000000000000078</c:v>
                </c:pt>
                <c:pt idx="2">
                  <c:v>0.30000000000000071</c:v>
                </c:pt>
                <c:pt idx="3">
                  <c:v>0.40000000000000036</c:v>
                </c:pt>
                <c:pt idx="4">
                  <c:v>0.39000000000000057</c:v>
                </c:pt>
                <c:pt idx="5">
                  <c:v>0.39000000000000057</c:v>
                </c:pt>
                <c:pt idx="6">
                  <c:v>0.49000000000000021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9-49F1-B14C-EA212C3B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02415"/>
        <c:axId val="260082927"/>
      </c:lineChart>
      <c:catAx>
        <c:axId val="2590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60082927"/>
        <c:crosses val="autoZero"/>
        <c:auto val="1"/>
        <c:lblAlgn val="ctr"/>
        <c:lblOffset val="100"/>
        <c:noMultiLvlLbl val="0"/>
      </c:catAx>
      <c:valAx>
        <c:axId val="26008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59002415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277777777777775"/>
          <c:y val="0.23652777777777778"/>
          <c:w val="0.26055555555555554"/>
          <c:h val="0.17550925925925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28740157480313E-2"/>
          <c:y val="0.1388888888888889"/>
          <c:w val="0.84123140857392831"/>
          <c:h val="0.76589457567804042"/>
        </c:manualLayout>
      </c:layout>
      <c:lineChart>
        <c:grouping val="standard"/>
        <c:varyColors val="0"/>
        <c:ser>
          <c:idx val="0"/>
          <c:order val="0"/>
          <c:tx>
            <c:strRef>
              <c:f>月数!$Z$1</c:f>
              <c:strCache>
                <c:ptCount val="1"/>
                <c:pt idx="0">
                  <c:v>月数（夏季）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月数!$Z$3:$Z$9</c:f>
              <c:numCache>
                <c:formatCode>General</c:formatCode>
                <c:ptCount val="7"/>
                <c:pt idx="0">
                  <c:v>0</c:v>
                </c:pt>
                <c:pt idx="1">
                  <c:v>6.999999999999984E-2</c:v>
                </c:pt>
                <c:pt idx="2">
                  <c:v>8.0000000000000071E-2</c:v>
                </c:pt>
                <c:pt idx="3">
                  <c:v>-0.14999999999999991</c:v>
                </c:pt>
                <c:pt idx="4">
                  <c:v>-0.18999999999999995</c:v>
                </c:pt>
                <c:pt idx="5">
                  <c:v>-4.0000000000000036E-2</c:v>
                </c:pt>
                <c:pt idx="6">
                  <c:v>-3.0000000000000249E-2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2-4E54-99C9-93E17A976621}"/>
            </c:ext>
          </c:extLst>
        </c:ser>
        <c:ser>
          <c:idx val="1"/>
          <c:order val="1"/>
          <c:tx>
            <c:strRef>
              <c:f>月数!$AA$1</c:f>
              <c:strCache>
                <c:ptCount val="1"/>
                <c:pt idx="0">
                  <c:v>月数（冬季）</c:v>
                </c:pt>
              </c:strCache>
            </c:strRef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月数!$AA$3:$AA$9</c:f>
              <c:numCache>
                <c:formatCode>General</c:formatCode>
                <c:ptCount val="7"/>
                <c:pt idx="0">
                  <c:v>0</c:v>
                </c:pt>
                <c:pt idx="1">
                  <c:v>4.9999999999999822E-2</c:v>
                </c:pt>
                <c:pt idx="2">
                  <c:v>0.18999999999999995</c:v>
                </c:pt>
                <c:pt idx="3">
                  <c:v>8.9999999999999858E-2</c:v>
                </c:pt>
                <c:pt idx="4">
                  <c:v>3.9999999999999591E-2</c:v>
                </c:pt>
                <c:pt idx="5">
                  <c:v>8.9999999999999858E-2</c:v>
                </c:pt>
                <c:pt idx="6">
                  <c:v>0.16999999999999993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2-4E54-99C9-93E17A976621}"/>
            </c:ext>
          </c:extLst>
        </c:ser>
        <c:ser>
          <c:idx val="2"/>
          <c:order val="2"/>
          <c:tx>
            <c:strRef>
              <c:f>月数!$AB$1</c:f>
              <c:strCache>
                <c:ptCount val="1"/>
                <c:pt idx="0">
                  <c:v>月数（年間）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月数!$A$3:$A$9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月数!$AB$3:$AB$9</c:f>
              <c:numCache>
                <c:formatCode>General</c:formatCode>
                <c:ptCount val="7"/>
                <c:pt idx="0">
                  <c:v>0</c:v>
                </c:pt>
                <c:pt idx="1">
                  <c:v>0.11000000000000032</c:v>
                </c:pt>
                <c:pt idx="2">
                  <c:v>5.0000000000000711E-2</c:v>
                </c:pt>
                <c:pt idx="3">
                  <c:v>-1.9999999999999574E-2</c:v>
                </c:pt>
                <c:pt idx="4">
                  <c:v>-0.1899999999999995</c:v>
                </c:pt>
                <c:pt idx="5">
                  <c:v>6.0000000000000497E-2</c:v>
                </c:pt>
                <c:pt idx="6">
                  <c:v>6.0000000000000497E-2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2-4E54-99C9-93E17A97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02415"/>
        <c:axId val="260082927"/>
      </c:lineChart>
      <c:catAx>
        <c:axId val="2590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60082927"/>
        <c:crosses val="autoZero"/>
        <c:auto val="1"/>
        <c:lblAlgn val="ctr"/>
        <c:lblOffset val="100"/>
        <c:noMultiLvlLbl val="0"/>
      </c:catAx>
      <c:valAx>
        <c:axId val="26008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259002415"/>
        <c:crosses val="autoZero"/>
        <c:crossBetween val="between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5555555555555561E-2"/>
          <c:y val="0.17171296296296298"/>
          <c:w val="0.26055555555555554"/>
          <c:h val="0.17550925925925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ＭＳ ゴシック" panose="020B0609070205080204" pitchFamily="49" charset="-128"/>
          <a:ea typeface="ＭＳ ゴシック" panose="020B0609070205080204" pitchFamily="49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9</xdr:row>
      <xdr:rowOff>180975</xdr:rowOff>
    </xdr:from>
    <xdr:to>
      <xdr:col>18</xdr:col>
      <xdr:colOff>295275</xdr:colOff>
      <xdr:row>21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9E07B-3B26-183F-8534-E88AA60C9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523875</xdr:colOff>
      <xdr:row>10</xdr:row>
      <xdr:rowOff>38100</xdr:rowOff>
    </xdr:from>
    <xdr:to>
      <xdr:col>35</xdr:col>
      <xdr:colOff>295275</xdr:colOff>
      <xdr:row>21</xdr:row>
      <xdr:rowOff>161925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1F5F9C0-6405-463D-87C0-02EDA0577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409575</xdr:colOff>
      <xdr:row>10</xdr:row>
      <xdr:rowOff>66675</xdr:rowOff>
    </xdr:from>
    <xdr:to>
      <xdr:col>42</xdr:col>
      <xdr:colOff>180975</xdr:colOff>
      <xdr:row>21</xdr:row>
      <xdr:rowOff>190500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F694BC2-8D2E-4B76-BD6C-D8AEC8805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438150</xdr:colOff>
      <xdr:row>10</xdr:row>
      <xdr:rowOff>66675</xdr:rowOff>
    </xdr:from>
    <xdr:to>
      <xdr:col>49</xdr:col>
      <xdr:colOff>209550</xdr:colOff>
      <xdr:row>21</xdr:row>
      <xdr:rowOff>190500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9BE0512-AB0E-487E-84F6-F766A4B62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552450</xdr:colOff>
      <xdr:row>21</xdr:row>
      <xdr:rowOff>200025</xdr:rowOff>
    </xdr:from>
    <xdr:to>
      <xdr:col>35</xdr:col>
      <xdr:colOff>323850</xdr:colOff>
      <xdr:row>33</xdr:row>
      <xdr:rowOff>85725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3CA9159-021A-4AA7-894A-0CC886F8F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561975</xdr:colOff>
      <xdr:row>22</xdr:row>
      <xdr:rowOff>38100</xdr:rowOff>
    </xdr:from>
    <xdr:to>
      <xdr:col>42</xdr:col>
      <xdr:colOff>333375</xdr:colOff>
      <xdr:row>33</xdr:row>
      <xdr:rowOff>161925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B564E9A-D2BF-4934-AF38-987CAC8BF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561975</xdr:colOff>
      <xdr:row>22</xdr:row>
      <xdr:rowOff>142875</xdr:rowOff>
    </xdr:from>
    <xdr:to>
      <xdr:col>49</xdr:col>
      <xdr:colOff>333375</xdr:colOff>
      <xdr:row>34</xdr:row>
      <xdr:rowOff>28575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F465011D-0308-4BB6-BCFF-2B3CB680F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28575</xdr:colOff>
      <xdr:row>10</xdr:row>
      <xdr:rowOff>47625</xdr:rowOff>
    </xdr:from>
    <xdr:to>
      <xdr:col>28</xdr:col>
      <xdr:colOff>485775</xdr:colOff>
      <xdr:row>21</xdr:row>
      <xdr:rowOff>171450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EDAE5D90-E53B-47A4-8594-DE2D1BD66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0.03958</cdr:x>
      <cdr:y>0.05556</cdr:y>
    </cdr:from>
    <cdr:to>
      <cdr:x>0.3</cdr:x>
      <cdr:y>0.15625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D16B1616-BACB-A6A7-F710-34AF3A46430C}"/>
            </a:ext>
          </a:extLst>
        </cdr:cNvPr>
        <cdr:cNvSpPr txBox="1"/>
      </cdr:nvSpPr>
      <cdr:spPr>
        <a:xfrm xmlns:a="http://schemas.openxmlformats.org/drawingml/2006/main">
          <a:off x="180975" y="152400"/>
          <a:ext cx="1190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（月数）</a:t>
          </a:r>
        </a:p>
      </cdr:txBody>
    </cdr:sp>
  </cdr:relSizeAnchor>
  <cdr:relSizeAnchor xmlns:cdr="http://schemas.openxmlformats.org/drawingml/2006/chartDrawing">
    <cdr:from>
      <cdr:x>0.68542</cdr:x>
      <cdr:y>0.05556</cdr:y>
    </cdr:from>
    <cdr:to>
      <cdr:x>0.94583</cdr:x>
      <cdr:y>0.15625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E066E37D-7535-91BB-8FF4-57702366FF7D}"/>
            </a:ext>
          </a:extLst>
        </cdr:cNvPr>
        <cdr:cNvSpPr txBox="1"/>
      </cdr:nvSpPr>
      <cdr:spPr>
        <a:xfrm xmlns:a="http://schemas.openxmlformats.org/drawingml/2006/main">
          <a:off x="3133725" y="152400"/>
          <a:ext cx="1190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（月数）</a:t>
          </a:r>
        </a:p>
      </cdr:txBody>
    </cdr:sp>
  </cdr:relSizeAnchor>
  <cdr:relSizeAnchor xmlns:cdr="http://schemas.openxmlformats.org/drawingml/2006/chartDrawing">
    <cdr:from>
      <cdr:x>0.7</cdr:x>
      <cdr:y>0.90972</cdr:y>
    </cdr:from>
    <cdr:to>
      <cdr:x>0.95833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10A25D8B-84ED-A70E-D97D-68BA167719EB}"/>
            </a:ext>
          </a:extLst>
        </cdr:cNvPr>
        <cdr:cNvSpPr txBox="1"/>
      </cdr:nvSpPr>
      <cdr:spPr>
        <a:xfrm xmlns:a="http://schemas.openxmlformats.org/drawingml/2006/main">
          <a:off x="3200400" y="2495550"/>
          <a:ext cx="11811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（年）</a:t>
          </a:r>
        </a:p>
      </cdr:txBody>
    </cdr:sp>
  </cdr:relSizeAnchor>
  <cdr:relSizeAnchor xmlns:cdr="http://schemas.openxmlformats.org/drawingml/2006/chartDrawing">
    <cdr:from>
      <cdr:x>0.35417</cdr:x>
      <cdr:y>0</cdr:y>
    </cdr:from>
    <cdr:to>
      <cdr:x>0.61458</cdr:x>
      <cdr:y>0.10069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A2D013C2-C1AC-1AE6-22BD-964F1C3F6AFA}"/>
            </a:ext>
          </a:extLst>
        </cdr:cNvPr>
        <cdr:cNvSpPr txBox="1"/>
      </cdr:nvSpPr>
      <cdr:spPr>
        <a:xfrm xmlns:a="http://schemas.openxmlformats.org/drawingml/2006/main">
          <a:off x="1619250" y="0"/>
          <a:ext cx="1190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産業計</a:t>
          </a:r>
          <a:endParaRPr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0.03958</cdr:x>
      <cdr:y>0.05556</cdr:y>
    </cdr:from>
    <cdr:to>
      <cdr:x>0.40625</cdr:x>
      <cdr:y>0.16667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D16B1616-BACB-A6A7-F710-34AF3A46430C}"/>
            </a:ext>
          </a:extLst>
        </cdr:cNvPr>
        <cdr:cNvSpPr txBox="1"/>
      </cdr:nvSpPr>
      <cdr:spPr>
        <a:xfrm xmlns:a="http://schemas.openxmlformats.org/drawingml/2006/main">
          <a:off x="180959" y="152412"/>
          <a:ext cx="1676415" cy="304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（月数、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2017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年差）</a:t>
          </a:r>
        </a:p>
      </cdr:txBody>
    </cdr:sp>
  </cdr:relSizeAnchor>
  <cdr:relSizeAnchor xmlns:cdr="http://schemas.openxmlformats.org/drawingml/2006/chartDrawing">
    <cdr:from>
      <cdr:x>0.73958</cdr:x>
      <cdr:y>0.90972</cdr:y>
    </cdr:from>
    <cdr:to>
      <cdr:x>0.99791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10A25D8B-84ED-A70E-D97D-68BA167719EB}"/>
            </a:ext>
          </a:extLst>
        </cdr:cNvPr>
        <cdr:cNvSpPr txBox="1"/>
      </cdr:nvSpPr>
      <cdr:spPr>
        <a:xfrm xmlns:a="http://schemas.openxmlformats.org/drawingml/2006/main">
          <a:off x="3381375" y="2495544"/>
          <a:ext cx="118108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（年）</a:t>
          </a:r>
        </a:p>
      </cdr:txBody>
    </cdr:sp>
  </cdr:relSizeAnchor>
  <cdr:relSizeAnchor xmlns:cdr="http://schemas.openxmlformats.org/drawingml/2006/chartDrawing">
    <cdr:from>
      <cdr:x>0.35417</cdr:x>
      <cdr:y>0</cdr:y>
    </cdr:from>
    <cdr:to>
      <cdr:x>0.61458</cdr:x>
      <cdr:y>0.10069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A2D013C2-C1AC-1AE6-22BD-964F1C3F6AFA}"/>
            </a:ext>
          </a:extLst>
        </cdr:cNvPr>
        <cdr:cNvSpPr txBox="1"/>
      </cdr:nvSpPr>
      <cdr:spPr>
        <a:xfrm xmlns:a="http://schemas.openxmlformats.org/drawingml/2006/main">
          <a:off x="1619250" y="0"/>
          <a:ext cx="1190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製造業</a:t>
          </a:r>
          <a:endParaRPr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0.03958</cdr:x>
      <cdr:y>0.05556</cdr:y>
    </cdr:from>
    <cdr:to>
      <cdr:x>0.40625</cdr:x>
      <cdr:y>0.16667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D16B1616-BACB-A6A7-F710-34AF3A46430C}"/>
            </a:ext>
          </a:extLst>
        </cdr:cNvPr>
        <cdr:cNvSpPr txBox="1"/>
      </cdr:nvSpPr>
      <cdr:spPr>
        <a:xfrm xmlns:a="http://schemas.openxmlformats.org/drawingml/2006/main">
          <a:off x="180959" y="152412"/>
          <a:ext cx="1676415" cy="304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（月数、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2017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年差）</a:t>
          </a:r>
        </a:p>
      </cdr:txBody>
    </cdr:sp>
  </cdr:relSizeAnchor>
  <cdr:relSizeAnchor xmlns:cdr="http://schemas.openxmlformats.org/drawingml/2006/chartDrawing">
    <cdr:from>
      <cdr:x>0.73958</cdr:x>
      <cdr:y>0.90972</cdr:y>
    </cdr:from>
    <cdr:to>
      <cdr:x>0.99791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10A25D8B-84ED-A70E-D97D-68BA167719EB}"/>
            </a:ext>
          </a:extLst>
        </cdr:cNvPr>
        <cdr:cNvSpPr txBox="1"/>
      </cdr:nvSpPr>
      <cdr:spPr>
        <a:xfrm xmlns:a="http://schemas.openxmlformats.org/drawingml/2006/main">
          <a:off x="3381375" y="2495544"/>
          <a:ext cx="118108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（年）</a:t>
          </a:r>
        </a:p>
      </cdr:txBody>
    </cdr:sp>
  </cdr:relSizeAnchor>
  <cdr:relSizeAnchor xmlns:cdr="http://schemas.openxmlformats.org/drawingml/2006/chartDrawing">
    <cdr:from>
      <cdr:x>0.35417</cdr:x>
      <cdr:y>0</cdr:y>
    </cdr:from>
    <cdr:to>
      <cdr:x>0.61458</cdr:x>
      <cdr:y>0.10069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A2D013C2-C1AC-1AE6-22BD-964F1C3F6AFA}"/>
            </a:ext>
          </a:extLst>
        </cdr:cNvPr>
        <cdr:cNvSpPr txBox="1"/>
      </cdr:nvSpPr>
      <cdr:spPr>
        <a:xfrm xmlns:a="http://schemas.openxmlformats.org/drawingml/2006/main">
          <a:off x="1619250" y="0"/>
          <a:ext cx="1190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商業流通</a:t>
          </a:r>
          <a:endParaRPr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0.03958</cdr:x>
      <cdr:y>0.05556</cdr:y>
    </cdr:from>
    <cdr:to>
      <cdr:x>0.40625</cdr:x>
      <cdr:y>0.16667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D16B1616-BACB-A6A7-F710-34AF3A46430C}"/>
            </a:ext>
          </a:extLst>
        </cdr:cNvPr>
        <cdr:cNvSpPr txBox="1"/>
      </cdr:nvSpPr>
      <cdr:spPr>
        <a:xfrm xmlns:a="http://schemas.openxmlformats.org/drawingml/2006/main">
          <a:off x="180959" y="152412"/>
          <a:ext cx="1676415" cy="304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（月数、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2017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年差）</a:t>
          </a:r>
        </a:p>
      </cdr:txBody>
    </cdr:sp>
  </cdr:relSizeAnchor>
  <cdr:relSizeAnchor xmlns:cdr="http://schemas.openxmlformats.org/drawingml/2006/chartDrawing">
    <cdr:from>
      <cdr:x>0.73958</cdr:x>
      <cdr:y>0.90972</cdr:y>
    </cdr:from>
    <cdr:to>
      <cdr:x>0.99791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10A25D8B-84ED-A70E-D97D-68BA167719EB}"/>
            </a:ext>
          </a:extLst>
        </cdr:cNvPr>
        <cdr:cNvSpPr txBox="1"/>
      </cdr:nvSpPr>
      <cdr:spPr>
        <a:xfrm xmlns:a="http://schemas.openxmlformats.org/drawingml/2006/main">
          <a:off x="3381375" y="2495544"/>
          <a:ext cx="118108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（年）</a:t>
          </a:r>
        </a:p>
      </cdr:txBody>
    </cdr:sp>
  </cdr:relSizeAnchor>
  <cdr:relSizeAnchor xmlns:cdr="http://schemas.openxmlformats.org/drawingml/2006/chartDrawing">
    <cdr:from>
      <cdr:x>0.35417</cdr:x>
      <cdr:y>0</cdr:y>
    </cdr:from>
    <cdr:to>
      <cdr:x>0.61458</cdr:x>
      <cdr:y>0.10069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A2D013C2-C1AC-1AE6-22BD-964F1C3F6AFA}"/>
            </a:ext>
          </a:extLst>
        </cdr:cNvPr>
        <cdr:cNvSpPr txBox="1"/>
      </cdr:nvSpPr>
      <cdr:spPr>
        <a:xfrm xmlns:a="http://schemas.openxmlformats.org/drawingml/2006/main">
          <a:off x="1619250" y="0"/>
          <a:ext cx="1190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交通運輸</a:t>
          </a:r>
          <a:endParaRPr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0.03958</cdr:x>
      <cdr:y>0.05556</cdr:y>
    </cdr:from>
    <cdr:to>
      <cdr:x>0.40625</cdr:x>
      <cdr:y>0.16667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D16B1616-BACB-A6A7-F710-34AF3A46430C}"/>
            </a:ext>
          </a:extLst>
        </cdr:cNvPr>
        <cdr:cNvSpPr txBox="1"/>
      </cdr:nvSpPr>
      <cdr:spPr>
        <a:xfrm xmlns:a="http://schemas.openxmlformats.org/drawingml/2006/main">
          <a:off x="180959" y="152412"/>
          <a:ext cx="1676415" cy="304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（月数、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2017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年差）</a:t>
          </a:r>
        </a:p>
      </cdr:txBody>
    </cdr:sp>
  </cdr:relSizeAnchor>
  <cdr:relSizeAnchor xmlns:cdr="http://schemas.openxmlformats.org/drawingml/2006/chartDrawing">
    <cdr:from>
      <cdr:x>0.73958</cdr:x>
      <cdr:y>0.90972</cdr:y>
    </cdr:from>
    <cdr:to>
      <cdr:x>0.99791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10A25D8B-84ED-A70E-D97D-68BA167719EB}"/>
            </a:ext>
          </a:extLst>
        </cdr:cNvPr>
        <cdr:cNvSpPr txBox="1"/>
      </cdr:nvSpPr>
      <cdr:spPr>
        <a:xfrm xmlns:a="http://schemas.openxmlformats.org/drawingml/2006/main">
          <a:off x="3381375" y="2495544"/>
          <a:ext cx="118108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（年）</a:t>
          </a:r>
        </a:p>
      </cdr:txBody>
    </cdr:sp>
  </cdr:relSizeAnchor>
  <cdr:relSizeAnchor xmlns:cdr="http://schemas.openxmlformats.org/drawingml/2006/chartDrawing">
    <cdr:from>
      <cdr:x>0.35417</cdr:x>
      <cdr:y>0</cdr:y>
    </cdr:from>
    <cdr:to>
      <cdr:x>0.61458</cdr:x>
      <cdr:y>0.10069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A2D013C2-C1AC-1AE6-22BD-964F1C3F6AFA}"/>
            </a:ext>
          </a:extLst>
        </cdr:cNvPr>
        <cdr:cNvSpPr txBox="1"/>
      </cdr:nvSpPr>
      <cdr:spPr>
        <a:xfrm xmlns:a="http://schemas.openxmlformats.org/drawingml/2006/main">
          <a:off x="1619250" y="0"/>
          <a:ext cx="1190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サービス</a:t>
          </a:r>
          <a:endParaRPr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0.03958</cdr:x>
      <cdr:y>0.05556</cdr:y>
    </cdr:from>
    <cdr:to>
      <cdr:x>0.40625</cdr:x>
      <cdr:y>0.16667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D16B1616-BACB-A6A7-F710-34AF3A46430C}"/>
            </a:ext>
          </a:extLst>
        </cdr:cNvPr>
        <cdr:cNvSpPr txBox="1"/>
      </cdr:nvSpPr>
      <cdr:spPr>
        <a:xfrm xmlns:a="http://schemas.openxmlformats.org/drawingml/2006/main">
          <a:off x="180959" y="152412"/>
          <a:ext cx="1676415" cy="304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（月数、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2017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年差）</a:t>
          </a:r>
        </a:p>
      </cdr:txBody>
    </cdr:sp>
  </cdr:relSizeAnchor>
  <cdr:relSizeAnchor xmlns:cdr="http://schemas.openxmlformats.org/drawingml/2006/chartDrawing">
    <cdr:from>
      <cdr:x>0.73958</cdr:x>
      <cdr:y>0.90972</cdr:y>
    </cdr:from>
    <cdr:to>
      <cdr:x>0.99791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10A25D8B-84ED-A70E-D97D-68BA167719EB}"/>
            </a:ext>
          </a:extLst>
        </cdr:cNvPr>
        <cdr:cNvSpPr txBox="1"/>
      </cdr:nvSpPr>
      <cdr:spPr>
        <a:xfrm xmlns:a="http://schemas.openxmlformats.org/drawingml/2006/main">
          <a:off x="3381375" y="2495544"/>
          <a:ext cx="118108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（年）</a:t>
          </a:r>
        </a:p>
      </cdr:txBody>
    </cdr:sp>
  </cdr:relSizeAnchor>
  <cdr:relSizeAnchor xmlns:cdr="http://schemas.openxmlformats.org/drawingml/2006/chartDrawing">
    <cdr:from>
      <cdr:x>0.35417</cdr:x>
      <cdr:y>0</cdr:y>
    </cdr:from>
    <cdr:to>
      <cdr:x>0.61458</cdr:x>
      <cdr:y>0.10069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A2D013C2-C1AC-1AE6-22BD-964F1C3F6AFA}"/>
            </a:ext>
          </a:extLst>
        </cdr:cNvPr>
        <cdr:cNvSpPr txBox="1"/>
      </cdr:nvSpPr>
      <cdr:spPr>
        <a:xfrm xmlns:a="http://schemas.openxmlformats.org/drawingml/2006/main">
          <a:off x="1619250" y="0"/>
          <a:ext cx="1190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金融保険</a:t>
          </a:r>
          <a:endParaRPr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0.03958</cdr:x>
      <cdr:y>0.05556</cdr:y>
    </cdr:from>
    <cdr:to>
      <cdr:x>0.40625</cdr:x>
      <cdr:y>0.16667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D16B1616-BACB-A6A7-F710-34AF3A46430C}"/>
            </a:ext>
          </a:extLst>
        </cdr:cNvPr>
        <cdr:cNvSpPr txBox="1"/>
      </cdr:nvSpPr>
      <cdr:spPr>
        <a:xfrm xmlns:a="http://schemas.openxmlformats.org/drawingml/2006/main">
          <a:off x="180959" y="152412"/>
          <a:ext cx="1676415" cy="304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（月数、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2017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年差）</a:t>
          </a:r>
        </a:p>
      </cdr:txBody>
    </cdr:sp>
  </cdr:relSizeAnchor>
  <cdr:relSizeAnchor xmlns:cdr="http://schemas.openxmlformats.org/drawingml/2006/chartDrawing">
    <cdr:from>
      <cdr:x>0.73958</cdr:x>
      <cdr:y>0.90972</cdr:y>
    </cdr:from>
    <cdr:to>
      <cdr:x>0.99791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10A25D8B-84ED-A70E-D97D-68BA167719EB}"/>
            </a:ext>
          </a:extLst>
        </cdr:cNvPr>
        <cdr:cNvSpPr txBox="1"/>
      </cdr:nvSpPr>
      <cdr:spPr>
        <a:xfrm xmlns:a="http://schemas.openxmlformats.org/drawingml/2006/main">
          <a:off x="3381375" y="2495544"/>
          <a:ext cx="118108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（年）</a:t>
          </a:r>
        </a:p>
      </cdr:txBody>
    </cdr:sp>
  </cdr:relSizeAnchor>
  <cdr:relSizeAnchor xmlns:cdr="http://schemas.openxmlformats.org/drawingml/2006/chartDrawing">
    <cdr:from>
      <cdr:x>0.35417</cdr:x>
      <cdr:y>0</cdr:y>
    </cdr:from>
    <cdr:to>
      <cdr:x>0.61458</cdr:x>
      <cdr:y>0.10069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A2D013C2-C1AC-1AE6-22BD-964F1C3F6AFA}"/>
            </a:ext>
          </a:extLst>
        </cdr:cNvPr>
        <cdr:cNvSpPr txBox="1"/>
      </cdr:nvSpPr>
      <cdr:spPr>
        <a:xfrm xmlns:a="http://schemas.openxmlformats.org/drawingml/2006/main">
          <a:off x="1619250" y="0"/>
          <a:ext cx="1190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</a:t>
          </a:r>
          <a:endParaRPr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0.03958</cdr:x>
      <cdr:y>0.05556</cdr:y>
    </cdr:from>
    <cdr:to>
      <cdr:x>0.40625</cdr:x>
      <cdr:y>0.16667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D16B1616-BACB-A6A7-F710-34AF3A46430C}"/>
            </a:ext>
          </a:extLst>
        </cdr:cNvPr>
        <cdr:cNvSpPr txBox="1"/>
      </cdr:nvSpPr>
      <cdr:spPr>
        <a:xfrm xmlns:a="http://schemas.openxmlformats.org/drawingml/2006/main">
          <a:off x="180959" y="152412"/>
          <a:ext cx="1676415" cy="304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（月数、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2017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年差）</a:t>
          </a:r>
        </a:p>
      </cdr:txBody>
    </cdr:sp>
  </cdr:relSizeAnchor>
  <cdr:relSizeAnchor xmlns:cdr="http://schemas.openxmlformats.org/drawingml/2006/chartDrawing">
    <cdr:from>
      <cdr:x>0.73958</cdr:x>
      <cdr:y>0.90972</cdr:y>
    </cdr:from>
    <cdr:to>
      <cdr:x>0.99791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10A25D8B-84ED-A70E-D97D-68BA167719EB}"/>
            </a:ext>
          </a:extLst>
        </cdr:cNvPr>
        <cdr:cNvSpPr txBox="1"/>
      </cdr:nvSpPr>
      <cdr:spPr>
        <a:xfrm xmlns:a="http://schemas.openxmlformats.org/drawingml/2006/main">
          <a:off x="3381375" y="2495544"/>
          <a:ext cx="118108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（年）</a:t>
          </a:r>
        </a:p>
      </cdr:txBody>
    </cdr:sp>
  </cdr:relSizeAnchor>
  <cdr:relSizeAnchor xmlns:cdr="http://schemas.openxmlformats.org/drawingml/2006/chartDrawing">
    <cdr:from>
      <cdr:x>0.35417</cdr:x>
      <cdr:y>0</cdr:y>
    </cdr:from>
    <cdr:to>
      <cdr:x>0.61458</cdr:x>
      <cdr:y>0.10069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A2D013C2-C1AC-1AE6-22BD-964F1C3F6AFA}"/>
            </a:ext>
          </a:extLst>
        </cdr:cNvPr>
        <cdr:cNvSpPr txBox="1"/>
      </cdr:nvSpPr>
      <cdr:spPr>
        <a:xfrm xmlns:a="http://schemas.openxmlformats.org/drawingml/2006/main">
          <a:off x="1619250" y="0"/>
          <a:ext cx="11906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産業計</a:t>
          </a:r>
          <a:endParaRPr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9D90-3383-45B6-A29F-DD6C0D02EC57}">
  <dimension ref="A1:Y14"/>
  <sheetViews>
    <sheetView tabSelected="1" workbookViewId="0">
      <selection activeCell="F14" sqref="F14"/>
    </sheetView>
  </sheetViews>
  <sheetFormatPr defaultRowHeight="18.75" x14ac:dyDescent="0.4"/>
  <sheetData>
    <row r="1" spans="1:25" x14ac:dyDescent="0.4">
      <c r="B1" t="s">
        <v>13</v>
      </c>
      <c r="C1" t="s">
        <v>52</v>
      </c>
      <c r="D1" t="s">
        <v>53</v>
      </c>
      <c r="E1" t="s">
        <v>13</v>
      </c>
      <c r="F1" t="s">
        <v>52</v>
      </c>
      <c r="G1" t="s">
        <v>53</v>
      </c>
      <c r="H1" t="s">
        <v>13</v>
      </c>
      <c r="I1" t="s">
        <v>52</v>
      </c>
      <c r="J1" t="s">
        <v>53</v>
      </c>
      <c r="K1" t="s">
        <v>13</v>
      </c>
      <c r="L1" t="s">
        <v>52</v>
      </c>
      <c r="M1" t="s">
        <v>53</v>
      </c>
      <c r="N1" t="s">
        <v>13</v>
      </c>
      <c r="O1" t="s">
        <v>52</v>
      </c>
      <c r="P1" t="s">
        <v>53</v>
      </c>
      <c r="Q1" t="s">
        <v>13</v>
      </c>
      <c r="R1" t="s">
        <v>52</v>
      </c>
      <c r="S1" t="s">
        <v>53</v>
      </c>
      <c r="T1" t="s">
        <v>13</v>
      </c>
      <c r="U1" t="s">
        <v>52</v>
      </c>
      <c r="V1" t="s">
        <v>53</v>
      </c>
      <c r="W1" t="s">
        <v>13</v>
      </c>
      <c r="X1" t="s">
        <v>52</v>
      </c>
      <c r="Y1" t="s">
        <v>53</v>
      </c>
    </row>
    <row r="2" spans="1:25" x14ac:dyDescent="0.4">
      <c r="B2" t="s">
        <v>45</v>
      </c>
      <c r="C2" t="s">
        <v>45</v>
      </c>
      <c r="D2" t="s">
        <v>45</v>
      </c>
      <c r="E2" t="s">
        <v>54</v>
      </c>
      <c r="F2" t="s">
        <v>54</v>
      </c>
      <c r="G2" t="s">
        <v>54</v>
      </c>
      <c r="H2" t="s">
        <v>35</v>
      </c>
      <c r="I2" t="s">
        <v>35</v>
      </c>
      <c r="J2" t="s">
        <v>35</v>
      </c>
      <c r="K2" t="s">
        <v>29</v>
      </c>
      <c r="L2" t="s">
        <v>29</v>
      </c>
      <c r="M2" t="s">
        <v>29</v>
      </c>
      <c r="N2" t="s">
        <v>24</v>
      </c>
      <c r="O2" t="s">
        <v>24</v>
      </c>
      <c r="P2" t="s">
        <v>24</v>
      </c>
      <c r="Q2" t="s">
        <v>37</v>
      </c>
      <c r="R2" t="s">
        <v>37</v>
      </c>
      <c r="S2" t="s">
        <v>37</v>
      </c>
      <c r="T2" t="s">
        <v>47</v>
      </c>
      <c r="U2" t="s">
        <v>47</v>
      </c>
      <c r="V2" t="s">
        <v>47</v>
      </c>
      <c r="W2" t="s">
        <v>22</v>
      </c>
      <c r="X2" t="s">
        <v>22</v>
      </c>
      <c r="Y2" t="s">
        <v>22</v>
      </c>
    </row>
    <row r="3" spans="1:25" x14ac:dyDescent="0.4">
      <c r="A3">
        <v>2017</v>
      </c>
      <c r="B3">
        <f>SUMIFS(summer_bonus!$E:$E,summer_bonus!$A:$A,組合人員数ウェイト!$A3,summer_bonus!$B:$B,組合人員数ウェイト!B$2,summer_bonus!$C:$C,組合人員数ウェイト!B$1)</f>
        <v>1933796</v>
      </c>
      <c r="C3">
        <f>SUMIFS(winter_bonus!$E:$E,winter_bonus!$A:$A,組合人員数ウェイト!$A3,winter_bonus!$B:$B,組合人員数ウェイト!C$2,winter_bonus!$C:$C,組合人員数ウェイト!C$1)</f>
        <v>358090</v>
      </c>
      <c r="D3">
        <f>SUMIFS(summer_bonus!$E:$E,summer_bonus!$A:$A,組合人員数ウェイト!$A3,summer_bonus!$B:$B,組合人員数ウェイト!D$2,summer_bonus!$C:$C,組合人員数ウェイト!D$1)</f>
        <v>2047500</v>
      </c>
      <c r="E3">
        <f>SUMIFS(summer_bonus!$E:$E,summer_bonus!$A:$A,組合人員数ウェイト!$A3,summer_bonus!$B:$B,組合人員数ウェイト!E$2,summer_bonus!$C:$C,組合人員数ウェイト!E$1)</f>
        <v>1303652</v>
      </c>
      <c r="F3">
        <f>SUMIFS(winter_bonus!$E:$E,winter_bonus!$A:$A,組合人員数ウェイト!$A3,winter_bonus!$B:$B,組合人員数ウェイト!F$2,winter_bonus!$C:$C,組合人員数ウェイト!F$1)</f>
        <v>67114</v>
      </c>
      <c r="G3">
        <f>SUMIFS(summer_bonus!$E:$E,summer_bonus!$A:$A,組合人員数ウェイト!$A3,summer_bonus!$B:$B,組合人員数ウェイト!E$2,summer_bonus!$C:$C,組合人員数ウェイト!E$1)</f>
        <v>1303652</v>
      </c>
      <c r="H3">
        <f>SUMIFS(summer_bonus!$E:$E,summer_bonus!$A:$A,組合人員数ウェイト!$A3,summer_bonus!$B:$B,組合人員数ウェイト!H$2,summer_bonus!$C:$C,組合人員数ウェイト!H$1)</f>
        <v>36172</v>
      </c>
      <c r="I3">
        <f>SUMIFS(winter_bonus!$E:$E,winter_bonus!$A:$A,組合人員数ウェイト!$A3,winter_bonus!$B:$B,組合人員数ウェイト!I$2,winter_bonus!$C:$C,組合人員数ウェイト!I$1)</f>
        <v>17087</v>
      </c>
      <c r="J3">
        <f>SUMIFS(summer_bonus!$E:$E,summer_bonus!$A:$A,組合人員数ウェイト!$A3,summer_bonus!$B:$B,組合人員数ウェイト!J$2,summer_bonus!$C:$C,組合人員数ウェイト!J$1)</f>
        <v>80261</v>
      </c>
      <c r="K3">
        <f>SUMIFS(summer_bonus!$E:$E,summer_bonus!$A:$A,組合人員数ウェイト!$A3,summer_bonus!$B:$B,組合人員数ウェイト!K$2,summer_bonus!$C:$C,組合人員数ウェイト!K$1)</f>
        <v>113251</v>
      </c>
      <c r="L3">
        <f>SUMIFS(winter_bonus!$E:$E,winter_bonus!$A:$A,組合人員数ウェイト!$A3,winter_bonus!$B:$B,組合人員数ウェイト!L$2,winter_bonus!$C:$C,組合人員数ウェイト!L$1)</f>
        <v>1136</v>
      </c>
      <c r="M3">
        <f>SUMIFS(summer_bonus!$E:$E,summer_bonus!$A:$A,組合人員数ウェイト!$A3,summer_bonus!$B:$B,組合人員数ウェイト!M$2,summer_bonus!$C:$C,組合人員数ウェイト!M$1)</f>
        <v>113556</v>
      </c>
      <c r="N3">
        <f>SUMIFS(summer_bonus!$E:$E,summer_bonus!$A:$A,組合人員数ウェイト!$A3,summer_bonus!$B:$B,組合人員数ウェイト!N$2,summer_bonus!$C:$C,組合人員数ウェイト!N$1)</f>
        <v>283218</v>
      </c>
      <c r="O3">
        <f>SUMIFS(winter_bonus!$E:$E,winter_bonus!$A:$A,組合人員数ウェイト!$A3,winter_bonus!$B:$B,組合人員数ウェイト!O$2,winter_bonus!$C:$C,組合人員数ウェイト!O$1)</f>
        <v>243121</v>
      </c>
      <c r="P3">
        <f>SUMIFS(summer_bonus!$E:$E,summer_bonus!$A:$A,組合人員数ウェイト!$A3,summer_bonus!$B:$B,組合人員数ウェイト!P$2,summer_bonus!$C:$C,組合人員数ウェイト!P$1)</f>
        <v>267431</v>
      </c>
      <c r="Q3">
        <f>SUMIFS(summer_bonus!$E:$E,summer_bonus!$A:$A,組合人員数ウェイト!$A3,summer_bonus!$B:$B,組合人員数ウェイト!Q$2,summer_bonus!$C:$C,組合人員数ウェイト!Q$1)</f>
        <v>23667</v>
      </c>
      <c r="R3">
        <f>SUMIFS(winter_bonus!$E:$E,winter_bonus!$A:$A,組合人員数ウェイト!$A3,winter_bonus!$B:$B,組合人員数ウェイト!R$2,winter_bonus!$C:$C,組合人員数ウェイト!R$1)</f>
        <v>773</v>
      </c>
      <c r="S3">
        <f>SUMIFS(summer_bonus!$E:$E,summer_bonus!$A:$A,組合人員数ウェイト!$A3,summer_bonus!$B:$B,組合人員数ウェイト!S$2,summer_bonus!$C:$C,組合人員数ウェイト!S$1)</f>
        <v>27047</v>
      </c>
      <c r="T3">
        <f>SUMIFS(summer_bonus!$E:$E,summer_bonus!$A:$A,組合人員数ウェイト!$A3,summer_bonus!$B:$B,組合人員数ウェイト!T$2,summer_bonus!$C:$C,組合人員数ウェイト!T$1)</f>
        <v>11705</v>
      </c>
      <c r="U3">
        <f>SUMIFS(winter_bonus!$E:$E,winter_bonus!$A:$A,組合人員数ウェイト!$A3,winter_bonus!$B:$B,組合人員数ウェイト!U$2,winter_bonus!$C:$C,組合人員数ウェイト!U$1)</f>
        <v>11705</v>
      </c>
      <c r="V3">
        <f>SUMIFS(summer_bonus!$E:$E,summer_bonus!$A:$A,組合人員数ウェイト!$A3,summer_bonus!$B:$B,組合人員数ウェイト!V$2,summer_bonus!$C:$C,組合人員数ウェイト!V$1)</f>
        <v>12170</v>
      </c>
      <c r="W3">
        <f>SUMIFS(summer_bonus!$E:$E,summer_bonus!$A:$A,組合人員数ウェイト!$A3,summer_bonus!$B:$B,組合人員数ウェイト!W$2,summer_bonus!$C:$C,組合人員数ウェイト!W$1)</f>
        <v>162131</v>
      </c>
      <c r="X3">
        <f>SUMIFS(winter_bonus!$E:$E,winter_bonus!$A:$A,組合人員数ウェイト!$A3,winter_bonus!$B:$B,組合人員数ウェイト!X$2,winter_bonus!$C:$C,組合人員数ウェイト!X$1)</f>
        <v>17154</v>
      </c>
      <c r="Y3">
        <f>SUMIFS(summer_bonus!$E:$E,summer_bonus!$A:$A,組合人員数ウェイト!$A3,summer_bonus!$B:$B,組合人員数ウェイト!Y$2,summer_bonus!$C:$C,組合人員数ウェイト!Y$1)</f>
        <v>145935</v>
      </c>
    </row>
    <row r="4" spans="1:25" x14ac:dyDescent="0.4">
      <c r="A4">
        <f>A3+1</f>
        <v>2018</v>
      </c>
      <c r="B4">
        <f>SUMIFS(summer_bonus!$E:$E,summer_bonus!$A:$A,組合人員数ウェイト!$A4,summer_bonus!$B:$B,組合人員数ウェイト!B$2,summer_bonus!$C:$C,組合人員数ウェイト!B$1)</f>
        <v>1847489</v>
      </c>
      <c r="C4">
        <f>SUMIFS(winter_bonus!$E:$E,winter_bonus!$A:$A,組合人員数ウェイト!$A4,winter_bonus!$B:$B,組合人員数ウェイト!C$2,winter_bonus!$C:$C,組合人員数ウェイト!C$1)</f>
        <v>1266265</v>
      </c>
      <c r="D4">
        <f>SUMIFS(summer_bonus!$E:$E,summer_bonus!$A:$A,組合人員数ウェイト!$A4,summer_bonus!$B:$B,組合人員数ウェイト!D$2,summer_bonus!$C:$C,組合人員数ウェイト!D$1)</f>
        <v>2174869</v>
      </c>
      <c r="E4">
        <f>SUMIFS(summer_bonus!$E:$E,summer_bonus!$A:$A,組合人員数ウェイト!$A4,summer_bonus!$B:$B,組合人員数ウェイト!E$2,summer_bonus!$C:$C,組合人員数ウェイト!E$1)</f>
        <v>1159866</v>
      </c>
      <c r="F4">
        <f>SUMIFS(winter_bonus!$E:$E,winter_bonus!$A:$A,組合人員数ウェイト!$A4,winter_bonus!$B:$B,組合人員数ウェイト!F$2,winter_bonus!$C:$C,組合人員数ウェイト!F$1)</f>
        <v>790430</v>
      </c>
      <c r="G4">
        <f>SUMIFS(summer_bonus!$E:$E,summer_bonus!$A:$A,組合人員数ウェイト!$A4,summer_bonus!$B:$B,組合人員数ウェイト!E$2,summer_bonus!$C:$C,組合人員数ウェイト!E$1)</f>
        <v>1159866</v>
      </c>
      <c r="H4">
        <f>SUMIFS(summer_bonus!$E:$E,summer_bonus!$A:$A,組合人員数ウェイト!$A4,summer_bonus!$B:$B,組合人員数ウェイト!H$2,summer_bonus!$C:$C,組合人員数ウェイト!H$1)</f>
        <v>48517</v>
      </c>
      <c r="I4">
        <f>SUMIFS(winter_bonus!$E:$E,winter_bonus!$A:$A,組合人員数ウェイト!$A4,winter_bonus!$B:$B,組合人員数ウェイト!I$2,winter_bonus!$C:$C,組合人員数ウェイト!I$1)</f>
        <v>114680</v>
      </c>
      <c r="J4">
        <f>SUMIFS(summer_bonus!$E:$E,summer_bonus!$A:$A,組合人員数ウェイト!$A4,summer_bonus!$B:$B,組合人員数ウェイト!J$2,summer_bonus!$C:$C,組合人員数ウェイト!J$1)</f>
        <v>102654</v>
      </c>
      <c r="K4">
        <f>SUMIFS(summer_bonus!$E:$E,summer_bonus!$A:$A,組合人員数ウェイト!$A4,summer_bonus!$B:$B,組合人員数ウェイト!K$2,summer_bonus!$C:$C,組合人員数ウェイト!K$1)</f>
        <v>138536</v>
      </c>
      <c r="L4">
        <f>SUMIFS(winter_bonus!$E:$E,winter_bonus!$A:$A,組合人員数ウェイト!$A4,winter_bonus!$B:$B,組合人員数ウェイト!L$2,winter_bonus!$C:$C,組合人員数ウェイト!L$1)</f>
        <v>14805</v>
      </c>
      <c r="M4">
        <f>SUMIFS(summer_bonus!$E:$E,summer_bonus!$A:$A,組合人員数ウェイト!$A4,summer_bonus!$B:$B,組合人員数ウェイト!M$2,summer_bonus!$C:$C,組合人員数ウェイト!M$1)</f>
        <v>147627</v>
      </c>
      <c r="N4">
        <f>SUMIFS(summer_bonus!$E:$E,summer_bonus!$A:$A,組合人員数ウェイト!$A4,summer_bonus!$B:$B,組合人員数ウェイト!N$2,summer_bonus!$C:$C,組合人員数ウェイト!N$1)</f>
        <v>274045</v>
      </c>
      <c r="O4">
        <f>SUMIFS(winter_bonus!$E:$E,winter_bonus!$A:$A,組合人員数ウェイト!$A4,winter_bonus!$B:$B,組合人員数ウェイト!O$2,winter_bonus!$C:$C,組合人員数ウェイト!O$1)</f>
        <v>257387</v>
      </c>
      <c r="P4">
        <f>SUMIFS(summer_bonus!$E:$E,summer_bonus!$A:$A,組合人員数ウェイト!$A4,summer_bonus!$B:$B,組合人員数ウェイト!P$2,summer_bonus!$C:$C,組合人員数ウェイト!P$1)</f>
        <v>252707</v>
      </c>
      <c r="Q4">
        <f>SUMIFS(summer_bonus!$E:$E,summer_bonus!$A:$A,組合人員数ウェイト!$A4,summer_bonus!$B:$B,組合人員数ウェイト!Q$2,summer_bonus!$C:$C,組合人員数ウェイト!Q$1)</f>
        <v>16596</v>
      </c>
      <c r="R4">
        <f>SUMIFS(winter_bonus!$E:$E,winter_bonus!$A:$A,組合人員数ウェイト!$A4,winter_bonus!$B:$B,組合人員数ウェイト!R$2,winter_bonus!$C:$C,組合人員数ウェイト!R$1)</f>
        <v>347</v>
      </c>
      <c r="S4">
        <f>SUMIFS(summer_bonus!$E:$E,summer_bonus!$A:$A,組合人員数ウェイト!$A4,summer_bonus!$B:$B,組合人員数ウェイト!S$2,summer_bonus!$C:$C,組合人員数ウェイト!S$1)</f>
        <v>19810</v>
      </c>
      <c r="T4">
        <f>SUMIFS(summer_bonus!$E:$E,summer_bonus!$A:$A,組合人員数ウェイト!$A4,summer_bonus!$B:$B,組合人員数ウェイト!T$2,summer_bonus!$C:$C,組合人員数ウェイト!T$1)</f>
        <v>9946</v>
      </c>
      <c r="U4">
        <f>SUMIFS(winter_bonus!$E:$E,winter_bonus!$A:$A,組合人員数ウェイト!$A4,winter_bonus!$B:$B,組合人員数ウェイト!U$2,winter_bonus!$C:$C,組合人員数ウェイト!U$1)</f>
        <v>9946</v>
      </c>
      <c r="V4">
        <f>SUMIFS(summer_bonus!$E:$E,summer_bonus!$A:$A,組合人員数ウェイト!$A4,summer_bonus!$B:$B,組合人員数ウェイト!V$2,summer_bonus!$C:$C,組合人員数ウェイト!V$1)</f>
        <v>10285</v>
      </c>
      <c r="W4">
        <f>SUMIFS(summer_bonus!$E:$E,summer_bonus!$A:$A,組合人員数ウェイト!$A4,summer_bonus!$B:$B,組合人員数ウェイト!W$2,summer_bonus!$C:$C,組合人員数ウェイト!W$1)</f>
        <v>199983</v>
      </c>
      <c r="X4">
        <f>SUMIFS(winter_bonus!$E:$E,winter_bonus!$A:$A,組合人員数ウェイト!$A4,winter_bonus!$B:$B,組合人員数ウェイト!X$2,winter_bonus!$C:$C,組合人員数ウェイト!X$1)</f>
        <v>78670</v>
      </c>
      <c r="Y4">
        <f>SUMIFS(summer_bonus!$E:$E,summer_bonus!$A:$A,組合人員数ウェイト!$A4,summer_bonus!$B:$B,組合人員数ウェイト!Y$2,summer_bonus!$C:$C,組合人員数ウェイト!Y$1)</f>
        <v>170046</v>
      </c>
    </row>
    <row r="5" spans="1:25" x14ac:dyDescent="0.4">
      <c r="A5">
        <f t="shared" ref="A5:A9" si="0">A4+1</f>
        <v>2019</v>
      </c>
      <c r="B5">
        <f>SUMIFS(summer_bonus!$E:$E,summer_bonus!$A:$A,組合人員数ウェイト!$A5,summer_bonus!$B:$B,組合人員数ウェイト!B$2,summer_bonus!$C:$C,組合人員数ウェイト!B$1)</f>
        <v>1588887</v>
      </c>
      <c r="C5">
        <f>SUMIFS(winter_bonus!$E:$E,winter_bonus!$A:$A,組合人員数ウェイト!$A5,winter_bonus!$B:$B,組合人員数ウェイト!C$2,winter_bonus!$C:$C,組合人員数ウェイト!C$1)</f>
        <v>739096</v>
      </c>
      <c r="D5">
        <f>SUMIFS(summer_bonus!$E:$E,summer_bonus!$A:$A,組合人員数ウェイト!$A5,summer_bonus!$B:$B,組合人員数ウェイト!D$2,summer_bonus!$C:$C,組合人員数ウェイト!D$1)</f>
        <v>1912362</v>
      </c>
      <c r="E5">
        <f>SUMIFS(summer_bonus!$E:$E,summer_bonus!$A:$A,組合人員数ウェイト!$A5,summer_bonus!$B:$B,組合人員数ウェイト!E$2,summer_bonus!$C:$C,組合人員数ウェイト!E$1)</f>
        <v>986640</v>
      </c>
      <c r="F5">
        <f>SUMIFS(winter_bonus!$E:$E,winter_bonus!$A:$A,組合人員数ウェイト!$A5,winter_bonus!$B:$B,組合人員数ウェイト!F$2,winter_bonus!$C:$C,組合人員数ウェイト!F$1)</f>
        <v>360326</v>
      </c>
      <c r="G5">
        <f>SUMIFS(summer_bonus!$E:$E,summer_bonus!$A:$A,組合人員数ウェイト!$A5,summer_bonus!$B:$B,組合人員数ウェイト!E$2,summer_bonus!$C:$C,組合人員数ウェイト!E$1)</f>
        <v>986640</v>
      </c>
      <c r="H5">
        <f>SUMIFS(summer_bonus!$E:$E,summer_bonus!$A:$A,組合人員数ウェイト!$A5,summer_bonus!$B:$B,組合人員数ウェイト!H$2,summer_bonus!$C:$C,組合人員数ウェイト!H$1)</f>
        <v>58432</v>
      </c>
      <c r="I5">
        <f>SUMIFS(winter_bonus!$E:$E,winter_bonus!$A:$A,組合人員数ウェイト!$A5,winter_bonus!$B:$B,組合人員数ウェイト!I$2,winter_bonus!$C:$C,組合人員数ウェイト!I$1)</f>
        <v>69751</v>
      </c>
      <c r="J5">
        <f>SUMIFS(summer_bonus!$E:$E,summer_bonus!$A:$A,組合人員数ウェイト!$A5,summer_bonus!$B:$B,組合人員数ウェイト!J$2,summer_bonus!$C:$C,組合人員数ウェイト!J$1)</f>
        <v>101661</v>
      </c>
      <c r="K5">
        <f>SUMIFS(summer_bonus!$E:$E,summer_bonus!$A:$A,組合人員数ウェイト!$A5,summer_bonus!$B:$B,組合人員数ウェイト!K$2,summer_bonus!$C:$C,組合人員数ウェイト!K$1)</f>
        <v>67547</v>
      </c>
      <c r="L5">
        <f>SUMIFS(winter_bonus!$E:$E,winter_bonus!$A:$A,組合人員数ウェイト!$A5,winter_bonus!$B:$B,組合人員数ウェイト!L$2,winter_bonus!$C:$C,組合人員数ウェイト!L$1)</f>
        <v>851</v>
      </c>
      <c r="M5">
        <f>SUMIFS(summer_bonus!$E:$E,summer_bonus!$A:$A,組合人員数ウェイト!$A5,summer_bonus!$B:$B,組合人員数ウェイト!M$2,summer_bonus!$C:$C,組合人員数ウェイト!M$1)</f>
        <v>150789</v>
      </c>
      <c r="N5">
        <f>SUMIFS(summer_bonus!$E:$E,summer_bonus!$A:$A,組合人員数ウェイト!$A5,summer_bonus!$B:$B,組合人員数ウェイト!N$2,summer_bonus!$C:$C,組合人員数ウェイト!N$1)</f>
        <v>268212</v>
      </c>
      <c r="O5">
        <f>SUMIFS(winter_bonus!$E:$E,winter_bonus!$A:$A,組合人員数ウェイト!$A5,winter_bonus!$B:$B,組合人員数ウェイト!O$2,winter_bonus!$C:$C,組合人員数ウェイト!O$1)</f>
        <v>252628</v>
      </c>
      <c r="P5">
        <f>SUMIFS(summer_bonus!$E:$E,summer_bonus!$A:$A,組合人員数ウェイト!$A5,summer_bonus!$B:$B,組合人員数ウェイト!P$2,summer_bonus!$C:$C,組合人員数ウェイト!P$1)</f>
        <v>250763</v>
      </c>
      <c r="Q5">
        <f>SUMIFS(summer_bonus!$E:$E,summer_bonus!$A:$A,組合人員数ウェイト!$A5,summer_bonus!$B:$B,組合人員数ウェイト!Q$2,summer_bonus!$C:$C,組合人員数ウェイト!Q$1)</f>
        <v>13668</v>
      </c>
      <c r="S5">
        <f>SUMIFS(summer_bonus!$E:$E,summer_bonus!$A:$A,組合人員数ウェイト!$A5,summer_bonus!$B:$B,組合人員数ウェイト!S$2,summer_bonus!$C:$C,組合人員数ウェイト!S$1)</f>
        <v>17183</v>
      </c>
      <c r="T5">
        <f>SUMIFS(summer_bonus!$E:$E,summer_bonus!$A:$A,組合人員数ウェイト!$A5,summer_bonus!$B:$B,組合人員数ウェイト!T$2,summer_bonus!$C:$C,組合人員数ウェイト!T$1)</f>
        <v>10027</v>
      </c>
      <c r="U5">
        <f>SUMIFS(winter_bonus!$E:$E,winter_bonus!$A:$A,組合人員数ウェイト!$A5,winter_bonus!$B:$B,組合人員数ウェイト!U$2,winter_bonus!$C:$C,組合人員数ウェイト!U$1)</f>
        <v>10027</v>
      </c>
      <c r="V5">
        <f>SUMIFS(summer_bonus!$E:$E,summer_bonus!$A:$A,組合人員数ウェイト!$A5,summer_bonus!$B:$B,組合人員数ウェイト!V$2,summer_bonus!$C:$C,組合人員数ウェイト!V$1)</f>
        <v>10027</v>
      </c>
      <c r="W5">
        <f>SUMIFS(summer_bonus!$E:$E,summer_bonus!$A:$A,組合人員数ウェイト!$A5,summer_bonus!$B:$B,組合人員数ウェイト!W$2,summer_bonus!$C:$C,組合人員数ウェイト!W$1)</f>
        <v>184361</v>
      </c>
      <c r="X5">
        <f>SUMIFS(winter_bonus!$E:$E,winter_bonus!$A:$A,組合人員数ウェイト!$A5,winter_bonus!$B:$B,組合人員数ウェイト!X$2,winter_bonus!$C:$C,組合人員数ウェイト!X$1)</f>
        <v>45513</v>
      </c>
      <c r="Y5">
        <f>SUMIFS(summer_bonus!$E:$E,summer_bonus!$A:$A,組合人員数ウェイト!$A5,summer_bonus!$B:$B,組合人員数ウェイト!Y$2,summer_bonus!$C:$C,組合人員数ウェイト!Y$1)</f>
        <v>165037</v>
      </c>
    </row>
    <row r="6" spans="1:25" x14ac:dyDescent="0.4">
      <c r="A6">
        <f t="shared" si="0"/>
        <v>2020</v>
      </c>
      <c r="B6">
        <f>SUMIFS(summer_bonus!$E:$E,summer_bonus!$A:$A,組合人員数ウェイト!$A6,summer_bonus!$B:$B,組合人員数ウェイト!B$2,summer_bonus!$C:$C,組合人員数ウェイト!B$1)</f>
        <v>1637566</v>
      </c>
      <c r="C6">
        <f>SUMIFS(winter_bonus!$E:$E,winter_bonus!$A:$A,組合人員数ウェイト!$A6,winter_bonus!$B:$B,組合人員数ウェイト!C$2,winter_bonus!$C:$C,組合人員数ウェイト!C$1)</f>
        <v>898041</v>
      </c>
      <c r="D6">
        <f>SUMIFS(summer_bonus!$E:$E,summer_bonus!$A:$A,組合人員数ウェイト!$A6,summer_bonus!$B:$B,組合人員数ウェイト!D$2,summer_bonus!$C:$C,組合人員数ウェイト!D$1)</f>
        <v>1872581</v>
      </c>
      <c r="E6">
        <f>SUMIFS(summer_bonus!$E:$E,summer_bonus!$A:$A,組合人員数ウェイト!$A6,summer_bonus!$B:$B,組合人員数ウェイト!E$2,summer_bonus!$C:$C,組合人員数ウェイト!E$1)</f>
        <v>877309</v>
      </c>
      <c r="F6">
        <f>SUMIFS(winter_bonus!$E:$E,winter_bonus!$A:$A,組合人員数ウェイト!$A6,winter_bonus!$B:$B,組合人員数ウェイト!F$2,winter_bonus!$C:$C,組合人員数ウェイト!F$1)</f>
        <v>491847</v>
      </c>
      <c r="G6">
        <f>SUMIFS(summer_bonus!$E:$E,summer_bonus!$A:$A,組合人員数ウェイト!$A6,summer_bonus!$B:$B,組合人員数ウェイト!E$2,summer_bonus!$C:$C,組合人員数ウェイト!E$1)</f>
        <v>877309</v>
      </c>
      <c r="H6">
        <f>SUMIFS(summer_bonus!$E:$E,summer_bonus!$A:$A,組合人員数ウェイト!$A6,summer_bonus!$B:$B,組合人員数ウェイト!H$2,summer_bonus!$C:$C,組合人員数ウェイト!H$1)</f>
        <v>126706</v>
      </c>
      <c r="I6">
        <f>SUMIFS(winter_bonus!$E:$E,winter_bonus!$A:$A,組合人員数ウェイト!$A6,winter_bonus!$B:$B,組合人員数ウェイト!I$2,winter_bonus!$C:$C,組合人員数ウェイト!I$1)</f>
        <v>72444</v>
      </c>
      <c r="J6">
        <f>SUMIFS(summer_bonus!$E:$E,summer_bonus!$A:$A,組合人員数ウェイト!$A6,summer_bonus!$B:$B,組合人員数ウェイト!J$2,summer_bonus!$C:$C,組合人員数ウェイト!J$1)</f>
        <v>100575</v>
      </c>
      <c r="K6">
        <f>SUMIFS(summer_bonus!$E:$E,summer_bonus!$A:$A,組合人員数ウェイト!$A6,summer_bonus!$B:$B,組合人員数ウェイト!K$2,summer_bonus!$C:$C,組合人員数ウェイト!K$1)</f>
        <v>133738</v>
      </c>
      <c r="L6">
        <f>SUMIFS(winter_bonus!$E:$E,winter_bonus!$A:$A,組合人員数ウェイト!$A6,winter_bonus!$B:$B,組合人員数ウェイト!L$2,winter_bonus!$C:$C,組合人員数ウェイト!L$1)</f>
        <v>53414</v>
      </c>
      <c r="M6">
        <f>SUMIFS(summer_bonus!$E:$E,summer_bonus!$A:$A,組合人員数ウェイト!$A6,summer_bonus!$B:$B,組合人員数ウェイト!M$2,summer_bonus!$C:$C,組合人員数ウェイト!M$1)</f>
        <v>134385</v>
      </c>
      <c r="N6">
        <f>SUMIFS(summer_bonus!$E:$E,summer_bonus!$A:$A,組合人員数ウェイト!$A6,summer_bonus!$B:$B,組合人員数ウェイト!N$2,summer_bonus!$C:$C,組合人員数ウェイト!N$1)</f>
        <v>264118</v>
      </c>
      <c r="O6">
        <f>SUMIFS(winter_bonus!$E:$E,winter_bonus!$A:$A,組合人員数ウェイト!$A6,winter_bonus!$B:$B,組合人員数ウェイト!O$2,winter_bonus!$C:$C,組合人員数ウェイト!O$1)</f>
        <v>245425</v>
      </c>
      <c r="P6">
        <f>SUMIFS(summer_bonus!$E:$E,summer_bonus!$A:$A,組合人員数ウェイト!$A6,summer_bonus!$B:$B,組合人員数ウェイト!P$2,summer_bonus!$C:$C,組合人員数ウェイト!P$1)</f>
        <v>244553</v>
      </c>
      <c r="Q6">
        <f>SUMIFS(summer_bonus!$E:$E,summer_bonus!$A:$A,組合人員数ウェイト!$A6,summer_bonus!$B:$B,組合人員数ウェイト!Q$2,summer_bonus!$C:$C,組合人員数ウェイト!Q$1)</f>
        <v>20293</v>
      </c>
      <c r="S6">
        <f>SUMIFS(summer_bonus!$E:$E,summer_bonus!$A:$A,組合人員数ウェイト!$A6,summer_bonus!$B:$B,組合人員数ウェイト!S$2,summer_bonus!$C:$C,組合人員数ウェイト!S$1)</f>
        <v>19608</v>
      </c>
      <c r="T6">
        <f>SUMIFS(summer_bonus!$E:$E,summer_bonus!$A:$A,組合人員数ウェイト!$A6,summer_bonus!$B:$B,組合人員数ウェイト!T$2,summer_bonus!$C:$C,組合人員数ウェイト!T$1)</f>
        <v>10060</v>
      </c>
      <c r="U6">
        <f>SUMIFS(winter_bonus!$E:$E,winter_bonus!$A:$A,組合人員数ウェイト!$A6,winter_bonus!$B:$B,組合人員数ウェイト!U$2,winter_bonus!$C:$C,組合人員数ウェイト!U$1)</f>
        <v>10060</v>
      </c>
      <c r="V6">
        <f>SUMIFS(summer_bonus!$E:$E,summer_bonus!$A:$A,組合人員数ウェイト!$A6,summer_bonus!$B:$B,組合人員数ウェイト!V$2,summer_bonus!$C:$C,組合人員数ウェイト!V$1)</f>
        <v>10111</v>
      </c>
      <c r="W6">
        <f>SUMIFS(summer_bonus!$E:$E,summer_bonus!$A:$A,組合人員数ウェイト!$A6,summer_bonus!$B:$B,組合人員数ウェイト!W$2,summer_bonus!$C:$C,組合人員数ウェイト!W$1)</f>
        <v>205342</v>
      </c>
      <c r="X6">
        <f>SUMIFS(winter_bonus!$E:$E,winter_bonus!$A:$A,組合人員数ウェイト!$A6,winter_bonus!$B:$B,組合人員数ウェイト!X$2,winter_bonus!$C:$C,組合人員数ウェイト!X$1)</f>
        <v>24851</v>
      </c>
      <c r="Y6">
        <f>SUMIFS(summer_bonus!$E:$E,summer_bonus!$A:$A,組合人員数ウェイト!$A6,summer_bonus!$B:$B,組合人員数ウェイト!Y$2,summer_bonus!$C:$C,組合人員数ウェイト!Y$1)</f>
        <v>157490</v>
      </c>
    </row>
    <row r="7" spans="1:25" x14ac:dyDescent="0.4">
      <c r="A7">
        <f t="shared" si="0"/>
        <v>2021</v>
      </c>
      <c r="B7">
        <f>SUMIFS(summer_bonus!$E:$E,summer_bonus!$A:$A,組合人員数ウェイト!$A7,summer_bonus!$B:$B,組合人員数ウェイト!B$2,summer_bonus!$C:$C,組合人員数ウェイト!B$1)</f>
        <v>1406199</v>
      </c>
      <c r="C7">
        <f>SUMIFS(winter_bonus!$E:$E,winter_bonus!$A:$A,組合人員数ウェイト!$A7,winter_bonus!$B:$B,組合人員数ウェイト!C$2,winter_bonus!$C:$C,組合人員数ウェイト!C$1)</f>
        <v>1151416</v>
      </c>
      <c r="D7">
        <f>SUMIFS(summer_bonus!$E:$E,summer_bonus!$A:$A,組合人員数ウェイト!$A7,summer_bonus!$B:$B,組合人員数ウェイト!D$2,summer_bonus!$C:$C,組合人員数ウェイト!D$1)</f>
        <v>1781130</v>
      </c>
      <c r="E7">
        <f>SUMIFS(summer_bonus!$E:$E,summer_bonus!$A:$A,組合人員数ウェイト!$A7,summer_bonus!$B:$B,組合人員数ウェイト!E$2,summer_bonus!$C:$C,組合人員数ウェイト!E$1)</f>
        <v>879375</v>
      </c>
      <c r="F7">
        <f>SUMIFS(winter_bonus!$E:$E,winter_bonus!$A:$A,組合人員数ウェイト!$A7,winter_bonus!$B:$B,組合人員数ウェイト!F$2,winter_bonus!$C:$C,組合人員数ウェイト!F$1)</f>
        <v>732037</v>
      </c>
      <c r="G7">
        <f>SUMIFS(summer_bonus!$E:$E,summer_bonus!$A:$A,組合人員数ウェイト!$A7,summer_bonus!$B:$B,組合人員数ウェイト!E$2,summer_bonus!$C:$C,組合人員数ウェイト!E$1)</f>
        <v>879375</v>
      </c>
      <c r="H7">
        <f>SUMIFS(summer_bonus!$E:$E,summer_bonus!$A:$A,組合人員数ウェイト!$A7,summer_bonus!$B:$B,組合人員数ウェイト!H$2,summer_bonus!$C:$C,組合人員数ウェイト!H$1)</f>
        <v>139453</v>
      </c>
      <c r="I7">
        <f>SUMIFS(winter_bonus!$E:$E,winter_bonus!$A:$A,組合人員数ウェイト!$A7,winter_bonus!$B:$B,組合人員数ウェイト!I$2,winter_bonus!$C:$C,組合人員数ウェイト!I$1)</f>
        <v>99060</v>
      </c>
      <c r="J7">
        <f>SUMIFS(summer_bonus!$E:$E,summer_bonus!$A:$A,組合人員数ウェイト!$A7,summer_bonus!$B:$B,組合人員数ウェイト!J$2,summer_bonus!$C:$C,組合人員数ウェイト!J$1)</f>
        <v>100841</v>
      </c>
      <c r="K7">
        <f>SUMIFS(summer_bonus!$E:$E,summer_bonus!$A:$A,組合人員数ウェイト!$A7,summer_bonus!$B:$B,組合人員数ウェイト!K$2,summer_bonus!$C:$C,組合人員数ウェイト!K$1)</f>
        <v>176205</v>
      </c>
      <c r="L7">
        <f>SUMIFS(winter_bonus!$E:$E,winter_bonus!$A:$A,組合人員数ウェイト!$A7,winter_bonus!$B:$B,組合人員数ウェイト!L$2,winter_bonus!$C:$C,組合人員数ウェイト!L$1)</f>
        <v>28308</v>
      </c>
      <c r="M7">
        <f>SUMIFS(summer_bonus!$E:$E,summer_bonus!$A:$A,組合人員数ウェイト!$A7,summer_bonus!$B:$B,組合人員数ウェイト!M$2,summer_bonus!$C:$C,組合人員数ウェイト!M$1)</f>
        <v>107642</v>
      </c>
      <c r="N7">
        <f>SUMIFS(summer_bonus!$E:$E,summer_bonus!$A:$A,組合人員数ウェイト!$A7,summer_bonus!$B:$B,組合人員数ウェイト!N$2,summer_bonus!$C:$C,組合人員数ウェイト!N$1)</f>
        <v>8513</v>
      </c>
      <c r="O7">
        <f>SUMIFS(winter_bonus!$E:$E,winter_bonus!$A:$A,組合人員数ウェイト!$A7,winter_bonus!$B:$B,組合人員数ウェイト!O$2,winter_bonus!$C:$C,組合人員数ウェイト!O$1)</f>
        <v>244965</v>
      </c>
      <c r="P7">
        <f>SUMIFS(summer_bonus!$E:$E,summer_bonus!$A:$A,組合人員数ウェイト!$A7,summer_bonus!$B:$B,組合人員数ウェイト!P$2,summer_bonus!$C:$C,組合人員数ウェイト!P$1)</f>
        <v>246318</v>
      </c>
      <c r="Q7">
        <f>SUMIFS(summer_bonus!$E:$E,summer_bonus!$A:$A,組合人員数ウェイト!$A7,summer_bonus!$B:$B,組合人員数ウェイト!Q$2,summer_bonus!$C:$C,組合人員数ウェイト!Q$1)</f>
        <v>12716</v>
      </c>
      <c r="S7">
        <f>SUMIFS(summer_bonus!$E:$E,summer_bonus!$A:$A,組合人員数ウェイト!$A7,summer_bonus!$B:$B,組合人員数ウェイト!S$2,summer_bonus!$C:$C,組合人員数ウェイト!S$1)</f>
        <v>11139</v>
      </c>
      <c r="T7">
        <f>SUMIFS(summer_bonus!$E:$E,summer_bonus!$A:$A,組合人員数ウェイト!$A7,summer_bonus!$B:$B,組合人員数ウェイト!T$2,summer_bonus!$C:$C,組合人員数ウェイト!T$1)</f>
        <v>11682</v>
      </c>
      <c r="U7">
        <f>SUMIFS(winter_bonus!$E:$E,winter_bonus!$A:$A,組合人員数ウェイト!$A7,winter_bonus!$B:$B,組合人員数ウェイト!U$2,winter_bonus!$C:$C,組合人員数ウェイト!U$1)</f>
        <v>12716</v>
      </c>
      <c r="V7">
        <f>SUMIFS(summer_bonus!$E:$E,summer_bonus!$A:$A,組合人員数ウェイト!$A7,summer_bonus!$B:$B,組合人員数ウェイト!V$2,summer_bonus!$C:$C,組合人員数ウェイト!V$1)</f>
        <v>12818</v>
      </c>
      <c r="W7">
        <f>SUMIFS(summer_bonus!$E:$E,summer_bonus!$A:$A,組合人員数ウェイト!$A7,summer_bonus!$B:$B,組合人員数ウェイト!W$2,summer_bonus!$C:$C,組合人員数ウェイト!W$1)</f>
        <v>178255</v>
      </c>
      <c r="X7">
        <f>SUMIFS(winter_bonus!$E:$E,winter_bonus!$A:$A,組合人員数ウェイト!$A7,winter_bonus!$B:$B,組合人員数ウェイト!X$2,winter_bonus!$C:$C,組合人員数ウェイト!X$1)</f>
        <v>34330</v>
      </c>
      <c r="Y7">
        <f>SUMIFS(summer_bonus!$E:$E,summer_bonus!$A:$A,組合人員数ウェイト!$A7,summer_bonus!$B:$B,組合人員数ウェイト!Y$2,summer_bonus!$C:$C,組合人員数ウェイト!Y$1)</f>
        <v>154153</v>
      </c>
    </row>
    <row r="8" spans="1:25" x14ac:dyDescent="0.4">
      <c r="A8">
        <f t="shared" si="0"/>
        <v>2022</v>
      </c>
      <c r="B8">
        <f>SUMIFS(summer_bonus!$E:$E,summer_bonus!$A:$A,組合人員数ウェイト!$A8,summer_bonus!$B:$B,組合人員数ウェイト!B$2,summer_bonus!$C:$C,組合人員数ウェイト!B$1)</f>
        <v>1820757</v>
      </c>
      <c r="C8">
        <f>SUMIFS(winter_bonus!$E:$E,winter_bonus!$A:$A,組合人員数ウェイト!$A8,winter_bonus!$B:$B,組合人員数ウェイト!C$2,winter_bonus!$C:$C,組合人員数ウェイト!C$1)</f>
        <v>1245929</v>
      </c>
      <c r="D8">
        <f>SUMIFS(summer_bonus!$E:$E,summer_bonus!$A:$A,組合人員数ウェイト!$A8,summer_bonus!$B:$B,組合人員数ウェイト!D$2,summer_bonus!$C:$C,組合人員数ウェイト!D$1)</f>
        <v>1827428</v>
      </c>
      <c r="E8">
        <f>SUMIFS(summer_bonus!$E:$E,summer_bonus!$A:$A,組合人員数ウェイト!$A8,summer_bonus!$B:$B,組合人員数ウェイト!E$2,summer_bonus!$C:$C,組合人員数ウェイト!E$1)</f>
        <v>1076404</v>
      </c>
      <c r="F8">
        <f>SUMIFS(winter_bonus!$E:$E,winter_bonus!$A:$A,組合人員数ウェイト!$A8,winter_bonus!$B:$B,組合人員数ウェイト!F$2,winter_bonus!$C:$C,組合人員数ウェイト!F$1)</f>
        <v>811685</v>
      </c>
      <c r="G8">
        <f>SUMIFS(summer_bonus!$E:$E,summer_bonus!$A:$A,組合人員数ウェイト!$A8,summer_bonus!$B:$B,組合人員数ウェイト!E$2,summer_bonus!$C:$C,組合人員数ウェイト!E$1)</f>
        <v>1076404</v>
      </c>
      <c r="H8">
        <f>SUMIFS(summer_bonus!$E:$E,summer_bonus!$A:$A,組合人員数ウェイト!$A8,summer_bonus!$B:$B,組合人員数ウェイト!H$2,summer_bonus!$C:$C,組合人員数ウェイト!H$1)</f>
        <v>98470</v>
      </c>
      <c r="I8">
        <f>SUMIFS(winter_bonus!$E:$E,winter_bonus!$A:$A,組合人員数ウェイト!$A8,winter_bonus!$B:$B,組合人員数ウェイト!I$2,winter_bonus!$C:$C,組合人員数ウェイト!I$1)</f>
        <v>104913</v>
      </c>
      <c r="J8">
        <f>SUMIFS(summer_bonus!$E:$E,summer_bonus!$A:$A,組合人員数ウェイト!$A8,summer_bonus!$B:$B,組合人員数ウェイト!J$2,summer_bonus!$C:$C,組合人員数ウェイト!J$1)</f>
        <v>93410</v>
      </c>
      <c r="K8">
        <f>SUMIFS(summer_bonus!$E:$E,summer_bonus!$A:$A,組合人員数ウェイト!$A8,summer_bonus!$B:$B,組合人員数ウェイト!K$2,summer_bonus!$C:$C,組合人員数ウェイト!K$1)</f>
        <v>171229</v>
      </c>
      <c r="L8">
        <f>SUMIFS(winter_bonus!$E:$E,winter_bonus!$A:$A,組合人員数ウェイト!$A8,winter_bonus!$B:$B,組合人員数ウェイト!L$2,winter_bonus!$C:$C,組合人員数ウェイト!L$1)</f>
        <v>37936</v>
      </c>
      <c r="M8">
        <f>SUMIFS(summer_bonus!$E:$E,summer_bonus!$A:$A,組合人員数ウェイト!$A8,summer_bonus!$B:$B,組合人員数ウェイト!M$2,summer_bonus!$C:$C,組合人員数ウェイト!M$1)</f>
        <v>104257</v>
      </c>
      <c r="N8">
        <f>SUMIFS(summer_bonus!$E:$E,summer_bonus!$A:$A,組合人員数ウェイト!$A8,summer_bonus!$B:$B,組合人員数ウェイト!N$2,summer_bonus!$C:$C,組合人員数ウェイト!N$1)</f>
        <v>264793</v>
      </c>
      <c r="O8">
        <f>SUMIFS(winter_bonus!$E:$E,winter_bonus!$A:$A,組合人員数ウェイト!$A8,winter_bonus!$B:$B,組合人員数ウェイト!O$2,winter_bonus!$C:$C,組合人員数ウェイト!O$1)</f>
        <v>245349</v>
      </c>
      <c r="P8">
        <f>SUMIFS(summer_bonus!$E:$E,summer_bonus!$A:$A,組合人員数ウェイト!$A8,summer_bonus!$B:$B,組合人員数ウェイト!P$2,summer_bonus!$C:$C,組合人員数ウェイト!P$1)</f>
        <v>246705</v>
      </c>
      <c r="Q8">
        <f>SUMIFS(summer_bonus!$E:$E,summer_bonus!$A:$A,組合人員数ウェイト!$A8,summer_bonus!$B:$B,組合人員数ウェイト!Q$2,summer_bonus!$C:$C,組合人員数ウェイト!Q$1)</f>
        <v>13000</v>
      </c>
      <c r="S8">
        <f>SUMIFS(summer_bonus!$E:$E,summer_bonus!$A:$A,組合人員数ウェイト!$A8,summer_bonus!$B:$B,組合人員数ウェイト!S$2,summer_bonus!$C:$C,組合人員数ウェイト!S$1)</f>
        <v>10903</v>
      </c>
      <c r="T8">
        <f>SUMIFS(summer_bonus!$E:$E,summer_bonus!$A:$A,組合人員数ウェイト!$A8,summer_bonus!$B:$B,組合人員数ウェイト!T$2,summer_bonus!$C:$C,組合人員数ウェイト!T$1)</f>
        <v>11216</v>
      </c>
      <c r="U8">
        <f>SUMIFS(winter_bonus!$E:$E,winter_bonus!$A:$A,組合人員数ウェイト!$A8,winter_bonus!$B:$B,組合人員数ウェイト!U$2,winter_bonus!$C:$C,組合人員数ウェイト!U$1)</f>
        <v>11216</v>
      </c>
      <c r="V8">
        <f>SUMIFS(summer_bonus!$E:$E,summer_bonus!$A:$A,組合人員数ウェイト!$A8,summer_bonus!$B:$B,組合人員数ウェイト!V$2,summer_bonus!$C:$C,組合人員数ウェイト!V$1)</f>
        <v>11216</v>
      </c>
      <c r="W8">
        <f>SUMIFS(summer_bonus!$E:$E,summer_bonus!$A:$A,組合人員数ウェイト!$A8,summer_bonus!$B:$B,組合人員数ウェイト!W$2,summer_bonus!$C:$C,組合人員数ウェイト!W$1)</f>
        <v>185645</v>
      </c>
      <c r="X8">
        <f>SUMIFS(winter_bonus!$E:$E,winter_bonus!$A:$A,組合人員数ウェイト!$A8,winter_bonus!$B:$B,組合人員数ウェイト!X$2,winter_bonus!$C:$C,組合人員数ウェイト!X$1)</f>
        <v>34830</v>
      </c>
      <c r="Y8">
        <f>SUMIFS(summer_bonus!$E:$E,summer_bonus!$A:$A,組合人員数ウェイト!$A8,summer_bonus!$B:$B,組合人員数ウェイト!Y$2,summer_bonus!$C:$C,組合人員数ウェイト!Y$1)</f>
        <v>149454</v>
      </c>
    </row>
    <row r="9" spans="1:25" x14ac:dyDescent="0.4">
      <c r="A9">
        <f t="shared" si="0"/>
        <v>2023</v>
      </c>
      <c r="B9">
        <f>SUMIFS(summer_bonus!$E:$E,summer_bonus!$A:$A,組合人員数ウェイト!$A9,summer_bonus!$B:$B,組合人員数ウェイト!B$2,summer_bonus!$C:$C,組合人員数ウェイト!B$1)</f>
        <v>1777471</v>
      </c>
      <c r="C9">
        <f>SUMIFS(winter_bonus!$E:$E,winter_bonus!$A:$A,組合人員数ウェイト!$A9,winter_bonus!$B:$B,組合人員数ウェイト!C$2,winter_bonus!$C:$C,組合人員数ウェイト!C$1)</f>
        <v>1012866</v>
      </c>
      <c r="D9">
        <f>SUMIFS(summer_bonus!$E:$E,summer_bonus!$A:$A,組合人員数ウェイト!$A9,summer_bonus!$B:$B,組合人員数ウェイト!D$2,summer_bonus!$C:$C,組合人員数ウェイト!D$1)</f>
        <v>1960479</v>
      </c>
      <c r="E9">
        <f>SUMIFS(summer_bonus!$E:$E,summer_bonus!$A:$A,組合人員数ウェイト!$A9,summer_bonus!$B:$B,組合人員数ウェイト!E$2,summer_bonus!$C:$C,組合人員数ウェイト!E$1)</f>
        <v>1016988</v>
      </c>
      <c r="F9">
        <f>SUMIFS(winter_bonus!$E:$E,winter_bonus!$A:$A,組合人員数ウェイト!$A9,winter_bonus!$B:$B,組合人員数ウェイト!F$2,winter_bonus!$C:$C,組合人員数ウェイト!F$1)</f>
        <v>693565</v>
      </c>
      <c r="G9">
        <f>SUMIFS(summer_bonus!$E:$E,summer_bonus!$A:$A,組合人員数ウェイト!$A9,summer_bonus!$B:$B,組合人員数ウェイト!E$2,summer_bonus!$C:$C,組合人員数ウェイト!E$1)</f>
        <v>1016988</v>
      </c>
      <c r="H9">
        <f>SUMIFS(summer_bonus!$E:$E,summer_bonus!$A:$A,組合人員数ウェイト!$A9,summer_bonus!$B:$B,組合人員数ウェイト!H$2,summer_bonus!$C:$C,組合人員数ウェイト!H$1)</f>
        <v>155035</v>
      </c>
      <c r="I9">
        <f>SUMIFS(winter_bonus!$E:$E,winter_bonus!$A:$A,組合人員数ウェイト!$A9,winter_bonus!$B:$B,組合人員数ウェイト!I$2,winter_bonus!$C:$C,組合人員数ウェイト!I$1)</f>
        <v>9556</v>
      </c>
      <c r="J9">
        <f>SUMIFS(summer_bonus!$E:$E,summer_bonus!$A:$A,組合人員数ウェイト!$A9,summer_bonus!$B:$B,組合人員数ウェイト!J$2,summer_bonus!$C:$C,組合人員数ウェイト!J$1)</f>
        <v>110105</v>
      </c>
      <c r="K9">
        <f>SUMIFS(summer_bonus!$E:$E,summer_bonus!$A:$A,組合人員数ウェイト!$A9,summer_bonus!$B:$B,組合人員数ウェイト!K$2,summer_bonus!$C:$C,組合人員数ウェイト!K$1)</f>
        <v>132937</v>
      </c>
      <c r="L9">
        <f>SUMIFS(winter_bonus!$E:$E,winter_bonus!$A:$A,組合人員数ウェイト!$A9,winter_bonus!$B:$B,組合人員数ウェイト!L$2,winter_bonus!$C:$C,組合人員数ウェイト!L$1)</f>
        <v>32157</v>
      </c>
      <c r="M9">
        <f>SUMIFS(summer_bonus!$E:$E,summer_bonus!$A:$A,組合人員数ウェイト!$A9,summer_bonus!$B:$B,組合人員数ウェイト!M$2,summer_bonus!$C:$C,組合人員数ウェイト!M$1)</f>
        <v>184944</v>
      </c>
      <c r="N9">
        <f>SUMIFS(summer_bonus!$E:$E,summer_bonus!$A:$A,組合人員数ウェイト!$A9,summer_bonus!$B:$B,組合人員数ウェイト!N$2,summer_bonus!$C:$C,組合人員数ウェイト!N$1)</f>
        <v>279222</v>
      </c>
      <c r="O9">
        <f>SUMIFS(winter_bonus!$E:$E,winter_bonus!$A:$A,組合人員数ウェイト!$A9,winter_bonus!$B:$B,組合人員数ウェイト!O$2,winter_bonus!$C:$C,組合人員数ウェイト!O$1)</f>
        <v>265390</v>
      </c>
      <c r="P9">
        <f>SUMIFS(summer_bonus!$E:$E,summer_bonus!$A:$A,組合人員数ウェイト!$A9,summer_bonus!$B:$B,組合人員数ウェイト!P$2,summer_bonus!$C:$C,組合人員数ウェイト!P$1)</f>
        <v>264035</v>
      </c>
      <c r="Q9">
        <f>SUMIFS(summer_bonus!$E:$E,summer_bonus!$A:$A,組合人員数ウェイト!$A9,summer_bonus!$B:$B,組合人員数ウェイト!Q$2,summer_bonus!$C:$C,組合人員数ウェイト!Q$1)</f>
        <v>12797</v>
      </c>
      <c r="S9">
        <f>SUMIFS(summer_bonus!$E:$E,summer_bonus!$A:$A,組合人員数ウェイト!$A9,summer_bonus!$B:$B,組合人員数ウェイト!S$2,summer_bonus!$C:$C,組合人員数ウェイト!S$1)</f>
        <v>11175</v>
      </c>
      <c r="T9">
        <f>SUMIFS(summer_bonus!$E:$E,summer_bonus!$A:$A,組合人員数ウェイト!$A9,summer_bonus!$B:$B,組合人員数ウェイト!T$2,summer_bonus!$C:$C,組合人員数ウェイト!T$1)</f>
        <v>10517</v>
      </c>
      <c r="U9">
        <f>SUMIFS(winter_bonus!$E:$E,winter_bonus!$A:$A,組合人員数ウェイト!$A9,winter_bonus!$B:$B,組合人員数ウェイト!U$2,winter_bonus!$C:$C,組合人員数ウェイト!U$1)</f>
        <v>10517</v>
      </c>
      <c r="V9">
        <f>SUMIFS(summer_bonus!$E:$E,summer_bonus!$A:$A,組合人員数ウェイト!$A9,summer_bonus!$B:$B,組合人員数ウェイト!V$2,summer_bonus!$C:$C,組合人員数ウェイト!V$1)</f>
        <v>10517</v>
      </c>
      <c r="W9">
        <f>SUMIFS(summer_bonus!$E:$E,summer_bonus!$A:$A,組合人員数ウェイト!$A9,summer_bonus!$B:$B,組合人員数ウェイト!W$2,summer_bonus!$C:$C,組合人員数ウェイト!W$1)</f>
        <v>169975</v>
      </c>
      <c r="X9">
        <f>SUMIFS(winter_bonus!$E:$E,winter_bonus!$A:$A,組合人員数ウェイト!$A9,winter_bonus!$B:$B,組合人員数ウェイト!X$2,winter_bonus!$C:$C,組合人員数ウェイト!X$1)</f>
        <v>1681</v>
      </c>
      <c r="Y9">
        <f>SUMIFS(summer_bonus!$E:$E,summer_bonus!$A:$A,組合人員数ウェイト!$A9,summer_bonus!$B:$B,組合人員数ウェイト!Y$2,summer_bonus!$C:$C,組合人員数ウェイト!Y$1)</f>
        <v>139623</v>
      </c>
    </row>
    <row r="11" spans="1:25" x14ac:dyDescent="0.4">
      <c r="A11" t="s">
        <v>55</v>
      </c>
      <c r="B11">
        <f>AVERAGE(B3:B5)</f>
        <v>1790057.3333333333</v>
      </c>
      <c r="C11">
        <f t="shared" ref="C11:Y11" si="1">AVERAGE(C3:C5)</f>
        <v>787817</v>
      </c>
      <c r="D11">
        <f t="shared" si="1"/>
        <v>2044910.3333333333</v>
      </c>
      <c r="E11">
        <f t="shared" si="1"/>
        <v>1150052.6666666667</v>
      </c>
      <c r="F11">
        <f t="shared" si="1"/>
        <v>405956.66666666669</v>
      </c>
      <c r="G11">
        <f t="shared" si="1"/>
        <v>1150052.6666666667</v>
      </c>
      <c r="H11">
        <f t="shared" si="1"/>
        <v>47707</v>
      </c>
      <c r="I11">
        <f t="shared" si="1"/>
        <v>67172.666666666672</v>
      </c>
      <c r="J11">
        <f t="shared" si="1"/>
        <v>94858.666666666672</v>
      </c>
      <c r="K11">
        <f t="shared" si="1"/>
        <v>106444.66666666667</v>
      </c>
      <c r="L11">
        <f t="shared" si="1"/>
        <v>5597.333333333333</v>
      </c>
      <c r="M11">
        <f t="shared" si="1"/>
        <v>137324</v>
      </c>
      <c r="N11">
        <f t="shared" si="1"/>
        <v>275158.33333333331</v>
      </c>
      <c r="O11">
        <f t="shared" si="1"/>
        <v>251045.33333333334</v>
      </c>
      <c r="P11">
        <f t="shared" si="1"/>
        <v>256967</v>
      </c>
      <c r="Q11">
        <f t="shared" si="1"/>
        <v>17977</v>
      </c>
      <c r="R11">
        <f t="shared" si="1"/>
        <v>560</v>
      </c>
      <c r="S11">
        <f t="shared" si="1"/>
        <v>21346.666666666668</v>
      </c>
      <c r="T11">
        <f t="shared" si="1"/>
        <v>10559.333333333334</v>
      </c>
      <c r="U11">
        <f t="shared" si="1"/>
        <v>10559.333333333334</v>
      </c>
      <c r="V11">
        <f t="shared" si="1"/>
        <v>10827.333333333334</v>
      </c>
      <c r="W11">
        <f t="shared" si="1"/>
        <v>182158.33333333334</v>
      </c>
      <c r="X11">
        <f t="shared" si="1"/>
        <v>47112.333333333336</v>
      </c>
      <c r="Y11">
        <f t="shared" si="1"/>
        <v>160339.33333333334</v>
      </c>
    </row>
    <row r="12" spans="1:25" x14ac:dyDescent="0.4">
      <c r="A12" t="s">
        <v>56</v>
      </c>
      <c r="E12">
        <f>E11/$B11*100</f>
        <v>64.246694519281704</v>
      </c>
      <c r="F12">
        <f>F11/$C11*100</f>
        <v>51.529310317836085</v>
      </c>
      <c r="G12">
        <f>G11/$D11*100</f>
        <v>56.239760145962393</v>
      </c>
      <c r="H12">
        <f t="shared" ref="H12" si="2">H11/$B11*100</f>
        <v>2.6651101677935083</v>
      </c>
      <c r="I12">
        <f t="shared" ref="I12" si="3">I11/$C11*100</f>
        <v>8.5264302073535685</v>
      </c>
      <c r="J12">
        <f t="shared" ref="J12" si="4">J11/$D11*100</f>
        <v>4.6387690022594308</v>
      </c>
      <c r="K12">
        <f t="shared" ref="K12" si="5">K11/$B11*100</f>
        <v>5.9464389594970148</v>
      </c>
      <c r="L12">
        <f t="shared" ref="L12" si="6">L11/$C11*100</f>
        <v>0.71048648776725221</v>
      </c>
      <c r="M12">
        <f t="shared" ref="M12" si="7">M11/$D11*100</f>
        <v>6.7154044733175748</v>
      </c>
      <c r="N12">
        <f t="shared" ref="N12" si="8">N11/$B11*100</f>
        <v>15.371481583830091</v>
      </c>
      <c r="O12">
        <f t="shared" ref="O12" si="9">O11/$C11*100</f>
        <v>31.865945179316178</v>
      </c>
      <c r="P12">
        <f t="shared" ref="P12" si="10">P11/$D11*100</f>
        <v>12.566174458179177</v>
      </c>
      <c r="Q12">
        <f t="shared" ref="Q12" si="11">Q11/$B11*100</f>
        <v>1.0042695094309828</v>
      </c>
      <c r="R12">
        <f t="shared" ref="R12" si="12">R11/$C11*100</f>
        <v>7.1082497585099075E-2</v>
      </c>
      <c r="S12">
        <f t="shared" ref="S12" si="13">S11/$D11*100</f>
        <v>1.0438925520939712</v>
      </c>
      <c r="T12">
        <f t="shared" ref="T12" si="14">T11/$B11*100</f>
        <v>0.58988799613867127</v>
      </c>
      <c r="U12">
        <f t="shared" ref="U12" si="15">U11/$C11*100</f>
        <v>1.3403281895837909</v>
      </c>
      <c r="V12">
        <f t="shared" ref="V12" si="16">V11/$D11*100</f>
        <v>0.52947716859956862</v>
      </c>
      <c r="W12">
        <f t="shared" ref="W12" si="17">W11/$B11*100</f>
        <v>10.176117264028044</v>
      </c>
      <c r="X12">
        <f t="shared" ref="X12" si="18">X11/$C11*100</f>
        <v>5.9801112864197314</v>
      </c>
      <c r="Y12">
        <f t="shared" ref="Y12" si="19">Y11/$D11*100</f>
        <v>7.8408979953644264</v>
      </c>
    </row>
    <row r="13" spans="1:25" x14ac:dyDescent="0.4">
      <c r="A13" t="s">
        <v>57</v>
      </c>
      <c r="B13">
        <f>AVERAGE(B6:B9)</f>
        <v>1660498.25</v>
      </c>
      <c r="C13">
        <f t="shared" ref="C13:Y13" si="20">AVERAGE(C6:C9)</f>
        <v>1077063</v>
      </c>
      <c r="D13">
        <f t="shared" si="20"/>
        <v>1860404.5</v>
      </c>
      <c r="E13">
        <f t="shared" si="20"/>
        <v>962519</v>
      </c>
      <c r="F13">
        <f t="shared" si="20"/>
        <v>682283.5</v>
      </c>
      <c r="G13">
        <f t="shared" si="20"/>
        <v>962519</v>
      </c>
      <c r="H13">
        <f t="shared" si="20"/>
        <v>129916</v>
      </c>
      <c r="I13">
        <f t="shared" si="20"/>
        <v>71493.25</v>
      </c>
      <c r="J13">
        <f t="shared" si="20"/>
        <v>101232.75</v>
      </c>
      <c r="K13">
        <f t="shared" si="20"/>
        <v>153527.25</v>
      </c>
      <c r="L13">
        <f t="shared" si="20"/>
        <v>37953.75</v>
      </c>
      <c r="M13">
        <f t="shared" si="20"/>
        <v>132807</v>
      </c>
      <c r="N13">
        <f t="shared" si="20"/>
        <v>204161.5</v>
      </c>
      <c r="O13">
        <f t="shared" si="20"/>
        <v>250282.25</v>
      </c>
      <c r="P13">
        <f t="shared" si="20"/>
        <v>250402.75</v>
      </c>
      <c r="Q13">
        <f t="shared" si="20"/>
        <v>14701.5</v>
      </c>
      <c r="R13" t="e">
        <f t="shared" si="20"/>
        <v>#DIV/0!</v>
      </c>
      <c r="S13">
        <f t="shared" si="20"/>
        <v>13206.25</v>
      </c>
      <c r="T13">
        <f t="shared" si="20"/>
        <v>10868.75</v>
      </c>
      <c r="U13">
        <f t="shared" si="20"/>
        <v>11127.25</v>
      </c>
      <c r="V13">
        <f t="shared" si="20"/>
        <v>11165.5</v>
      </c>
      <c r="W13">
        <f t="shared" si="20"/>
        <v>184804.25</v>
      </c>
      <c r="X13">
        <f t="shared" si="20"/>
        <v>23923</v>
      </c>
      <c r="Y13">
        <f t="shared" si="20"/>
        <v>150180</v>
      </c>
    </row>
    <row r="14" spans="1:25" x14ac:dyDescent="0.4">
      <c r="A14" t="s">
        <v>56</v>
      </c>
      <c r="E14">
        <f>E13/$B13*100</f>
        <v>57.965673857229291</v>
      </c>
      <c r="F14">
        <f>F13/$C13*100</f>
        <v>63.346665886767994</v>
      </c>
      <c r="G14">
        <f>G13/$D13*100</f>
        <v>51.737081908799944</v>
      </c>
      <c r="H14">
        <f t="shared" ref="H14" si="21">H13/$B13*100</f>
        <v>7.8239167069281761</v>
      </c>
      <c r="I14">
        <f t="shared" ref="I14" si="22">I13/$C13*100</f>
        <v>6.6377964891561589</v>
      </c>
      <c r="J14">
        <f t="shared" ref="J14" si="23">J13/$D13*100</f>
        <v>5.4414376013388486</v>
      </c>
      <c r="K14">
        <f t="shared" ref="K14" si="24">K13/$B13*100</f>
        <v>9.2458543693135482</v>
      </c>
      <c r="L14">
        <f t="shared" ref="L14" si="25">L13/$C13*100</f>
        <v>3.5238189409533147</v>
      </c>
      <c r="M14">
        <f t="shared" ref="M14" si="26">M13/$D13*100</f>
        <v>7.1386088347990988</v>
      </c>
      <c r="N14">
        <f t="shared" ref="N14" si="27">N13/$B13*100</f>
        <v>12.295195131943078</v>
      </c>
      <c r="O14">
        <f t="shared" ref="O14" si="28">O13/$C13*100</f>
        <v>23.237475430870802</v>
      </c>
      <c r="P14">
        <f t="shared" ref="P14" si="29">P13/$D13*100</f>
        <v>13.459586342647526</v>
      </c>
      <c r="Q14">
        <f t="shared" ref="Q14" si="30">Q13/$B13*100</f>
        <v>0.8853667867460866</v>
      </c>
      <c r="R14" t="e">
        <f t="shared" ref="R14" si="31">R13/$C13*100</f>
        <v>#DIV/0!</v>
      </c>
      <c r="S14">
        <f t="shared" ref="S14" si="32">S13/$D13*100</f>
        <v>0.70985906559568102</v>
      </c>
      <c r="T14">
        <f t="shared" ref="T14" si="33">T13/$B13*100</f>
        <v>0.65454751307325976</v>
      </c>
      <c r="U14">
        <f t="shared" ref="U14" si="34">U13/$C13*100</f>
        <v>1.0331104122971451</v>
      </c>
      <c r="V14">
        <f t="shared" ref="V14" si="35">V13/$D13*100</f>
        <v>0.60016517913174261</v>
      </c>
      <c r="W14">
        <f t="shared" ref="W14" si="36">W13/$B13*100</f>
        <v>11.129445634766553</v>
      </c>
      <c r="X14">
        <f t="shared" ref="X14" si="37">X13/$C13*100</f>
        <v>2.22113283995458</v>
      </c>
      <c r="Y14">
        <f t="shared" ref="Y14" si="38">Y13/$D13*100</f>
        <v>8.0724380101209174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Z27" sqref="Z27"/>
    </sheetView>
  </sheetViews>
  <sheetFormatPr defaultRowHeight="18.75" x14ac:dyDescent="0.4"/>
  <sheetData>
    <row r="1" spans="1:49" x14ac:dyDescent="0.4">
      <c r="B1" t="s">
        <v>13</v>
      </c>
      <c r="C1" t="s">
        <v>52</v>
      </c>
      <c r="D1" t="s">
        <v>53</v>
      </c>
      <c r="E1" t="s">
        <v>13</v>
      </c>
      <c r="F1" t="s">
        <v>52</v>
      </c>
      <c r="G1" t="s">
        <v>53</v>
      </c>
      <c r="H1" t="s">
        <v>13</v>
      </c>
      <c r="I1" t="s">
        <v>52</v>
      </c>
      <c r="J1" t="s">
        <v>53</v>
      </c>
      <c r="K1" t="s">
        <v>13</v>
      </c>
      <c r="L1" t="s">
        <v>52</v>
      </c>
      <c r="M1" t="s">
        <v>53</v>
      </c>
      <c r="N1" t="s">
        <v>13</v>
      </c>
      <c r="O1" t="s">
        <v>52</v>
      </c>
      <c r="P1" t="s">
        <v>53</v>
      </c>
      <c r="Q1" t="s">
        <v>13</v>
      </c>
      <c r="R1" t="s">
        <v>52</v>
      </c>
      <c r="S1" t="s">
        <v>53</v>
      </c>
      <c r="T1" t="s">
        <v>13</v>
      </c>
      <c r="U1" t="s">
        <v>52</v>
      </c>
      <c r="V1" t="s">
        <v>53</v>
      </c>
      <c r="W1" t="s">
        <v>13</v>
      </c>
      <c r="X1" t="s">
        <v>52</v>
      </c>
      <c r="Y1" t="s">
        <v>53</v>
      </c>
      <c r="Z1" t="s">
        <v>13</v>
      </c>
      <c r="AA1" t="s">
        <v>52</v>
      </c>
      <c r="AB1" t="s">
        <v>53</v>
      </c>
      <c r="AC1" t="s">
        <v>13</v>
      </c>
      <c r="AD1" t="s">
        <v>52</v>
      </c>
      <c r="AE1" t="s">
        <v>53</v>
      </c>
      <c r="AF1" t="s">
        <v>13</v>
      </c>
      <c r="AG1" t="s">
        <v>52</v>
      </c>
      <c r="AH1" t="s">
        <v>53</v>
      </c>
      <c r="AI1" t="s">
        <v>13</v>
      </c>
      <c r="AJ1" t="s">
        <v>52</v>
      </c>
      <c r="AK1" t="s">
        <v>53</v>
      </c>
      <c r="AL1" t="s">
        <v>13</v>
      </c>
      <c r="AM1" t="s">
        <v>52</v>
      </c>
      <c r="AN1" t="s">
        <v>53</v>
      </c>
      <c r="AO1" t="s">
        <v>13</v>
      </c>
      <c r="AP1" t="s">
        <v>52</v>
      </c>
      <c r="AQ1" t="s">
        <v>53</v>
      </c>
      <c r="AR1" t="s">
        <v>13</v>
      </c>
      <c r="AS1" t="s">
        <v>52</v>
      </c>
      <c r="AT1" t="s">
        <v>53</v>
      </c>
      <c r="AU1" t="s">
        <v>13</v>
      </c>
      <c r="AV1" t="s">
        <v>52</v>
      </c>
      <c r="AW1" t="s">
        <v>53</v>
      </c>
    </row>
    <row r="2" spans="1:49" x14ac:dyDescent="0.4">
      <c r="B2" t="s">
        <v>45</v>
      </c>
      <c r="C2" t="s">
        <v>45</v>
      </c>
      <c r="D2" t="s">
        <v>45</v>
      </c>
      <c r="E2" t="s">
        <v>54</v>
      </c>
      <c r="F2" t="s">
        <v>54</v>
      </c>
      <c r="G2" t="s">
        <v>54</v>
      </c>
      <c r="H2" t="s">
        <v>35</v>
      </c>
      <c r="I2" t="s">
        <v>35</v>
      </c>
      <c r="J2" t="s">
        <v>35</v>
      </c>
      <c r="K2" t="s">
        <v>29</v>
      </c>
      <c r="L2" t="s">
        <v>29</v>
      </c>
      <c r="M2" t="s">
        <v>29</v>
      </c>
      <c r="N2" t="s">
        <v>24</v>
      </c>
      <c r="O2" t="s">
        <v>24</v>
      </c>
      <c r="P2" t="s">
        <v>24</v>
      </c>
      <c r="Q2" t="s">
        <v>37</v>
      </c>
      <c r="R2" t="s">
        <v>37</v>
      </c>
      <c r="S2" t="s">
        <v>37</v>
      </c>
      <c r="T2" t="s">
        <v>47</v>
      </c>
      <c r="U2" t="s">
        <v>47</v>
      </c>
      <c r="V2" t="s">
        <v>47</v>
      </c>
      <c r="W2" t="s">
        <v>22</v>
      </c>
      <c r="X2" t="s">
        <v>22</v>
      </c>
      <c r="Y2" t="s">
        <v>22</v>
      </c>
      <c r="Z2" t="s">
        <v>45</v>
      </c>
      <c r="AA2" t="s">
        <v>45</v>
      </c>
      <c r="AB2" t="s">
        <v>45</v>
      </c>
      <c r="AC2" t="s">
        <v>54</v>
      </c>
      <c r="AD2" t="s">
        <v>54</v>
      </c>
      <c r="AE2" t="s">
        <v>54</v>
      </c>
      <c r="AF2" t="s">
        <v>35</v>
      </c>
      <c r="AG2" t="s">
        <v>35</v>
      </c>
      <c r="AH2" t="s">
        <v>35</v>
      </c>
      <c r="AI2" t="s">
        <v>29</v>
      </c>
      <c r="AJ2" t="s">
        <v>29</v>
      </c>
      <c r="AK2" t="s">
        <v>29</v>
      </c>
      <c r="AL2" t="s">
        <v>24</v>
      </c>
      <c r="AM2" t="s">
        <v>24</v>
      </c>
      <c r="AN2" t="s">
        <v>24</v>
      </c>
      <c r="AO2" t="s">
        <v>37</v>
      </c>
      <c r="AP2" t="s">
        <v>37</v>
      </c>
      <c r="AQ2" t="s">
        <v>37</v>
      </c>
      <c r="AR2" t="s">
        <v>47</v>
      </c>
      <c r="AS2" t="s">
        <v>47</v>
      </c>
      <c r="AT2" t="s">
        <v>47</v>
      </c>
      <c r="AU2" t="s">
        <v>22</v>
      </c>
      <c r="AV2" t="s">
        <v>22</v>
      </c>
      <c r="AW2" t="s">
        <v>22</v>
      </c>
    </row>
    <row r="3" spans="1:49" x14ac:dyDescent="0.4">
      <c r="A3">
        <v>2017</v>
      </c>
      <c r="B3">
        <f>SUMIFS(summer_bonus!$G:$G,summer_bonus!$A:$A,月数!$A3,summer_bonus!$B:$B,月数!B$2,summer_bonus!$C:$C,月数!B$1)</f>
        <v>2.37</v>
      </c>
      <c r="C3">
        <f>SUMIFS(winter_bonus!$G:$G,winter_bonus!$A:$A,月数!$A3,winter_bonus!$B:$B,月数!C$2,winter_bonus!$C:$C,月数!C$1)</f>
        <v>2.2200000000000002</v>
      </c>
      <c r="D3">
        <f>SUMIFS(summer_bonus!$G:$G,summer_bonus!$A:$A,月数!$A3,summer_bonus!$B:$B,月数!D$2,summer_bonus!$C:$C,月数!D$1)</f>
        <v>4.8099999999999996</v>
      </c>
      <c r="E3">
        <f>SUMIFS(summer_bonus!$G:$G,summer_bonus!$A:$A,月数!$A3,summer_bonus!$B:$B,月数!E$2,summer_bonus!$C:$C,月数!E$1)</f>
        <v>2.5299999999999998</v>
      </c>
      <c r="F3">
        <f>SUMIFS(winter_bonus!$G:$G,winter_bonus!$A:$A,月数!$A3,winter_bonus!$B:$B,月数!F$2,winter_bonus!$C:$C,月数!F$1)</f>
        <v>2.58</v>
      </c>
      <c r="G3">
        <f>SUMIFS(summer_bonus!$G:$G,summer_bonus!$A:$A,月数!$A3,summer_bonus!$B:$B,月数!G$2,summer_bonus!$C:$C,月数!G$1)</f>
        <v>5.12</v>
      </c>
      <c r="H3">
        <f>SUMIFS(summer_bonus!$G:$G,summer_bonus!$A:$A,月数!$A3,summer_bonus!$B:$B,月数!H$2,summer_bonus!$C:$C,月数!H$1)</f>
        <v>1.63</v>
      </c>
      <c r="I3">
        <f>SUMIFS(winter_bonus!$G:$G,winter_bonus!$A:$A,月数!$A3,winter_bonus!$B:$B,月数!I$2,winter_bonus!$C:$C,月数!I$1)</f>
        <v>1.96</v>
      </c>
      <c r="J3">
        <f>SUMIFS(summer_bonus!$G:$G,summer_bonus!$A:$A,月数!$A3,summer_bonus!$B:$B,月数!J$2,summer_bonus!$C:$C,月数!J$1)</f>
        <v>3.77</v>
      </c>
      <c r="K3">
        <f>SUMIFS(summer_bonus!$G:$G,summer_bonus!$A:$A,月数!$A3,summer_bonus!$B:$B,月数!K$2,summer_bonus!$C:$C,月数!K$1)</f>
        <v>2.6</v>
      </c>
      <c r="L3">
        <f>SUMIFS(winter_bonus!$G:$G,winter_bonus!$A:$A,月数!$A3,winter_bonus!$B:$B,月数!L$2,winter_bonus!$C:$C,月数!L$1)</f>
        <v>1.99</v>
      </c>
      <c r="M3">
        <f>SUMIFS(summer_bonus!$G:$G,summer_bonus!$A:$A,月数!$A3,summer_bonus!$B:$B,月数!M$2,summer_bonus!$C:$C,月数!M$1)</f>
        <v>4.6900000000000004</v>
      </c>
      <c r="N3">
        <f>SUMIFS(summer_bonus!$G:$G,summer_bonus!$A:$A,月数!$A3,summer_bonus!$B:$B,月数!N$2,summer_bonus!$C:$C,月数!N$1)</f>
        <v>1.79</v>
      </c>
      <c r="O3">
        <f>SUMIFS(winter_bonus!$G:$G,winter_bonus!$A:$A,月数!$A3,winter_bonus!$B:$B,月数!O$2,winter_bonus!$C:$C,月数!O$1)</f>
        <v>1.62</v>
      </c>
      <c r="P3">
        <f>SUMIFS(summer_bonus!$G:$G,summer_bonus!$A:$A,月数!$A3,summer_bonus!$B:$B,月数!P$2,summer_bonus!$C:$C,月数!P$1)</f>
        <v>4.0199999999999996</v>
      </c>
      <c r="Q3">
        <f>SUMIFS(summer_bonus!$G:$G,summer_bonus!$A:$A,月数!$A3,summer_bonus!$B:$B,月数!Q$2,summer_bonus!$C:$C,月数!Q$1)</f>
        <v>2.73</v>
      </c>
      <c r="R3">
        <f>SUMIFS(winter_bonus!$G:$G,winter_bonus!$A:$A,月数!$A3,winter_bonus!$B:$B,月数!R$2,winter_bonus!$C:$C,月数!R$1)</f>
        <v>1.5</v>
      </c>
      <c r="S3">
        <f>SUMIFS(summer_bonus!$G:$G,summer_bonus!$A:$A,月数!$A3,summer_bonus!$B:$B,月数!S$2,summer_bonus!$C:$C,月数!S$1)</f>
        <v>4.0999999999999996</v>
      </c>
      <c r="T3">
        <f>SUMIFS(summer_bonus!$G:$G,summer_bonus!$A:$A,月数!$A3,summer_bonus!$B:$B,月数!T$2,summer_bonus!$C:$C,月数!T$1)</f>
        <v>2.1800000000000002</v>
      </c>
      <c r="U3">
        <f>SUMIFS(winter_bonus!$G:$G,winter_bonus!$A:$A,月数!$A3,winter_bonus!$B:$B,月数!U$2,winter_bonus!$C:$C,月数!U$1)</f>
        <v>2.2799999999999998</v>
      </c>
      <c r="V3">
        <f>SUMIFS(summer_bonus!$G:$G,summer_bonus!$A:$A,月数!$A3,summer_bonus!$B:$B,月数!V$2,summer_bonus!$C:$C,月数!V$1)</f>
        <v>4.41</v>
      </c>
      <c r="W3">
        <f>SUMIFS(summer_bonus!$G:$G,summer_bonus!$A:$A,月数!$A3,summer_bonus!$B:$B,月数!W$2,summer_bonus!$C:$C,月数!W$1)</f>
        <v>2.11</v>
      </c>
      <c r="X3">
        <f>SUMIFS(winter_bonus!$G:$G,winter_bonus!$A:$A,月数!$A3,winter_bonus!$B:$B,月数!X$2,winter_bonus!$C:$C,月数!X$1)</f>
        <v>2.0099999999999998</v>
      </c>
      <c r="Y3">
        <f>SUMIFS(summer_bonus!$G:$G,summer_bonus!$A:$A,月数!$A3,summer_bonus!$B:$B,月数!Y$2,summer_bonus!$C:$C,月数!Y$1)</f>
        <v>4.0999999999999996</v>
      </c>
      <c r="Z3">
        <f>B3-B$3</f>
        <v>0</v>
      </c>
      <c r="AA3">
        <f t="shared" ref="AA3:AA9" si="0">C3-C$3</f>
        <v>0</v>
      </c>
      <c r="AB3">
        <f t="shared" ref="AB3:AB9" si="1">D3-D$3</f>
        <v>0</v>
      </c>
      <c r="AC3">
        <f t="shared" ref="AC3:AC9" si="2">E3-E$3</f>
        <v>0</v>
      </c>
      <c r="AD3">
        <f t="shared" ref="AD3:AD9" si="3">F3-F$3</f>
        <v>0</v>
      </c>
      <c r="AE3">
        <f t="shared" ref="AE3:AE9" si="4">G3-G$3</f>
        <v>0</v>
      </c>
      <c r="AF3">
        <f t="shared" ref="AF3:AF9" si="5">H3-H$3</f>
        <v>0</v>
      </c>
      <c r="AG3">
        <f t="shared" ref="AG3:AG9" si="6">I3-I$3</f>
        <v>0</v>
      </c>
      <c r="AH3">
        <f t="shared" ref="AH3:AH9" si="7">J3-J$3</f>
        <v>0</v>
      </c>
      <c r="AI3">
        <f t="shared" ref="AI3:AI9" si="8">K3-K$3</f>
        <v>0</v>
      </c>
      <c r="AJ3">
        <f t="shared" ref="AJ3:AJ9" si="9">L3-L$3</f>
        <v>0</v>
      </c>
      <c r="AK3">
        <f t="shared" ref="AK3:AK9" si="10">M3-M$3</f>
        <v>0</v>
      </c>
      <c r="AL3">
        <f t="shared" ref="AL3:AL9" si="11">N3-N$3</f>
        <v>0</v>
      </c>
      <c r="AM3">
        <f t="shared" ref="AM3:AM9" si="12">O3-O$3</f>
        <v>0</v>
      </c>
      <c r="AN3">
        <f t="shared" ref="AN3:AN9" si="13">P3-P$3</f>
        <v>0</v>
      </c>
      <c r="AO3">
        <f t="shared" ref="AO3:AO9" si="14">Q3-Q$3</f>
        <v>0</v>
      </c>
      <c r="AP3">
        <f t="shared" ref="AP3:AP9" si="15">R3-R$3</f>
        <v>0</v>
      </c>
      <c r="AQ3">
        <f t="shared" ref="AQ3:AQ9" si="16">S3-S$3</f>
        <v>0</v>
      </c>
      <c r="AR3">
        <f t="shared" ref="AR3:AR9" si="17">T3-T$3</f>
        <v>0</v>
      </c>
      <c r="AS3">
        <f t="shared" ref="AS3:AS9" si="18">U3-U$3</f>
        <v>0</v>
      </c>
      <c r="AT3">
        <f t="shared" ref="AT3:AT9" si="19">V3-V$3</f>
        <v>0</v>
      </c>
      <c r="AU3">
        <f t="shared" ref="AU3:AU9" si="20">W3-W$3</f>
        <v>0</v>
      </c>
      <c r="AV3">
        <f t="shared" ref="AV3:AV9" si="21">X3-X$3</f>
        <v>0</v>
      </c>
      <c r="AW3">
        <f t="shared" ref="AW3:AW9" si="22">Y3-Y$3</f>
        <v>0</v>
      </c>
    </row>
    <row r="4" spans="1:49" x14ac:dyDescent="0.4">
      <c r="A4">
        <f>A3+1</f>
        <v>2018</v>
      </c>
      <c r="B4">
        <f>SUMIFS(summer_bonus!$G:$G,summer_bonus!$A:$A,月数!$A4,summer_bonus!$B:$B,月数!B$2,summer_bonus!$C:$C,月数!B$1)</f>
        <v>2.44</v>
      </c>
      <c r="C4">
        <f>SUMIFS(winter_bonus!$G:$G,winter_bonus!$A:$A,月数!$A4,winter_bonus!$B:$B,月数!C$2,winter_bonus!$C:$C,月数!C$1)</f>
        <v>2.27</v>
      </c>
      <c r="D4">
        <f>SUMIFS(summer_bonus!$G:$G,summer_bonus!$A:$A,月数!$A4,summer_bonus!$B:$B,月数!D$2,summer_bonus!$C:$C,月数!D$1)</f>
        <v>4.92</v>
      </c>
      <c r="E4">
        <f>SUMIFS(summer_bonus!$G:$G,summer_bonus!$A:$A,月数!$A4,summer_bonus!$B:$B,月数!E$2,summer_bonus!$C:$C,月数!E$1)</f>
        <v>2.58</v>
      </c>
      <c r="F4">
        <f>SUMIFS(winter_bonus!$G:$G,winter_bonus!$A:$A,月数!$A4,winter_bonus!$B:$B,月数!F$2,winter_bonus!$C:$C,月数!F$1)</f>
        <v>2.56</v>
      </c>
      <c r="G4">
        <f>SUMIFS(summer_bonus!$G:$G,summer_bonus!$A:$A,月数!$A4,summer_bonus!$B:$B,月数!G$2,summer_bonus!$C:$C,月数!G$1)</f>
        <v>5.24</v>
      </c>
      <c r="H4">
        <f>SUMIFS(summer_bonus!$G:$G,summer_bonus!$A:$A,月数!$A4,summer_bonus!$B:$B,月数!H$2,summer_bonus!$C:$C,月数!H$1)</f>
        <v>1.8</v>
      </c>
      <c r="I4">
        <f>SUMIFS(winter_bonus!$G:$G,winter_bonus!$A:$A,月数!$A4,winter_bonus!$B:$B,月数!I$2,winter_bonus!$C:$C,月数!I$1)</f>
        <v>1.53</v>
      </c>
      <c r="J4">
        <f>SUMIFS(summer_bonus!$G:$G,summer_bonus!$A:$A,月数!$A4,summer_bonus!$B:$B,月数!J$2,summer_bonus!$C:$C,月数!J$1)</f>
        <v>3.75</v>
      </c>
      <c r="K4">
        <f>SUMIFS(summer_bonus!$G:$G,summer_bonus!$A:$A,月数!$A4,summer_bonus!$B:$B,月数!K$2,summer_bonus!$C:$C,月数!K$1)</f>
        <v>2.5</v>
      </c>
      <c r="L4">
        <f>SUMIFS(winter_bonus!$G:$G,winter_bonus!$A:$A,月数!$A4,winter_bonus!$B:$B,月数!L$2,winter_bonus!$C:$C,月数!L$1)</f>
        <v>2.38</v>
      </c>
      <c r="M4">
        <f>SUMIFS(summer_bonus!$G:$G,summer_bonus!$A:$A,月数!$A4,summer_bonus!$B:$B,月数!M$2,summer_bonus!$C:$C,月数!M$1)</f>
        <v>4.53</v>
      </c>
      <c r="N4">
        <f>SUMIFS(summer_bonus!$G:$G,summer_bonus!$A:$A,月数!$A4,summer_bonus!$B:$B,月数!N$2,summer_bonus!$C:$C,月数!N$1)</f>
        <v>2.12</v>
      </c>
      <c r="O4">
        <f>SUMIFS(winter_bonus!$G:$G,winter_bonus!$A:$A,月数!$A4,winter_bonus!$B:$B,月数!O$2,winter_bonus!$C:$C,月数!O$1)</f>
        <v>2.25</v>
      </c>
      <c r="P4">
        <f>SUMIFS(summer_bonus!$G:$G,summer_bonus!$A:$A,月数!$A4,summer_bonus!$B:$B,月数!P$2,summer_bonus!$C:$C,月数!P$1)</f>
        <v>4.3</v>
      </c>
      <c r="Q4">
        <f>SUMIFS(summer_bonus!$G:$G,summer_bonus!$A:$A,月数!$A4,summer_bonus!$B:$B,月数!Q$2,summer_bonus!$C:$C,月数!Q$1)</f>
        <v>2.9</v>
      </c>
      <c r="R4">
        <f>SUMIFS(winter_bonus!$G:$G,winter_bonus!$A:$A,月数!$A4,winter_bonus!$B:$B,月数!R$2,winter_bonus!$C:$C,月数!R$1)</f>
        <v>2.5299999999999998</v>
      </c>
      <c r="S4">
        <f>SUMIFS(summer_bonus!$G:$G,summer_bonus!$A:$A,月数!$A4,summer_bonus!$B:$B,月数!S$2,summer_bonus!$C:$C,月数!S$1)</f>
        <v>4.12</v>
      </c>
      <c r="T4">
        <f>SUMIFS(summer_bonus!$G:$G,summer_bonus!$A:$A,月数!$A4,summer_bonus!$B:$B,月数!T$2,summer_bonus!$C:$C,月数!T$1)</f>
        <v>2.17</v>
      </c>
      <c r="U4">
        <f>SUMIFS(winter_bonus!$G:$G,winter_bonus!$A:$A,月数!$A4,winter_bonus!$B:$B,月数!U$2,winter_bonus!$C:$C,月数!U$1)</f>
        <v>2.2400000000000002</v>
      </c>
      <c r="V4">
        <f>SUMIFS(summer_bonus!$G:$G,summer_bonus!$A:$A,月数!$A4,summer_bonus!$B:$B,月数!V$2,summer_bonus!$C:$C,月数!V$1)</f>
        <v>4.4000000000000004</v>
      </c>
      <c r="W4">
        <f>SUMIFS(summer_bonus!$G:$G,summer_bonus!$A:$A,月数!$A4,summer_bonus!$B:$B,月数!W$2,summer_bonus!$C:$C,月数!W$1)</f>
        <v>2.16</v>
      </c>
      <c r="X4">
        <f>SUMIFS(winter_bonus!$G:$G,winter_bonus!$A:$A,月数!$A4,winter_bonus!$B:$B,月数!X$2,winter_bonus!$C:$C,月数!X$1)</f>
        <v>2.13</v>
      </c>
      <c r="Y4">
        <f>SUMIFS(summer_bonus!$G:$G,summer_bonus!$A:$A,月数!$A4,summer_bonus!$B:$B,月数!Y$2,summer_bonus!$C:$C,月数!Y$1)</f>
        <v>4.2300000000000004</v>
      </c>
      <c r="Z4">
        <f t="shared" ref="Z4:Z9" si="23">B4-B$3</f>
        <v>6.999999999999984E-2</v>
      </c>
      <c r="AA4">
        <f t="shared" si="0"/>
        <v>4.9999999999999822E-2</v>
      </c>
      <c r="AB4">
        <f t="shared" si="1"/>
        <v>0.11000000000000032</v>
      </c>
      <c r="AC4">
        <f t="shared" si="2"/>
        <v>5.0000000000000266E-2</v>
      </c>
      <c r="AD4">
        <f t="shared" si="3"/>
        <v>-2.0000000000000018E-2</v>
      </c>
      <c r="AE4">
        <f t="shared" si="4"/>
        <v>0.12000000000000011</v>
      </c>
      <c r="AF4">
        <f t="shared" si="5"/>
        <v>0.17000000000000015</v>
      </c>
      <c r="AG4">
        <f t="shared" si="6"/>
        <v>-0.42999999999999994</v>
      </c>
      <c r="AH4">
        <f t="shared" si="7"/>
        <v>-2.0000000000000018E-2</v>
      </c>
      <c r="AI4">
        <f t="shared" si="8"/>
        <v>-0.10000000000000009</v>
      </c>
      <c r="AJ4">
        <f t="shared" si="9"/>
        <v>0.3899999999999999</v>
      </c>
      <c r="AK4">
        <f t="shared" si="10"/>
        <v>-0.16000000000000014</v>
      </c>
      <c r="AL4">
        <f t="shared" si="11"/>
        <v>0.33000000000000007</v>
      </c>
      <c r="AM4">
        <f t="shared" si="12"/>
        <v>0.62999999999999989</v>
      </c>
      <c r="AN4">
        <f t="shared" si="13"/>
        <v>0.28000000000000025</v>
      </c>
      <c r="AO4">
        <f t="shared" si="14"/>
        <v>0.16999999999999993</v>
      </c>
      <c r="AP4">
        <f t="shared" si="15"/>
        <v>1.0299999999999998</v>
      </c>
      <c r="AQ4">
        <f t="shared" si="16"/>
        <v>2.0000000000000462E-2</v>
      </c>
      <c r="AR4">
        <f t="shared" si="17"/>
        <v>-1.0000000000000231E-2</v>
      </c>
      <c r="AS4">
        <f t="shared" si="18"/>
        <v>-3.9999999999999591E-2</v>
      </c>
      <c r="AT4">
        <f t="shared" si="19"/>
        <v>-9.9999999999997868E-3</v>
      </c>
      <c r="AU4">
        <f t="shared" si="20"/>
        <v>5.0000000000000266E-2</v>
      </c>
      <c r="AV4">
        <f t="shared" si="21"/>
        <v>0.12000000000000011</v>
      </c>
      <c r="AW4">
        <f t="shared" si="22"/>
        <v>0.13000000000000078</v>
      </c>
    </row>
    <row r="5" spans="1:49" x14ac:dyDescent="0.4">
      <c r="A5">
        <f t="shared" ref="A5:A9" si="24">A4+1</f>
        <v>2019</v>
      </c>
      <c r="B5">
        <f>SUMIFS(summer_bonus!$G:$G,summer_bonus!$A:$A,月数!$A5,summer_bonus!$B:$B,月数!B$2,summer_bonus!$C:$C,月数!B$1)</f>
        <v>2.4500000000000002</v>
      </c>
      <c r="C5">
        <f>SUMIFS(winter_bonus!$G:$G,winter_bonus!$A:$A,月数!$A5,winter_bonus!$B:$B,月数!C$2,winter_bonus!$C:$C,月数!C$1)</f>
        <v>2.41</v>
      </c>
      <c r="D5">
        <f>SUMIFS(summer_bonus!$G:$G,summer_bonus!$A:$A,月数!$A5,summer_bonus!$B:$B,月数!D$2,summer_bonus!$C:$C,月数!D$1)</f>
        <v>4.8600000000000003</v>
      </c>
      <c r="E5">
        <f>SUMIFS(summer_bonus!$G:$G,summer_bonus!$A:$A,月数!$A5,summer_bonus!$B:$B,月数!E$2,summer_bonus!$C:$C,月数!E$1)</f>
        <v>2.62</v>
      </c>
      <c r="F5">
        <f>SUMIFS(winter_bonus!$G:$G,winter_bonus!$A:$A,月数!$A5,winter_bonus!$B:$B,月数!F$2,winter_bonus!$C:$C,月数!F$1)</f>
        <v>2.61</v>
      </c>
      <c r="G5">
        <f>SUMIFS(summer_bonus!$G:$G,summer_bonus!$A:$A,月数!$A5,summer_bonus!$B:$B,月数!G$2,summer_bonus!$C:$C,月数!G$1)</f>
        <v>5.19</v>
      </c>
      <c r="H5">
        <f>SUMIFS(summer_bonus!$G:$G,summer_bonus!$A:$A,月数!$A5,summer_bonus!$B:$B,月数!H$2,summer_bonus!$C:$C,月数!H$1)</f>
        <v>1.59</v>
      </c>
      <c r="I5">
        <f>SUMIFS(winter_bonus!$G:$G,winter_bonus!$A:$A,月数!$A5,winter_bonus!$B:$B,月数!I$2,winter_bonus!$C:$C,月数!I$1)</f>
        <v>2</v>
      </c>
      <c r="J5">
        <f>SUMIFS(summer_bonus!$G:$G,summer_bonus!$A:$A,月数!$A5,summer_bonus!$B:$B,月数!J$2,summer_bonus!$C:$C,月数!J$1)</f>
        <v>3.83</v>
      </c>
      <c r="K5">
        <f>SUMIFS(summer_bonus!$G:$G,summer_bonus!$A:$A,月数!$A5,summer_bonus!$B:$B,月数!K$2,summer_bonus!$C:$C,月数!K$1)</f>
        <v>2.38</v>
      </c>
      <c r="L5">
        <f>SUMIFS(winter_bonus!$G:$G,winter_bonus!$A:$A,月数!$A5,winter_bonus!$B:$B,月数!L$2,winter_bonus!$C:$C,月数!L$1)</f>
        <v>1.97</v>
      </c>
      <c r="M5">
        <f>SUMIFS(summer_bonus!$G:$G,summer_bonus!$A:$A,月数!$A5,summer_bonus!$B:$B,月数!M$2,summer_bonus!$C:$C,月数!M$1)</f>
        <v>4.5</v>
      </c>
      <c r="N5">
        <f>SUMIFS(summer_bonus!$G:$G,summer_bonus!$A:$A,月数!$A5,summer_bonus!$B:$B,月数!N$2,summer_bonus!$C:$C,月数!N$1)</f>
        <v>2.11</v>
      </c>
      <c r="O5">
        <f>SUMIFS(winter_bonus!$G:$G,winter_bonus!$A:$A,月数!$A5,winter_bonus!$B:$B,月数!O$2,winter_bonus!$C:$C,月数!O$1)</f>
        <v>2.12</v>
      </c>
      <c r="P5">
        <f>SUMIFS(summer_bonus!$G:$G,summer_bonus!$A:$A,月数!$A5,summer_bonus!$B:$B,月数!P$2,summer_bonus!$C:$C,月数!P$1)</f>
        <v>4.29</v>
      </c>
      <c r="Q5">
        <f>SUMIFS(summer_bonus!$G:$G,summer_bonus!$A:$A,月数!$A5,summer_bonus!$B:$B,月数!Q$2,summer_bonus!$C:$C,月数!Q$1)</f>
        <v>3.14</v>
      </c>
      <c r="S5">
        <f>SUMIFS(summer_bonus!$G:$G,summer_bonus!$A:$A,月数!$A5,summer_bonus!$B:$B,月数!S$2,summer_bonus!$C:$C,月数!S$1)</f>
        <v>3.84</v>
      </c>
      <c r="T5">
        <f>SUMIFS(summer_bonus!$G:$G,summer_bonus!$A:$A,月数!$A5,summer_bonus!$B:$B,月数!T$2,summer_bonus!$C:$C,月数!T$1)</f>
        <v>2.19</v>
      </c>
      <c r="U5">
        <f>SUMIFS(winter_bonus!$G:$G,winter_bonus!$A:$A,月数!$A5,winter_bonus!$B:$B,月数!U$2,winter_bonus!$C:$C,月数!U$1)</f>
        <v>2.21</v>
      </c>
      <c r="V5">
        <f>SUMIFS(summer_bonus!$G:$G,summer_bonus!$A:$A,月数!$A5,summer_bonus!$B:$B,月数!V$2,summer_bonus!$C:$C,月数!V$1)</f>
        <v>4.43</v>
      </c>
      <c r="W5">
        <f>SUMIFS(summer_bonus!$G:$G,summer_bonus!$A:$A,月数!$A5,summer_bonus!$B:$B,月数!W$2,summer_bonus!$C:$C,月数!W$1)</f>
        <v>2.25</v>
      </c>
      <c r="X5">
        <f>SUMIFS(winter_bonus!$G:$G,winter_bonus!$A:$A,月数!$A5,winter_bonus!$B:$B,月数!X$2,winter_bonus!$C:$C,月数!X$1)</f>
        <v>2.04</v>
      </c>
      <c r="Y5">
        <f>SUMIFS(summer_bonus!$G:$G,summer_bonus!$A:$A,月数!$A5,summer_bonus!$B:$B,月数!Y$2,summer_bonus!$C:$C,月数!Y$1)</f>
        <v>4.4000000000000004</v>
      </c>
      <c r="Z5">
        <f t="shared" si="23"/>
        <v>8.0000000000000071E-2</v>
      </c>
      <c r="AA5">
        <f t="shared" si="0"/>
        <v>0.18999999999999995</v>
      </c>
      <c r="AB5">
        <f t="shared" si="1"/>
        <v>5.0000000000000711E-2</v>
      </c>
      <c r="AC5">
        <f t="shared" si="2"/>
        <v>9.0000000000000302E-2</v>
      </c>
      <c r="AD5">
        <f t="shared" si="3"/>
        <v>2.9999999999999805E-2</v>
      </c>
      <c r="AE5">
        <f t="shared" si="4"/>
        <v>7.0000000000000284E-2</v>
      </c>
      <c r="AF5">
        <f t="shared" si="5"/>
        <v>-3.9999999999999813E-2</v>
      </c>
      <c r="AG5">
        <f t="shared" si="6"/>
        <v>4.0000000000000036E-2</v>
      </c>
      <c r="AH5">
        <f t="shared" si="7"/>
        <v>6.0000000000000053E-2</v>
      </c>
      <c r="AI5">
        <f t="shared" si="8"/>
        <v>-0.2200000000000002</v>
      </c>
      <c r="AJ5">
        <f t="shared" si="9"/>
        <v>-2.0000000000000018E-2</v>
      </c>
      <c r="AK5">
        <f t="shared" si="10"/>
        <v>-0.19000000000000039</v>
      </c>
      <c r="AL5">
        <f t="shared" si="11"/>
        <v>0.31999999999999984</v>
      </c>
      <c r="AM5">
        <f t="shared" si="12"/>
        <v>0.5</v>
      </c>
      <c r="AN5">
        <f t="shared" si="13"/>
        <v>0.27000000000000046</v>
      </c>
      <c r="AO5">
        <f t="shared" si="14"/>
        <v>0.41000000000000014</v>
      </c>
      <c r="AP5">
        <f t="shared" si="15"/>
        <v>-1.5</v>
      </c>
      <c r="AQ5">
        <f t="shared" si="16"/>
        <v>-0.25999999999999979</v>
      </c>
      <c r="AR5">
        <f t="shared" si="17"/>
        <v>9.9999999999997868E-3</v>
      </c>
      <c r="AS5">
        <f t="shared" si="18"/>
        <v>-6.999999999999984E-2</v>
      </c>
      <c r="AT5">
        <f t="shared" si="19"/>
        <v>1.9999999999999574E-2</v>
      </c>
      <c r="AU5">
        <f t="shared" si="20"/>
        <v>0.14000000000000012</v>
      </c>
      <c r="AV5">
        <f t="shared" si="21"/>
        <v>3.0000000000000249E-2</v>
      </c>
      <c r="AW5">
        <f t="shared" si="22"/>
        <v>0.30000000000000071</v>
      </c>
    </row>
    <row r="6" spans="1:49" x14ac:dyDescent="0.4">
      <c r="A6">
        <f t="shared" si="24"/>
        <v>2020</v>
      </c>
      <c r="B6">
        <f>SUMIFS(summer_bonus!$G:$G,summer_bonus!$A:$A,月数!$A6,summer_bonus!$B:$B,月数!B$2,summer_bonus!$C:$C,月数!B$1)</f>
        <v>2.2200000000000002</v>
      </c>
      <c r="C6">
        <f>SUMIFS(winter_bonus!$G:$G,winter_bonus!$A:$A,月数!$A6,winter_bonus!$B:$B,月数!C$2,winter_bonus!$C:$C,月数!C$1)</f>
        <v>2.31</v>
      </c>
      <c r="D6">
        <f>SUMIFS(summer_bonus!$G:$G,summer_bonus!$A:$A,月数!$A6,summer_bonus!$B:$B,月数!D$2,summer_bonus!$C:$C,月数!D$1)</f>
        <v>4.79</v>
      </c>
      <c r="E6">
        <f>SUMIFS(summer_bonus!$G:$G,summer_bonus!$A:$A,月数!$A6,summer_bonus!$B:$B,月数!E$2,summer_bonus!$C:$C,月数!E$1)</f>
        <v>2.37</v>
      </c>
      <c r="F6">
        <f>SUMIFS(winter_bonus!$G:$G,winter_bonus!$A:$A,月数!$A6,winter_bonus!$B:$B,月数!F$2,winter_bonus!$C:$C,月数!F$1)</f>
        <v>2.5099999999999998</v>
      </c>
      <c r="G6">
        <f>SUMIFS(summer_bonus!$G:$G,summer_bonus!$A:$A,月数!$A6,summer_bonus!$B:$B,月数!G$2,summer_bonus!$C:$C,月数!G$1)</f>
        <v>5.08</v>
      </c>
      <c r="H6">
        <f>SUMIFS(summer_bonus!$G:$G,summer_bonus!$A:$A,月数!$A6,summer_bonus!$B:$B,月数!H$2,summer_bonus!$C:$C,月数!H$1)</f>
        <v>1.86</v>
      </c>
      <c r="I6">
        <f>SUMIFS(winter_bonus!$G:$G,winter_bonus!$A:$A,月数!$A6,winter_bonus!$B:$B,月数!I$2,winter_bonus!$C:$C,月数!I$1)</f>
        <v>2.06</v>
      </c>
      <c r="J6">
        <f>SUMIFS(summer_bonus!$G:$G,summer_bonus!$A:$A,月数!$A6,summer_bonus!$B:$B,月数!J$2,summer_bonus!$C:$C,月数!J$1)</f>
        <v>3.79</v>
      </c>
      <c r="K6">
        <f>SUMIFS(summer_bonus!$G:$G,summer_bonus!$A:$A,月数!$A6,summer_bonus!$B:$B,月数!K$2,summer_bonus!$C:$C,月数!K$1)</f>
        <v>1.83</v>
      </c>
      <c r="L6">
        <f>SUMIFS(winter_bonus!$G:$G,winter_bonus!$A:$A,月数!$A6,winter_bonus!$B:$B,月数!L$2,winter_bonus!$C:$C,月数!L$1)</f>
        <v>1.9</v>
      </c>
      <c r="M6">
        <f>SUMIFS(summer_bonus!$G:$G,summer_bonus!$A:$A,月数!$A6,summer_bonus!$B:$B,月数!M$2,summer_bonus!$C:$C,月数!M$1)</f>
        <v>4.34</v>
      </c>
      <c r="N6">
        <f>SUMIFS(summer_bonus!$G:$G,summer_bonus!$A:$A,月数!$A6,summer_bonus!$B:$B,月数!N$2,summer_bonus!$C:$C,月数!N$1)</f>
        <v>2.08</v>
      </c>
      <c r="O6">
        <f>SUMIFS(winter_bonus!$G:$G,winter_bonus!$A:$A,月数!$A6,winter_bonus!$B:$B,月数!O$2,winter_bonus!$C:$C,月数!O$1)</f>
        <v>2.13</v>
      </c>
      <c r="P6">
        <f>SUMIFS(summer_bonus!$G:$G,summer_bonus!$A:$A,月数!$A6,summer_bonus!$B:$B,月数!P$2,summer_bonus!$C:$C,月数!P$1)</f>
        <v>4.3</v>
      </c>
      <c r="Q6">
        <f>SUMIFS(summer_bonus!$G:$G,summer_bonus!$A:$A,月数!$A6,summer_bonus!$B:$B,月数!Q$2,summer_bonus!$C:$C,月数!Q$1)</f>
        <v>2.08</v>
      </c>
      <c r="S6">
        <f>SUMIFS(summer_bonus!$G:$G,summer_bonus!$A:$A,月数!$A6,summer_bonus!$B:$B,月数!S$2,summer_bonus!$C:$C,月数!S$1)</f>
        <v>4.03</v>
      </c>
      <c r="T6">
        <f>SUMIFS(summer_bonus!$G:$G,summer_bonus!$A:$A,月数!$A6,summer_bonus!$B:$B,月数!T$2,summer_bonus!$C:$C,月数!T$1)</f>
        <v>2.2000000000000002</v>
      </c>
      <c r="U6">
        <f>SUMIFS(winter_bonus!$G:$G,winter_bonus!$A:$A,月数!$A6,winter_bonus!$B:$B,月数!U$2,winter_bonus!$C:$C,月数!U$1)</f>
        <v>2.23</v>
      </c>
      <c r="V6">
        <f>SUMIFS(summer_bonus!$G:$G,summer_bonus!$A:$A,月数!$A6,summer_bonus!$B:$B,月数!V$2,summer_bonus!$C:$C,月数!V$1)</f>
        <v>4.4400000000000004</v>
      </c>
      <c r="W6">
        <f>SUMIFS(summer_bonus!$G:$G,summer_bonus!$A:$A,月数!$A6,summer_bonus!$B:$B,月数!W$2,summer_bonus!$C:$C,月数!W$1)</f>
        <v>2.27</v>
      </c>
      <c r="X6">
        <f>SUMIFS(winter_bonus!$G:$G,winter_bonus!$A:$A,月数!$A6,winter_bonus!$B:$B,月数!X$2,winter_bonus!$C:$C,月数!X$1)</f>
        <v>2.06</v>
      </c>
      <c r="Y6">
        <f>SUMIFS(summer_bonus!$G:$G,summer_bonus!$A:$A,月数!$A6,summer_bonus!$B:$B,月数!Y$2,summer_bonus!$C:$C,月数!Y$1)</f>
        <v>4.5</v>
      </c>
      <c r="Z6">
        <f t="shared" si="23"/>
        <v>-0.14999999999999991</v>
      </c>
      <c r="AA6">
        <f t="shared" si="0"/>
        <v>8.9999999999999858E-2</v>
      </c>
      <c r="AB6">
        <f t="shared" si="1"/>
        <v>-1.9999999999999574E-2</v>
      </c>
      <c r="AC6">
        <f t="shared" si="2"/>
        <v>-0.1599999999999997</v>
      </c>
      <c r="AD6">
        <f t="shared" si="3"/>
        <v>-7.0000000000000284E-2</v>
      </c>
      <c r="AE6">
        <f t="shared" si="4"/>
        <v>-4.0000000000000036E-2</v>
      </c>
      <c r="AF6">
        <f t="shared" si="5"/>
        <v>0.2300000000000002</v>
      </c>
      <c r="AG6">
        <f t="shared" si="6"/>
        <v>0.10000000000000009</v>
      </c>
      <c r="AH6">
        <f t="shared" si="7"/>
        <v>2.0000000000000018E-2</v>
      </c>
      <c r="AI6">
        <f t="shared" si="8"/>
        <v>-0.77</v>
      </c>
      <c r="AJ6">
        <f t="shared" si="9"/>
        <v>-9.000000000000008E-2</v>
      </c>
      <c r="AK6">
        <f t="shared" si="10"/>
        <v>-0.35000000000000053</v>
      </c>
      <c r="AL6">
        <f t="shared" si="11"/>
        <v>0.29000000000000004</v>
      </c>
      <c r="AM6">
        <f t="shared" si="12"/>
        <v>0.50999999999999979</v>
      </c>
      <c r="AN6">
        <f t="shared" si="13"/>
        <v>0.28000000000000025</v>
      </c>
      <c r="AO6">
        <f t="shared" si="14"/>
        <v>-0.64999999999999991</v>
      </c>
      <c r="AP6">
        <f t="shared" si="15"/>
        <v>-1.5</v>
      </c>
      <c r="AQ6">
        <f t="shared" si="16"/>
        <v>-6.9999999999999396E-2</v>
      </c>
      <c r="AR6">
        <f t="shared" si="17"/>
        <v>2.0000000000000018E-2</v>
      </c>
      <c r="AS6">
        <f t="shared" si="18"/>
        <v>-4.9999999999999822E-2</v>
      </c>
      <c r="AT6">
        <f t="shared" si="19"/>
        <v>3.0000000000000249E-2</v>
      </c>
      <c r="AU6">
        <f t="shared" si="20"/>
        <v>0.16000000000000014</v>
      </c>
      <c r="AV6">
        <f t="shared" si="21"/>
        <v>5.0000000000000266E-2</v>
      </c>
      <c r="AW6">
        <f t="shared" si="22"/>
        <v>0.40000000000000036</v>
      </c>
    </row>
    <row r="7" spans="1:49" x14ac:dyDescent="0.4">
      <c r="A7">
        <f t="shared" si="24"/>
        <v>2021</v>
      </c>
      <c r="B7">
        <f>SUMIFS(summer_bonus!$G:$G,summer_bonus!$A:$A,月数!$A7,summer_bonus!$B:$B,月数!B$2,summer_bonus!$C:$C,月数!B$1)</f>
        <v>2.1800000000000002</v>
      </c>
      <c r="C7">
        <f>SUMIFS(winter_bonus!$G:$G,winter_bonus!$A:$A,月数!$A7,winter_bonus!$B:$B,月数!C$2,winter_bonus!$C:$C,月数!C$1)</f>
        <v>2.2599999999999998</v>
      </c>
      <c r="D7">
        <f>SUMIFS(summer_bonus!$G:$G,summer_bonus!$A:$A,月数!$A7,summer_bonus!$B:$B,月数!D$2,summer_bonus!$C:$C,月数!D$1)</f>
        <v>4.62</v>
      </c>
      <c r="E7">
        <f>SUMIFS(summer_bonus!$G:$G,summer_bonus!$A:$A,月数!$A7,summer_bonus!$B:$B,月数!E$2,summer_bonus!$C:$C,月数!E$1)</f>
        <v>2.38</v>
      </c>
      <c r="F7">
        <f>SUMIFS(winter_bonus!$G:$G,winter_bonus!$A:$A,月数!$A7,winter_bonus!$B:$B,月数!F$2,winter_bonus!$C:$C,月数!F$1)</f>
        <v>2.4700000000000002</v>
      </c>
      <c r="G7">
        <f>SUMIFS(summer_bonus!$G:$G,summer_bonus!$A:$A,月数!$A7,summer_bonus!$B:$B,月数!G$2,summer_bonus!$C:$C,月数!G$1)</f>
        <v>4.92</v>
      </c>
      <c r="H7">
        <f>SUMIFS(summer_bonus!$G:$G,summer_bonus!$A:$A,月数!$A7,summer_bonus!$B:$B,月数!H$2,summer_bonus!$C:$C,月数!H$1)</f>
        <v>1.73</v>
      </c>
      <c r="I7">
        <f>SUMIFS(winter_bonus!$G:$G,winter_bonus!$A:$A,月数!$A7,winter_bonus!$B:$B,月数!I$2,winter_bonus!$C:$C,月数!I$1)</f>
        <v>1.79</v>
      </c>
      <c r="J7">
        <f>SUMIFS(summer_bonus!$G:$G,summer_bonus!$A:$A,月数!$A7,summer_bonus!$B:$B,月数!J$2,summer_bonus!$C:$C,月数!J$1)</f>
        <v>3.89</v>
      </c>
      <c r="K7">
        <f>SUMIFS(summer_bonus!$G:$G,summer_bonus!$A:$A,月数!$A7,summer_bonus!$B:$B,月数!K$2,summer_bonus!$C:$C,月数!K$1)</f>
        <v>1.51</v>
      </c>
      <c r="L7">
        <f>SUMIFS(winter_bonus!$G:$G,winter_bonus!$A:$A,月数!$A7,winter_bonus!$B:$B,月数!L$2,winter_bonus!$C:$C,月数!L$1)</f>
        <v>1.61</v>
      </c>
      <c r="M7">
        <f>SUMIFS(summer_bonus!$G:$G,summer_bonus!$A:$A,月数!$A7,summer_bonus!$B:$B,月数!M$2,summer_bonus!$C:$C,月数!M$1)</f>
        <v>2.99</v>
      </c>
      <c r="N7">
        <f>SUMIFS(summer_bonus!$G:$G,summer_bonus!$A:$A,月数!$A7,summer_bonus!$B:$B,月数!N$2,summer_bonus!$C:$C,月数!N$1)</f>
        <v>0.89</v>
      </c>
      <c r="O7">
        <f>SUMIFS(winter_bonus!$G:$G,winter_bonus!$A:$A,月数!$A7,winter_bonus!$B:$B,月数!O$2,winter_bonus!$C:$C,月数!O$1)</f>
        <v>2.14</v>
      </c>
      <c r="P7">
        <f>SUMIFS(summer_bonus!$G:$G,summer_bonus!$A:$A,月数!$A7,summer_bonus!$B:$B,月数!P$2,summer_bonus!$C:$C,月数!P$1)</f>
        <v>4.28</v>
      </c>
      <c r="Q7">
        <f>SUMIFS(summer_bonus!$G:$G,summer_bonus!$A:$A,月数!$A7,summer_bonus!$B:$B,月数!Q$2,summer_bonus!$C:$C,月数!Q$1)</f>
        <v>2.27</v>
      </c>
      <c r="S7">
        <f>SUMIFS(summer_bonus!$G:$G,summer_bonus!$A:$A,月数!$A7,summer_bonus!$B:$B,月数!S$2,summer_bonus!$C:$C,月数!S$1)</f>
        <v>4.96</v>
      </c>
      <c r="T7">
        <f>SUMIFS(summer_bonus!$G:$G,summer_bonus!$A:$A,月数!$A7,summer_bonus!$B:$B,月数!T$2,summer_bonus!$C:$C,月数!T$1)</f>
        <v>2.4900000000000002</v>
      </c>
      <c r="U7">
        <f>SUMIFS(winter_bonus!$G:$G,winter_bonus!$A:$A,月数!$A7,winter_bonus!$B:$B,月数!U$2,winter_bonus!$C:$C,月数!U$1)</f>
        <v>2.2400000000000002</v>
      </c>
      <c r="V7">
        <f>SUMIFS(summer_bonus!$G:$G,summer_bonus!$A:$A,月数!$A7,summer_bonus!$B:$B,月数!V$2,summer_bonus!$C:$C,月数!V$1)</f>
        <v>4.51</v>
      </c>
      <c r="W7">
        <f>SUMIFS(summer_bonus!$G:$G,summer_bonus!$A:$A,月数!$A7,summer_bonus!$B:$B,月数!W$2,summer_bonus!$C:$C,月数!W$1)</f>
        <v>2.27</v>
      </c>
      <c r="X7">
        <f>SUMIFS(winter_bonus!$G:$G,winter_bonus!$A:$A,月数!$A7,winter_bonus!$B:$B,月数!X$2,winter_bonus!$C:$C,月数!X$1)</f>
        <v>2.06</v>
      </c>
      <c r="Y7">
        <f>SUMIFS(summer_bonus!$G:$G,summer_bonus!$A:$A,月数!$A7,summer_bonus!$B:$B,月数!Y$2,summer_bonus!$C:$C,月数!Y$1)</f>
        <v>4.49</v>
      </c>
      <c r="Z7">
        <f t="shared" si="23"/>
        <v>-0.18999999999999995</v>
      </c>
      <c r="AA7">
        <f t="shared" si="0"/>
        <v>3.9999999999999591E-2</v>
      </c>
      <c r="AB7">
        <f t="shared" si="1"/>
        <v>-0.1899999999999995</v>
      </c>
      <c r="AC7">
        <f t="shared" si="2"/>
        <v>-0.14999999999999991</v>
      </c>
      <c r="AD7">
        <f t="shared" si="3"/>
        <v>-0.10999999999999988</v>
      </c>
      <c r="AE7">
        <f t="shared" si="4"/>
        <v>-0.20000000000000018</v>
      </c>
      <c r="AF7">
        <f t="shared" si="5"/>
        <v>0.10000000000000009</v>
      </c>
      <c r="AG7">
        <f t="shared" si="6"/>
        <v>-0.16999999999999993</v>
      </c>
      <c r="AH7">
        <f t="shared" si="7"/>
        <v>0.12000000000000011</v>
      </c>
      <c r="AI7">
        <f t="shared" si="8"/>
        <v>-1.0900000000000001</v>
      </c>
      <c r="AJ7">
        <f t="shared" si="9"/>
        <v>-0.37999999999999989</v>
      </c>
      <c r="AK7">
        <f t="shared" si="10"/>
        <v>-1.7000000000000002</v>
      </c>
      <c r="AL7">
        <f t="shared" si="11"/>
        <v>-0.9</v>
      </c>
      <c r="AM7">
        <f t="shared" si="12"/>
        <v>0.52</v>
      </c>
      <c r="AN7">
        <f t="shared" si="13"/>
        <v>0.26000000000000068</v>
      </c>
      <c r="AO7">
        <f t="shared" si="14"/>
        <v>-0.45999999999999996</v>
      </c>
      <c r="AP7">
        <f t="shared" si="15"/>
        <v>-1.5</v>
      </c>
      <c r="AQ7">
        <f t="shared" si="16"/>
        <v>0.86000000000000032</v>
      </c>
      <c r="AR7">
        <f t="shared" si="17"/>
        <v>0.31000000000000005</v>
      </c>
      <c r="AS7">
        <f t="shared" si="18"/>
        <v>-3.9999999999999591E-2</v>
      </c>
      <c r="AT7">
        <f t="shared" si="19"/>
        <v>9.9999999999999645E-2</v>
      </c>
      <c r="AU7">
        <f t="shared" si="20"/>
        <v>0.16000000000000014</v>
      </c>
      <c r="AV7">
        <f t="shared" si="21"/>
        <v>5.0000000000000266E-2</v>
      </c>
      <c r="AW7">
        <f t="shared" si="22"/>
        <v>0.39000000000000057</v>
      </c>
    </row>
    <row r="8" spans="1:49" x14ac:dyDescent="0.4">
      <c r="A8">
        <f t="shared" si="24"/>
        <v>2022</v>
      </c>
      <c r="B8">
        <f>SUMIFS(summer_bonus!$G:$G,summer_bonus!$A:$A,月数!$A8,summer_bonus!$B:$B,月数!B$2,summer_bonus!$C:$C,月数!B$1)</f>
        <v>2.33</v>
      </c>
      <c r="C8">
        <f>SUMIFS(winter_bonus!$G:$G,winter_bonus!$A:$A,月数!$A8,winter_bonus!$B:$B,月数!C$2,winter_bonus!$C:$C,月数!C$1)</f>
        <v>2.31</v>
      </c>
      <c r="D8">
        <f>SUMIFS(summer_bonus!$G:$G,summer_bonus!$A:$A,月数!$A8,summer_bonus!$B:$B,月数!D$2,summer_bonus!$C:$C,月数!D$1)</f>
        <v>4.87</v>
      </c>
      <c r="E8">
        <f>SUMIFS(summer_bonus!$G:$G,summer_bonus!$A:$A,月数!$A8,summer_bonus!$B:$B,月数!E$2,summer_bonus!$C:$C,月数!E$1)</f>
        <v>2.56</v>
      </c>
      <c r="F8">
        <f>SUMIFS(winter_bonus!$G:$G,winter_bonus!$A:$A,月数!$A8,winter_bonus!$B:$B,月数!F$2,winter_bonus!$C:$C,月数!F$1)</f>
        <v>2.42</v>
      </c>
      <c r="G8">
        <f>SUMIFS(summer_bonus!$G:$G,summer_bonus!$A:$A,月数!$A8,summer_bonus!$B:$B,月数!G$2,summer_bonus!$C:$C,月数!G$1)</f>
        <v>5.19</v>
      </c>
      <c r="H8">
        <f>SUMIFS(summer_bonus!$G:$G,summer_bonus!$A:$A,月数!$A8,summer_bonus!$B:$B,月数!H$2,summer_bonus!$C:$C,月数!H$1)</f>
        <v>1.81</v>
      </c>
      <c r="I8">
        <f>SUMIFS(winter_bonus!$G:$G,winter_bonus!$A:$A,月数!$A8,winter_bonus!$B:$B,月数!I$2,winter_bonus!$C:$C,月数!I$1)</f>
        <v>2.12</v>
      </c>
      <c r="J8">
        <f>SUMIFS(summer_bonus!$G:$G,summer_bonus!$A:$A,月数!$A8,summer_bonus!$B:$B,月数!J$2,summer_bonus!$C:$C,月数!J$1)</f>
        <v>3.88</v>
      </c>
      <c r="K8">
        <f>SUMIFS(summer_bonus!$G:$G,summer_bonus!$A:$A,月数!$A8,summer_bonus!$B:$B,月数!K$2,summer_bonus!$C:$C,月数!K$1)</f>
        <v>1.68</v>
      </c>
      <c r="L8">
        <f>SUMIFS(winter_bonus!$G:$G,winter_bonus!$A:$A,月数!$A8,winter_bonus!$B:$B,月数!L$2,winter_bonus!$C:$C,月数!L$1)</f>
        <v>1.69</v>
      </c>
      <c r="M8">
        <f>SUMIFS(summer_bonus!$G:$G,summer_bonus!$A:$A,月数!$A8,summer_bonus!$B:$B,月数!M$2,summer_bonus!$C:$C,月数!M$1)</f>
        <v>4.04</v>
      </c>
      <c r="N8">
        <f>SUMIFS(summer_bonus!$G:$G,summer_bonus!$A:$A,月数!$A8,summer_bonus!$B:$B,月数!N$2,summer_bonus!$C:$C,月数!N$1)</f>
        <v>2.04</v>
      </c>
      <c r="O8">
        <f>SUMIFS(winter_bonus!$G:$G,winter_bonus!$A:$A,月数!$A8,winter_bonus!$B:$B,月数!O$2,winter_bonus!$C:$C,月数!O$1)</f>
        <v>2.14</v>
      </c>
      <c r="P8">
        <f>SUMIFS(summer_bonus!$G:$G,summer_bonus!$A:$A,月数!$A8,summer_bonus!$B:$B,月数!P$2,summer_bonus!$C:$C,月数!P$1)</f>
        <v>4.24</v>
      </c>
      <c r="Q8">
        <f>SUMIFS(summer_bonus!$G:$G,summer_bonus!$A:$A,月数!$A8,summer_bonus!$B:$B,月数!Q$2,summer_bonus!$C:$C,月数!Q$1)</f>
        <v>2.57</v>
      </c>
      <c r="S8">
        <f>SUMIFS(summer_bonus!$G:$G,summer_bonus!$A:$A,月数!$A8,summer_bonus!$B:$B,月数!S$2,summer_bonus!$C:$C,月数!S$1)</f>
        <v>4.9800000000000004</v>
      </c>
      <c r="T8">
        <f>SUMIFS(summer_bonus!$G:$G,summer_bonus!$A:$A,月数!$A8,summer_bonus!$B:$B,月数!T$2,summer_bonus!$C:$C,月数!T$1)</f>
        <v>2.25</v>
      </c>
      <c r="U8">
        <f>SUMIFS(winter_bonus!$G:$G,winter_bonus!$A:$A,月数!$A8,winter_bonus!$B:$B,月数!U$2,winter_bonus!$C:$C,月数!U$1)</f>
        <v>2.23</v>
      </c>
      <c r="V8">
        <f>SUMIFS(summer_bonus!$G:$G,summer_bonus!$A:$A,月数!$A8,summer_bonus!$B:$B,月数!V$2,summer_bonus!$C:$C,月数!V$1)</f>
        <v>4.47</v>
      </c>
      <c r="W8">
        <f>SUMIFS(summer_bonus!$G:$G,summer_bonus!$A:$A,月数!$A8,summer_bonus!$B:$B,月数!W$2,summer_bonus!$C:$C,月数!W$1)</f>
        <v>2.2799999999999998</v>
      </c>
      <c r="X8">
        <f>SUMIFS(winter_bonus!$G:$G,winter_bonus!$A:$A,月数!$A8,winter_bonus!$B:$B,月数!X$2,winter_bonus!$C:$C,月数!X$1)</f>
        <v>2.09</v>
      </c>
      <c r="Y8">
        <f>SUMIFS(summer_bonus!$G:$G,summer_bonus!$A:$A,月数!$A8,summer_bonus!$B:$B,月数!Y$2,summer_bonus!$C:$C,月数!Y$1)</f>
        <v>4.49</v>
      </c>
      <c r="Z8">
        <f t="shared" si="23"/>
        <v>-4.0000000000000036E-2</v>
      </c>
      <c r="AA8">
        <f t="shared" si="0"/>
        <v>8.9999999999999858E-2</v>
      </c>
      <c r="AB8">
        <f t="shared" si="1"/>
        <v>6.0000000000000497E-2</v>
      </c>
      <c r="AC8">
        <f t="shared" si="2"/>
        <v>3.0000000000000249E-2</v>
      </c>
      <c r="AD8">
        <f t="shared" si="3"/>
        <v>-0.16000000000000014</v>
      </c>
      <c r="AE8">
        <f t="shared" si="4"/>
        <v>7.0000000000000284E-2</v>
      </c>
      <c r="AF8">
        <f t="shared" si="5"/>
        <v>0.18000000000000016</v>
      </c>
      <c r="AG8">
        <f t="shared" si="6"/>
        <v>0.16000000000000014</v>
      </c>
      <c r="AH8">
        <f t="shared" si="7"/>
        <v>0.10999999999999988</v>
      </c>
      <c r="AI8">
        <f t="shared" si="8"/>
        <v>-0.92000000000000015</v>
      </c>
      <c r="AJ8">
        <f t="shared" si="9"/>
        <v>-0.30000000000000004</v>
      </c>
      <c r="AK8">
        <f t="shared" si="10"/>
        <v>-0.65000000000000036</v>
      </c>
      <c r="AL8">
        <f t="shared" si="11"/>
        <v>0.25</v>
      </c>
      <c r="AM8">
        <f t="shared" si="12"/>
        <v>0.52</v>
      </c>
      <c r="AN8">
        <f t="shared" si="13"/>
        <v>0.22000000000000064</v>
      </c>
      <c r="AO8">
        <f t="shared" si="14"/>
        <v>-0.16000000000000014</v>
      </c>
      <c r="AP8">
        <f t="shared" si="15"/>
        <v>-1.5</v>
      </c>
      <c r="AQ8">
        <f t="shared" si="16"/>
        <v>0.88000000000000078</v>
      </c>
      <c r="AR8">
        <f t="shared" si="17"/>
        <v>6.999999999999984E-2</v>
      </c>
      <c r="AS8">
        <f t="shared" si="18"/>
        <v>-4.9999999999999822E-2</v>
      </c>
      <c r="AT8">
        <f t="shared" si="19"/>
        <v>5.9999999999999609E-2</v>
      </c>
      <c r="AU8">
        <f t="shared" si="20"/>
        <v>0.16999999999999993</v>
      </c>
      <c r="AV8">
        <f t="shared" si="21"/>
        <v>8.0000000000000071E-2</v>
      </c>
      <c r="AW8">
        <f t="shared" si="22"/>
        <v>0.39000000000000057</v>
      </c>
    </row>
    <row r="9" spans="1:49" x14ac:dyDescent="0.4">
      <c r="A9">
        <f t="shared" si="24"/>
        <v>2023</v>
      </c>
      <c r="B9">
        <f>SUMIFS(summer_bonus!$G:$G,summer_bonus!$A:$A,月数!$A9,summer_bonus!$B:$B,月数!B$2,summer_bonus!$C:$C,月数!B$1)</f>
        <v>2.34</v>
      </c>
      <c r="C9">
        <f>SUMIFS(winter_bonus!$G:$G,winter_bonus!$A:$A,月数!$A9,winter_bonus!$B:$B,月数!C$2,winter_bonus!$C:$C,月数!C$1)</f>
        <v>2.39</v>
      </c>
      <c r="D9">
        <f>SUMIFS(summer_bonus!$G:$G,summer_bonus!$A:$A,月数!$A9,summer_bonus!$B:$B,月数!D$2,summer_bonus!$C:$C,月数!D$1)</f>
        <v>4.87</v>
      </c>
      <c r="E9">
        <f>SUMIFS(summer_bonus!$G:$G,summer_bonus!$A:$A,月数!$A9,summer_bonus!$B:$B,月数!E$2,summer_bonus!$C:$C,月数!E$1)</f>
        <v>2.5299999999999998</v>
      </c>
      <c r="F9">
        <f>SUMIFS(winter_bonus!$G:$G,winter_bonus!$A:$A,月数!$A9,winter_bonus!$B:$B,月数!F$2,winter_bonus!$C:$C,月数!F$1)</f>
        <v>2.56</v>
      </c>
      <c r="G9">
        <f>SUMIFS(summer_bonus!$G:$G,summer_bonus!$A:$A,月数!$A9,summer_bonus!$B:$B,月数!G$2,summer_bonus!$C:$C,月数!G$1)</f>
        <v>5.23</v>
      </c>
      <c r="H9">
        <f>SUMIFS(summer_bonus!$G:$G,summer_bonus!$A:$A,月数!$A9,summer_bonus!$B:$B,月数!H$2,summer_bonus!$C:$C,月数!H$1)</f>
        <v>1.72</v>
      </c>
      <c r="I9">
        <f>SUMIFS(winter_bonus!$G:$G,winter_bonus!$A:$A,月数!$A9,winter_bonus!$B:$B,月数!I$2,winter_bonus!$C:$C,月数!I$1)</f>
        <v>2.04</v>
      </c>
      <c r="J9">
        <f>SUMIFS(summer_bonus!$G:$G,summer_bonus!$A:$A,月数!$A9,summer_bonus!$B:$B,月数!J$2,summer_bonus!$C:$C,月数!J$1)</f>
        <v>3.86</v>
      </c>
      <c r="K9">
        <f>SUMIFS(summer_bonus!$G:$G,summer_bonus!$A:$A,月数!$A9,summer_bonus!$B:$B,月数!K$2,summer_bonus!$C:$C,月数!K$1)</f>
        <v>2.0699999999999998</v>
      </c>
      <c r="L9">
        <f>SUMIFS(winter_bonus!$G:$G,winter_bonus!$A:$A,月数!$A9,winter_bonus!$B:$B,月数!L$2,winter_bonus!$C:$C,月数!L$1)</f>
        <v>1.92</v>
      </c>
      <c r="M9">
        <f>SUMIFS(summer_bonus!$G:$G,summer_bonus!$A:$A,月数!$A9,summer_bonus!$B:$B,月数!M$2,summer_bonus!$C:$C,月数!M$1)</f>
        <v>4.08</v>
      </c>
      <c r="N9">
        <f>SUMIFS(summer_bonus!$G:$G,summer_bonus!$A:$A,月数!$A9,summer_bonus!$B:$B,月数!N$2,summer_bonus!$C:$C,月数!N$1)</f>
        <v>2.13</v>
      </c>
      <c r="O9">
        <f>SUMIFS(winter_bonus!$G:$G,winter_bonus!$A:$A,月数!$A9,winter_bonus!$B:$B,月数!O$2,winter_bonus!$C:$C,月数!O$1)</f>
        <v>2.11</v>
      </c>
      <c r="P9">
        <f>SUMIFS(summer_bonus!$G:$G,summer_bonus!$A:$A,月数!$A9,summer_bonus!$B:$B,月数!P$2,summer_bonus!$C:$C,月数!P$1)</f>
        <v>4.28</v>
      </c>
      <c r="Q9">
        <f>SUMIFS(summer_bonus!$G:$G,summer_bonus!$A:$A,月数!$A9,summer_bonus!$B:$B,月数!Q$2,summer_bonus!$C:$C,月数!Q$1)</f>
        <v>2.72</v>
      </c>
      <c r="S9">
        <f>SUMIFS(summer_bonus!$G:$G,summer_bonus!$A:$A,月数!$A9,summer_bonus!$B:$B,月数!S$2,summer_bonus!$C:$C,月数!S$1)</f>
        <v>5.13</v>
      </c>
      <c r="T9">
        <f>SUMIFS(summer_bonus!$G:$G,summer_bonus!$A:$A,月数!$A9,summer_bonus!$B:$B,月数!T$2,summer_bonus!$C:$C,月数!T$1)</f>
        <v>2.2000000000000002</v>
      </c>
      <c r="U9">
        <f>SUMIFS(winter_bonus!$G:$G,winter_bonus!$A:$A,月数!$A9,winter_bonus!$B:$B,月数!U$2,winter_bonus!$C:$C,月数!U$1)</f>
        <v>2.2200000000000002</v>
      </c>
      <c r="V9">
        <f>SUMIFS(summer_bonus!$G:$G,summer_bonus!$A:$A,月数!$A9,summer_bonus!$B:$B,月数!V$2,summer_bonus!$C:$C,月数!V$1)</f>
        <v>4.42</v>
      </c>
      <c r="W9">
        <f>SUMIFS(summer_bonus!$G:$G,summer_bonus!$A:$A,月数!$A9,summer_bonus!$B:$B,月数!W$2,summer_bonus!$C:$C,月数!W$1)</f>
        <v>2.2599999999999998</v>
      </c>
      <c r="X9">
        <f>SUMIFS(winter_bonus!$G:$G,winter_bonus!$A:$A,月数!$A9,winter_bonus!$B:$B,月数!X$2,winter_bonus!$C:$C,月数!X$1)</f>
        <v>2.0299999999999998</v>
      </c>
      <c r="Y9">
        <f>SUMIFS(summer_bonus!$G:$G,summer_bonus!$A:$A,月数!$A9,summer_bonus!$B:$B,月数!Y$2,summer_bonus!$C:$C,月数!Y$1)</f>
        <v>4.59</v>
      </c>
      <c r="Z9">
        <f t="shared" si="23"/>
        <v>-3.0000000000000249E-2</v>
      </c>
      <c r="AA9">
        <f t="shared" si="0"/>
        <v>0.16999999999999993</v>
      </c>
      <c r="AB9">
        <f t="shared" si="1"/>
        <v>6.0000000000000497E-2</v>
      </c>
      <c r="AC9">
        <f t="shared" si="2"/>
        <v>0</v>
      </c>
      <c r="AD9">
        <f t="shared" si="3"/>
        <v>-2.0000000000000018E-2</v>
      </c>
      <c r="AE9">
        <f t="shared" si="4"/>
        <v>0.11000000000000032</v>
      </c>
      <c r="AF9">
        <f t="shared" si="5"/>
        <v>9.000000000000008E-2</v>
      </c>
      <c r="AG9">
        <f t="shared" si="6"/>
        <v>8.0000000000000071E-2</v>
      </c>
      <c r="AH9">
        <f t="shared" si="7"/>
        <v>8.9999999999999858E-2</v>
      </c>
      <c r="AI9">
        <f t="shared" si="8"/>
        <v>-0.53000000000000025</v>
      </c>
      <c r="AJ9">
        <f t="shared" si="9"/>
        <v>-7.0000000000000062E-2</v>
      </c>
      <c r="AK9">
        <f t="shared" si="10"/>
        <v>-0.61000000000000032</v>
      </c>
      <c r="AL9">
        <f t="shared" si="11"/>
        <v>0.33999999999999986</v>
      </c>
      <c r="AM9">
        <f t="shared" si="12"/>
        <v>0.48999999999999977</v>
      </c>
      <c r="AN9">
        <f t="shared" si="13"/>
        <v>0.26000000000000068</v>
      </c>
      <c r="AO9">
        <f t="shared" si="14"/>
        <v>-9.9999999999997868E-3</v>
      </c>
      <c r="AP9">
        <f t="shared" si="15"/>
        <v>-1.5</v>
      </c>
      <c r="AQ9">
        <f t="shared" si="16"/>
        <v>1.0300000000000002</v>
      </c>
      <c r="AR9">
        <f t="shared" si="17"/>
        <v>2.0000000000000018E-2</v>
      </c>
      <c r="AS9">
        <f t="shared" si="18"/>
        <v>-5.9999999999999609E-2</v>
      </c>
      <c r="AT9">
        <f t="shared" si="19"/>
        <v>9.9999999999997868E-3</v>
      </c>
      <c r="AU9">
        <f t="shared" si="20"/>
        <v>0.14999999999999991</v>
      </c>
      <c r="AV9">
        <f t="shared" si="21"/>
        <v>2.0000000000000018E-2</v>
      </c>
      <c r="AW9">
        <f t="shared" si="22"/>
        <v>0.49000000000000021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12"/>
  <sheetViews>
    <sheetView workbookViewId="0">
      <selection activeCell="E3" sqref="E3"/>
    </sheetView>
  </sheetViews>
  <sheetFormatPr defaultRowHeight="18.75" x14ac:dyDescent="0.4"/>
  <cols>
    <col min="3" max="3" width="14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2017</v>
      </c>
      <c r="B2" t="s">
        <v>11</v>
      </c>
      <c r="C2" t="s">
        <v>12</v>
      </c>
      <c r="D2">
        <v>416</v>
      </c>
      <c r="E2" s="1">
        <v>168736</v>
      </c>
      <c r="F2">
        <v>5.24</v>
      </c>
      <c r="G2">
        <v>4.93</v>
      </c>
      <c r="H2">
        <v>4.9400000000000004</v>
      </c>
      <c r="I2">
        <v>4.8499999999999996</v>
      </c>
      <c r="J2">
        <v>4.28</v>
      </c>
      <c r="K2">
        <v>4.3</v>
      </c>
    </row>
    <row r="3" spans="1:11" x14ac:dyDescent="0.4">
      <c r="A3">
        <v>2017</v>
      </c>
      <c r="B3" t="s">
        <v>11</v>
      </c>
      <c r="C3" t="s">
        <v>13</v>
      </c>
      <c r="D3">
        <v>730</v>
      </c>
      <c r="E3" s="1">
        <v>231142</v>
      </c>
      <c r="F3">
        <v>2.59</v>
      </c>
      <c r="G3">
        <v>2.44</v>
      </c>
      <c r="H3">
        <v>2.44</v>
      </c>
      <c r="I3">
        <v>2.41</v>
      </c>
      <c r="J3">
        <v>2.08</v>
      </c>
      <c r="K3">
        <v>2.0699999999999998</v>
      </c>
    </row>
    <row r="4" spans="1:11" x14ac:dyDescent="0.4">
      <c r="A4">
        <v>2017</v>
      </c>
      <c r="B4" t="s">
        <v>11</v>
      </c>
      <c r="C4" t="s">
        <v>14</v>
      </c>
      <c r="D4">
        <v>315</v>
      </c>
      <c r="E4" s="1">
        <v>139220</v>
      </c>
      <c r="F4">
        <v>1616032</v>
      </c>
      <c r="G4" s="1">
        <v>1504868</v>
      </c>
      <c r="H4" s="1">
        <v>1510262</v>
      </c>
      <c r="I4" s="1">
        <v>1338288</v>
      </c>
      <c r="J4" s="1">
        <v>1180939</v>
      </c>
      <c r="K4" s="1">
        <v>1188556</v>
      </c>
    </row>
    <row r="5" spans="1:11" x14ac:dyDescent="0.4">
      <c r="A5">
        <v>2017</v>
      </c>
      <c r="B5" t="s">
        <v>11</v>
      </c>
      <c r="C5" t="s">
        <v>15</v>
      </c>
      <c r="D5">
        <v>587</v>
      </c>
      <c r="E5" s="1">
        <v>201345</v>
      </c>
      <c r="F5">
        <v>775357</v>
      </c>
      <c r="G5" s="1">
        <v>726231</v>
      </c>
      <c r="H5" s="1">
        <v>730640</v>
      </c>
      <c r="I5" s="1">
        <v>645207</v>
      </c>
      <c r="J5" s="1">
        <v>558902</v>
      </c>
      <c r="K5" s="1">
        <v>554960</v>
      </c>
    </row>
    <row r="6" spans="1:11" x14ac:dyDescent="0.4">
      <c r="A6">
        <v>2017</v>
      </c>
      <c r="B6" t="s">
        <v>16</v>
      </c>
      <c r="C6" t="s">
        <v>12</v>
      </c>
      <c r="D6">
        <v>30</v>
      </c>
      <c r="E6" s="1">
        <v>16087</v>
      </c>
      <c r="F6">
        <v>5.41</v>
      </c>
      <c r="G6">
        <v>5.21</v>
      </c>
      <c r="H6">
        <v>5.33</v>
      </c>
      <c r="I6">
        <v>5.17</v>
      </c>
      <c r="J6">
        <v>4.72</v>
      </c>
      <c r="K6">
        <v>5.08</v>
      </c>
    </row>
    <row r="7" spans="1:11" x14ac:dyDescent="0.4">
      <c r="A7">
        <v>2017</v>
      </c>
      <c r="B7" t="s">
        <v>16</v>
      </c>
      <c r="C7" t="s">
        <v>13</v>
      </c>
      <c r="D7">
        <v>35</v>
      </c>
      <c r="E7" s="1">
        <v>15684</v>
      </c>
      <c r="F7">
        <v>2.61</v>
      </c>
      <c r="G7">
        <v>2.58</v>
      </c>
      <c r="H7">
        <v>2.72</v>
      </c>
      <c r="I7">
        <v>2.5499999999999998</v>
      </c>
      <c r="J7">
        <v>2.35</v>
      </c>
      <c r="K7">
        <v>2.48</v>
      </c>
    </row>
    <row r="8" spans="1:11" x14ac:dyDescent="0.4">
      <c r="A8">
        <v>2017</v>
      </c>
      <c r="B8" t="s">
        <v>16</v>
      </c>
      <c r="C8" t="s">
        <v>14</v>
      </c>
      <c r="D8">
        <v>32</v>
      </c>
      <c r="E8" s="1">
        <v>16161</v>
      </c>
      <c r="F8">
        <v>1652127</v>
      </c>
      <c r="G8" s="1">
        <v>1686288</v>
      </c>
      <c r="H8" s="1">
        <v>1751376</v>
      </c>
      <c r="I8" s="1">
        <v>1520338</v>
      </c>
      <c r="J8" s="1">
        <v>1386952</v>
      </c>
      <c r="K8" s="1">
        <v>1571453</v>
      </c>
    </row>
    <row r="9" spans="1:11" x14ac:dyDescent="0.4">
      <c r="A9">
        <v>2017</v>
      </c>
      <c r="B9" t="s">
        <v>16</v>
      </c>
      <c r="C9" t="s">
        <v>15</v>
      </c>
      <c r="D9">
        <v>37</v>
      </c>
      <c r="E9" s="1">
        <v>15758</v>
      </c>
      <c r="F9">
        <v>767922</v>
      </c>
      <c r="G9" s="1">
        <v>834244</v>
      </c>
      <c r="H9" s="1">
        <v>893587</v>
      </c>
      <c r="I9" s="1">
        <v>756139</v>
      </c>
      <c r="J9" s="1">
        <v>687573</v>
      </c>
      <c r="K9" s="1">
        <v>776153</v>
      </c>
    </row>
    <row r="10" spans="1:11" x14ac:dyDescent="0.4">
      <c r="A10">
        <v>2017</v>
      </c>
      <c r="B10" t="s">
        <v>17</v>
      </c>
      <c r="C10" t="s">
        <v>12</v>
      </c>
      <c r="D10">
        <v>1</v>
      </c>
      <c r="E10" s="1">
        <v>243121</v>
      </c>
      <c r="F10">
        <v>4.3</v>
      </c>
      <c r="G10">
        <v>4</v>
      </c>
      <c r="H10">
        <v>4</v>
      </c>
      <c r="I10">
        <v>4.3</v>
      </c>
      <c r="J10">
        <v>4</v>
      </c>
      <c r="K10">
        <v>4</v>
      </c>
    </row>
    <row r="11" spans="1:11" x14ac:dyDescent="0.4">
      <c r="A11">
        <v>2017</v>
      </c>
      <c r="B11" t="s">
        <v>17</v>
      </c>
      <c r="C11" t="s">
        <v>14</v>
      </c>
      <c r="D11">
        <v>1</v>
      </c>
      <c r="E11" s="1">
        <v>243121</v>
      </c>
      <c r="G11">
        <v>1.75</v>
      </c>
      <c r="H11">
        <v>1.75</v>
      </c>
      <c r="J11">
        <v>1.75</v>
      </c>
      <c r="K11">
        <v>1.75</v>
      </c>
    </row>
    <row r="12" spans="1:11" x14ac:dyDescent="0.4">
      <c r="A12">
        <v>2017</v>
      </c>
      <c r="B12" t="s">
        <v>18</v>
      </c>
      <c r="C12" t="s">
        <v>12</v>
      </c>
      <c r="D12">
        <v>2</v>
      </c>
      <c r="E12" s="1">
        <v>1087</v>
      </c>
      <c r="F12">
        <v>7.19</v>
      </c>
      <c r="G12">
        <v>5.59</v>
      </c>
      <c r="H12">
        <v>5.48</v>
      </c>
      <c r="I12">
        <v>7</v>
      </c>
      <c r="J12">
        <v>5.68</v>
      </c>
      <c r="K12">
        <v>5.48</v>
      </c>
    </row>
    <row r="13" spans="1:11" x14ac:dyDescent="0.4">
      <c r="A13">
        <v>2017</v>
      </c>
      <c r="B13" t="s">
        <v>18</v>
      </c>
      <c r="C13" t="s">
        <v>13</v>
      </c>
      <c r="D13">
        <v>8</v>
      </c>
      <c r="E13" s="1">
        <v>65653</v>
      </c>
      <c r="F13">
        <v>3.04</v>
      </c>
      <c r="G13">
        <v>2.83</v>
      </c>
      <c r="H13">
        <v>2.83</v>
      </c>
      <c r="I13">
        <v>3.12</v>
      </c>
      <c r="J13">
        <v>2.8</v>
      </c>
      <c r="K13">
        <v>2.85</v>
      </c>
    </row>
    <row r="14" spans="1:11" x14ac:dyDescent="0.4">
      <c r="A14">
        <v>2017</v>
      </c>
      <c r="B14" t="s">
        <v>19</v>
      </c>
      <c r="C14" t="s">
        <v>12</v>
      </c>
      <c r="D14">
        <v>14</v>
      </c>
      <c r="E14" s="1">
        <v>29530</v>
      </c>
      <c r="F14">
        <v>5.62</v>
      </c>
      <c r="G14">
        <v>5.35</v>
      </c>
      <c r="H14">
        <v>5.4</v>
      </c>
      <c r="I14">
        <v>5.2</v>
      </c>
      <c r="J14">
        <v>4.6100000000000003</v>
      </c>
      <c r="K14">
        <v>4.42</v>
      </c>
    </row>
    <row r="15" spans="1:11" x14ac:dyDescent="0.4">
      <c r="A15">
        <v>2017</v>
      </c>
      <c r="B15" t="s">
        <v>19</v>
      </c>
      <c r="C15" t="s">
        <v>13</v>
      </c>
      <c r="D15">
        <v>33</v>
      </c>
      <c r="E15" s="1">
        <v>35280</v>
      </c>
      <c r="F15">
        <v>2.97</v>
      </c>
      <c r="G15">
        <v>2.7</v>
      </c>
      <c r="H15">
        <v>2.69</v>
      </c>
      <c r="I15">
        <v>2.62</v>
      </c>
      <c r="J15">
        <v>2.2400000000000002</v>
      </c>
      <c r="K15">
        <v>2.2799999999999998</v>
      </c>
    </row>
    <row r="16" spans="1:11" x14ac:dyDescent="0.4">
      <c r="A16">
        <v>2017</v>
      </c>
      <c r="B16" t="s">
        <v>20</v>
      </c>
      <c r="C16" t="s">
        <v>12</v>
      </c>
      <c r="D16">
        <v>15</v>
      </c>
      <c r="E16" s="1">
        <v>9768</v>
      </c>
      <c r="F16">
        <v>4.4800000000000004</v>
      </c>
      <c r="G16">
        <v>4.4400000000000004</v>
      </c>
      <c r="H16">
        <v>4.46</v>
      </c>
      <c r="I16">
        <v>5.23</v>
      </c>
      <c r="J16">
        <v>5.2</v>
      </c>
      <c r="K16">
        <v>5.17</v>
      </c>
    </row>
    <row r="17" spans="1:11" x14ac:dyDescent="0.4">
      <c r="A17">
        <v>2017</v>
      </c>
      <c r="B17" t="s">
        <v>20</v>
      </c>
      <c r="C17" t="s">
        <v>13</v>
      </c>
      <c r="D17">
        <v>15</v>
      </c>
      <c r="E17" s="1">
        <v>9768</v>
      </c>
      <c r="F17">
        <v>2.2400000000000002</v>
      </c>
      <c r="G17">
        <v>2.2000000000000002</v>
      </c>
      <c r="H17">
        <v>2.2200000000000002</v>
      </c>
      <c r="I17">
        <v>2.83</v>
      </c>
      <c r="J17">
        <v>2.6</v>
      </c>
      <c r="K17">
        <v>2.5499999999999998</v>
      </c>
    </row>
    <row r="18" spans="1:11" x14ac:dyDescent="0.4">
      <c r="A18">
        <v>2017</v>
      </c>
      <c r="B18" t="s">
        <v>21</v>
      </c>
      <c r="C18" t="s">
        <v>12</v>
      </c>
      <c r="D18">
        <v>205</v>
      </c>
      <c r="E18" s="1">
        <v>141815</v>
      </c>
      <c r="F18">
        <v>4.4400000000000004</v>
      </c>
      <c r="G18">
        <v>4.16</v>
      </c>
      <c r="H18">
        <v>4.17</v>
      </c>
      <c r="I18">
        <v>4.3499999999999996</v>
      </c>
      <c r="J18">
        <v>3.85</v>
      </c>
      <c r="K18">
        <v>3.76</v>
      </c>
    </row>
    <row r="19" spans="1:11" x14ac:dyDescent="0.4">
      <c r="A19">
        <v>2017</v>
      </c>
      <c r="B19" t="s">
        <v>21</v>
      </c>
      <c r="C19" t="s">
        <v>13</v>
      </c>
      <c r="D19">
        <v>386</v>
      </c>
      <c r="E19" s="1">
        <v>165212</v>
      </c>
      <c r="F19">
        <v>2.15</v>
      </c>
      <c r="G19">
        <v>2.16</v>
      </c>
      <c r="H19">
        <v>2.1800000000000002</v>
      </c>
      <c r="I19">
        <v>2.19</v>
      </c>
      <c r="J19">
        <v>1.76</v>
      </c>
      <c r="K19">
        <v>1.78</v>
      </c>
    </row>
    <row r="20" spans="1:11" x14ac:dyDescent="0.4">
      <c r="A20">
        <v>2017</v>
      </c>
      <c r="B20" t="s">
        <v>21</v>
      </c>
      <c r="C20" t="s">
        <v>14</v>
      </c>
      <c r="D20">
        <v>162</v>
      </c>
      <c r="E20" s="1">
        <v>97370</v>
      </c>
      <c r="F20">
        <v>1229797</v>
      </c>
      <c r="G20" s="1">
        <v>1176519</v>
      </c>
      <c r="H20" s="1">
        <v>1137245</v>
      </c>
      <c r="I20" s="1">
        <v>1148573</v>
      </c>
      <c r="J20" s="1">
        <v>1052275</v>
      </c>
      <c r="K20" s="1">
        <v>997634</v>
      </c>
    </row>
    <row r="21" spans="1:11" x14ac:dyDescent="0.4">
      <c r="A21">
        <v>2017</v>
      </c>
      <c r="B21" t="s">
        <v>21</v>
      </c>
      <c r="C21" t="s">
        <v>15</v>
      </c>
      <c r="D21">
        <v>368</v>
      </c>
      <c r="E21" s="1">
        <v>149354</v>
      </c>
      <c r="F21">
        <v>596880</v>
      </c>
      <c r="G21" s="1">
        <v>659770</v>
      </c>
      <c r="H21" s="1">
        <v>616298</v>
      </c>
      <c r="I21" s="1">
        <v>534265</v>
      </c>
      <c r="J21" s="1">
        <v>457016</v>
      </c>
      <c r="K21" s="1">
        <v>475397</v>
      </c>
    </row>
    <row r="22" spans="1:11" x14ac:dyDescent="0.4">
      <c r="A22">
        <v>2017</v>
      </c>
      <c r="B22" t="s">
        <v>22</v>
      </c>
      <c r="C22" t="s">
        <v>12</v>
      </c>
      <c r="D22">
        <v>174</v>
      </c>
      <c r="E22" s="1">
        <v>145935</v>
      </c>
      <c r="F22">
        <v>4.51</v>
      </c>
      <c r="G22">
        <v>4.0999999999999996</v>
      </c>
      <c r="H22">
        <v>4.24</v>
      </c>
      <c r="I22">
        <v>4.67</v>
      </c>
      <c r="J22">
        <v>4.13</v>
      </c>
      <c r="K22">
        <v>4.3499999999999996</v>
      </c>
    </row>
    <row r="23" spans="1:11" x14ac:dyDescent="0.4">
      <c r="A23">
        <v>2017</v>
      </c>
      <c r="B23" t="s">
        <v>22</v>
      </c>
      <c r="C23" t="s">
        <v>13</v>
      </c>
      <c r="D23">
        <v>245</v>
      </c>
      <c r="E23" s="1">
        <v>162131</v>
      </c>
      <c r="F23">
        <v>2.31</v>
      </c>
      <c r="G23">
        <v>2.11</v>
      </c>
      <c r="H23">
        <v>2.12</v>
      </c>
      <c r="I23">
        <v>2.35</v>
      </c>
      <c r="J23">
        <v>2.0099999999999998</v>
      </c>
      <c r="K23">
        <v>2.0699999999999998</v>
      </c>
    </row>
    <row r="24" spans="1:11" x14ac:dyDescent="0.4">
      <c r="A24">
        <v>2017</v>
      </c>
      <c r="B24" t="s">
        <v>22</v>
      </c>
      <c r="C24" t="s">
        <v>14</v>
      </c>
      <c r="D24">
        <v>162</v>
      </c>
      <c r="E24" s="1">
        <v>141343</v>
      </c>
      <c r="F24">
        <v>1498327</v>
      </c>
      <c r="G24" s="1">
        <v>1370594</v>
      </c>
      <c r="H24" s="1">
        <v>1350783</v>
      </c>
      <c r="I24" s="1">
        <v>1322446</v>
      </c>
      <c r="J24" s="1">
        <v>1187448</v>
      </c>
      <c r="K24" s="1">
        <v>1232338</v>
      </c>
    </row>
    <row r="25" spans="1:11" x14ac:dyDescent="0.4">
      <c r="A25">
        <v>2017</v>
      </c>
      <c r="B25" t="s">
        <v>22</v>
      </c>
      <c r="C25" t="s">
        <v>15</v>
      </c>
      <c r="D25">
        <v>241</v>
      </c>
      <c r="E25" s="1">
        <v>161204</v>
      </c>
      <c r="F25">
        <v>751327</v>
      </c>
      <c r="G25" s="1">
        <v>691171</v>
      </c>
      <c r="H25" s="1">
        <v>651923</v>
      </c>
      <c r="I25" s="1">
        <v>632652</v>
      </c>
      <c r="J25" s="1">
        <v>546112</v>
      </c>
      <c r="K25" s="1">
        <v>556889</v>
      </c>
    </row>
    <row r="26" spans="1:11" x14ac:dyDescent="0.4">
      <c r="A26">
        <v>2017</v>
      </c>
      <c r="B26" t="s">
        <v>23</v>
      </c>
      <c r="C26" t="s">
        <v>12</v>
      </c>
      <c r="D26">
        <v>33</v>
      </c>
      <c r="E26" s="1">
        <v>38715</v>
      </c>
      <c r="F26">
        <v>5.0999999999999996</v>
      </c>
      <c r="G26">
        <v>5.09</v>
      </c>
      <c r="H26">
        <v>5.17</v>
      </c>
      <c r="I26">
        <v>4.4000000000000004</v>
      </c>
      <c r="J26">
        <v>4.1900000000000004</v>
      </c>
      <c r="K26">
        <v>4.28</v>
      </c>
    </row>
    <row r="27" spans="1:11" x14ac:dyDescent="0.4">
      <c r="A27">
        <v>2017</v>
      </c>
      <c r="B27" t="s">
        <v>23</v>
      </c>
      <c r="C27" t="s">
        <v>13</v>
      </c>
      <c r="D27">
        <v>42</v>
      </c>
      <c r="E27" s="1">
        <v>40158</v>
      </c>
      <c r="F27">
        <v>2.5299999999999998</v>
      </c>
      <c r="G27">
        <v>2.5099999999999998</v>
      </c>
      <c r="H27">
        <v>2.39</v>
      </c>
      <c r="I27">
        <v>2.13</v>
      </c>
      <c r="J27">
        <v>2.0299999999999998</v>
      </c>
      <c r="K27">
        <v>1.98</v>
      </c>
    </row>
    <row r="28" spans="1:11" x14ac:dyDescent="0.4">
      <c r="A28">
        <v>2017</v>
      </c>
      <c r="B28" t="s">
        <v>23</v>
      </c>
      <c r="C28" t="s">
        <v>14</v>
      </c>
      <c r="D28">
        <v>33</v>
      </c>
      <c r="E28" s="1">
        <v>38715</v>
      </c>
      <c r="F28">
        <v>1519077</v>
      </c>
      <c r="G28" s="1">
        <v>1519444</v>
      </c>
      <c r="H28" s="1">
        <v>1541596</v>
      </c>
      <c r="I28" s="1">
        <v>1214360</v>
      </c>
      <c r="J28" s="1">
        <v>1162880</v>
      </c>
      <c r="K28" s="1">
        <v>1227794</v>
      </c>
    </row>
    <row r="29" spans="1:11" x14ac:dyDescent="0.4">
      <c r="A29">
        <v>2017</v>
      </c>
      <c r="B29" t="s">
        <v>23</v>
      </c>
      <c r="C29" t="s">
        <v>15</v>
      </c>
      <c r="D29">
        <v>42</v>
      </c>
      <c r="E29" s="1">
        <v>40158</v>
      </c>
      <c r="F29">
        <v>751395</v>
      </c>
      <c r="G29" s="1">
        <v>746432</v>
      </c>
      <c r="H29" s="1">
        <v>761752</v>
      </c>
      <c r="I29" s="1">
        <v>585055</v>
      </c>
      <c r="J29" s="1">
        <v>551967</v>
      </c>
      <c r="K29" s="1">
        <v>560191</v>
      </c>
    </row>
    <row r="30" spans="1:11" x14ac:dyDescent="0.4">
      <c r="A30">
        <v>2017</v>
      </c>
      <c r="B30" t="s">
        <v>24</v>
      </c>
      <c r="C30" t="s">
        <v>12</v>
      </c>
      <c r="D30">
        <v>66</v>
      </c>
      <c r="E30" s="1">
        <v>267431</v>
      </c>
      <c r="F30">
        <v>4.33</v>
      </c>
      <c r="G30">
        <v>4.0199999999999996</v>
      </c>
      <c r="H30">
        <v>4</v>
      </c>
      <c r="I30">
        <v>4.12</v>
      </c>
      <c r="J30">
        <v>3.18</v>
      </c>
      <c r="K30">
        <v>3.29</v>
      </c>
    </row>
    <row r="31" spans="1:11" x14ac:dyDescent="0.4">
      <c r="A31">
        <v>2017</v>
      </c>
      <c r="B31" t="s">
        <v>24</v>
      </c>
      <c r="C31" t="s">
        <v>13</v>
      </c>
      <c r="D31">
        <v>118</v>
      </c>
      <c r="E31" s="1">
        <v>283218</v>
      </c>
      <c r="F31">
        <v>2.0499999999999998</v>
      </c>
      <c r="G31">
        <v>1.79</v>
      </c>
      <c r="H31">
        <v>1.8</v>
      </c>
      <c r="I31">
        <v>1.81</v>
      </c>
      <c r="J31">
        <v>1.57</v>
      </c>
      <c r="K31">
        <v>1.63</v>
      </c>
    </row>
    <row r="32" spans="1:11" x14ac:dyDescent="0.4">
      <c r="A32">
        <v>2017</v>
      </c>
      <c r="B32" t="s">
        <v>24</v>
      </c>
      <c r="C32" t="s">
        <v>14</v>
      </c>
      <c r="D32">
        <v>19</v>
      </c>
      <c r="E32" s="1">
        <v>16302</v>
      </c>
      <c r="F32">
        <v>1892141</v>
      </c>
      <c r="G32" s="1">
        <v>1758503</v>
      </c>
      <c r="H32" s="1">
        <v>1501245</v>
      </c>
      <c r="I32" s="1">
        <v>1756769</v>
      </c>
      <c r="J32" s="1">
        <v>1539115</v>
      </c>
      <c r="K32" s="1">
        <v>1280409</v>
      </c>
    </row>
    <row r="33" spans="1:11" x14ac:dyDescent="0.4">
      <c r="A33">
        <v>2017</v>
      </c>
      <c r="B33" t="s">
        <v>24</v>
      </c>
      <c r="C33" t="s">
        <v>15</v>
      </c>
      <c r="D33">
        <v>12</v>
      </c>
      <c r="E33" s="1">
        <v>13342</v>
      </c>
      <c r="F33">
        <v>1050488</v>
      </c>
      <c r="G33" s="1">
        <v>1053994</v>
      </c>
      <c r="H33" s="1">
        <v>936421</v>
      </c>
      <c r="I33" s="1">
        <v>869241</v>
      </c>
      <c r="J33" s="1">
        <v>820457</v>
      </c>
      <c r="K33" s="1">
        <v>624677</v>
      </c>
    </row>
    <row r="34" spans="1:11" x14ac:dyDescent="0.4">
      <c r="A34">
        <v>2017</v>
      </c>
      <c r="B34" t="s">
        <v>25</v>
      </c>
      <c r="C34" t="s">
        <v>12</v>
      </c>
      <c r="D34">
        <v>43</v>
      </c>
      <c r="E34" s="1">
        <v>9232</v>
      </c>
      <c r="F34">
        <v>4.28</v>
      </c>
      <c r="G34">
        <v>3.63</v>
      </c>
      <c r="H34">
        <v>4.01</v>
      </c>
      <c r="I34">
        <v>3.74</v>
      </c>
      <c r="J34">
        <v>2.74</v>
      </c>
      <c r="K34">
        <v>3.06</v>
      </c>
    </row>
    <row r="35" spans="1:11" x14ac:dyDescent="0.4">
      <c r="A35">
        <v>2017</v>
      </c>
      <c r="B35" t="s">
        <v>25</v>
      </c>
      <c r="C35" t="s">
        <v>13</v>
      </c>
      <c r="D35">
        <v>99</v>
      </c>
      <c r="E35" s="1">
        <v>26612</v>
      </c>
      <c r="F35">
        <v>1.67</v>
      </c>
      <c r="G35">
        <v>1.79</v>
      </c>
      <c r="H35">
        <v>1.89</v>
      </c>
      <c r="I35">
        <v>1.64</v>
      </c>
      <c r="J35">
        <v>1.46</v>
      </c>
      <c r="K35">
        <v>1.55</v>
      </c>
    </row>
    <row r="36" spans="1:11" x14ac:dyDescent="0.4">
      <c r="A36">
        <v>2017</v>
      </c>
      <c r="B36" t="s">
        <v>26</v>
      </c>
      <c r="C36" t="s">
        <v>12</v>
      </c>
      <c r="D36">
        <v>16</v>
      </c>
      <c r="E36" s="1">
        <v>6868</v>
      </c>
      <c r="F36">
        <v>5.77</v>
      </c>
      <c r="G36">
        <v>5.48</v>
      </c>
      <c r="H36">
        <v>5.73</v>
      </c>
      <c r="I36">
        <v>4.79</v>
      </c>
      <c r="J36">
        <v>4.4800000000000004</v>
      </c>
      <c r="K36">
        <v>4.54</v>
      </c>
    </row>
    <row r="37" spans="1:11" x14ac:dyDescent="0.4">
      <c r="A37">
        <v>2017</v>
      </c>
      <c r="B37" t="s">
        <v>26</v>
      </c>
      <c r="C37" t="s">
        <v>13</v>
      </c>
      <c r="D37">
        <v>39</v>
      </c>
      <c r="E37" s="1">
        <v>15678</v>
      </c>
      <c r="F37">
        <v>2.74</v>
      </c>
      <c r="G37">
        <v>2.86</v>
      </c>
      <c r="H37">
        <v>2.91</v>
      </c>
      <c r="I37">
        <v>2.3199999999999998</v>
      </c>
      <c r="J37">
        <v>2.06</v>
      </c>
      <c r="K37">
        <v>1.99</v>
      </c>
    </row>
    <row r="38" spans="1:11" x14ac:dyDescent="0.4">
      <c r="A38">
        <v>2017</v>
      </c>
      <c r="B38" t="s">
        <v>26</v>
      </c>
      <c r="C38" t="s">
        <v>14</v>
      </c>
      <c r="D38">
        <v>14</v>
      </c>
      <c r="E38" s="1">
        <v>5302</v>
      </c>
      <c r="F38">
        <v>1892805</v>
      </c>
      <c r="G38" s="1">
        <v>1591707</v>
      </c>
      <c r="H38" s="1">
        <v>1685118</v>
      </c>
      <c r="I38" s="1">
        <v>1296468</v>
      </c>
      <c r="J38" s="1">
        <v>1113147</v>
      </c>
      <c r="K38" s="1">
        <v>1109605</v>
      </c>
    </row>
    <row r="39" spans="1:11" x14ac:dyDescent="0.4">
      <c r="A39">
        <v>2017</v>
      </c>
      <c r="B39" t="s">
        <v>26</v>
      </c>
      <c r="C39" t="s">
        <v>15</v>
      </c>
      <c r="D39">
        <v>37</v>
      </c>
      <c r="E39" s="1">
        <v>13934</v>
      </c>
      <c r="F39">
        <v>840547</v>
      </c>
      <c r="G39" s="1">
        <v>837550</v>
      </c>
      <c r="H39" s="1">
        <v>883328</v>
      </c>
      <c r="I39" s="1">
        <v>573723</v>
      </c>
      <c r="J39" s="1">
        <v>515844</v>
      </c>
      <c r="K39" s="1">
        <v>507550</v>
      </c>
    </row>
    <row r="40" spans="1:11" x14ac:dyDescent="0.4">
      <c r="A40">
        <v>2017</v>
      </c>
      <c r="B40" t="s">
        <v>27</v>
      </c>
      <c r="C40" t="s">
        <v>12</v>
      </c>
      <c r="D40">
        <v>87</v>
      </c>
      <c r="E40" s="1">
        <v>38979</v>
      </c>
      <c r="F40">
        <v>5.23</v>
      </c>
      <c r="G40">
        <v>5.26</v>
      </c>
      <c r="H40">
        <v>4.91</v>
      </c>
      <c r="I40">
        <v>5.2</v>
      </c>
      <c r="J40">
        <v>4.53</v>
      </c>
      <c r="K40">
        <v>4.54</v>
      </c>
    </row>
    <row r="41" spans="1:11" x14ac:dyDescent="0.4">
      <c r="A41">
        <v>2017</v>
      </c>
      <c r="B41" t="s">
        <v>27</v>
      </c>
      <c r="C41" t="s">
        <v>13</v>
      </c>
      <c r="D41">
        <v>79</v>
      </c>
      <c r="E41" s="1">
        <v>35513</v>
      </c>
      <c r="F41">
        <v>2.5</v>
      </c>
      <c r="G41">
        <v>2.5099999999999998</v>
      </c>
      <c r="H41">
        <v>2.4300000000000002</v>
      </c>
      <c r="I41">
        <v>2.5</v>
      </c>
      <c r="J41">
        <v>2.13</v>
      </c>
      <c r="K41">
        <v>2.0499999999999998</v>
      </c>
    </row>
    <row r="42" spans="1:11" x14ac:dyDescent="0.4">
      <c r="A42">
        <v>2017</v>
      </c>
      <c r="B42" t="s">
        <v>27</v>
      </c>
      <c r="C42" t="s">
        <v>14</v>
      </c>
      <c r="D42">
        <v>57</v>
      </c>
      <c r="E42" s="1">
        <v>35562</v>
      </c>
      <c r="F42">
        <v>1498856</v>
      </c>
      <c r="G42" s="1">
        <v>1635498</v>
      </c>
      <c r="H42" s="1">
        <v>1571292</v>
      </c>
      <c r="I42" s="1">
        <v>1366997</v>
      </c>
      <c r="J42" s="1">
        <v>1254412</v>
      </c>
      <c r="K42" s="1">
        <v>1212850</v>
      </c>
    </row>
    <row r="43" spans="1:11" x14ac:dyDescent="0.4">
      <c r="A43">
        <v>2017</v>
      </c>
      <c r="B43" t="s">
        <v>27</v>
      </c>
      <c r="C43" t="s">
        <v>15</v>
      </c>
      <c r="D43">
        <v>57</v>
      </c>
      <c r="E43" s="1">
        <v>32427</v>
      </c>
      <c r="F43">
        <v>683623</v>
      </c>
      <c r="G43" s="1">
        <v>795310</v>
      </c>
      <c r="H43" s="1">
        <v>669284</v>
      </c>
      <c r="I43" s="1">
        <v>615234</v>
      </c>
      <c r="J43" s="1">
        <v>579760</v>
      </c>
      <c r="K43" s="1">
        <v>534705</v>
      </c>
    </row>
    <row r="44" spans="1:11" x14ac:dyDescent="0.4">
      <c r="A44">
        <v>2017</v>
      </c>
      <c r="B44" t="s">
        <v>28</v>
      </c>
      <c r="C44" t="s">
        <v>12</v>
      </c>
      <c r="D44">
        <v>32</v>
      </c>
      <c r="E44" s="1">
        <v>4008</v>
      </c>
      <c r="F44">
        <v>4.3600000000000003</v>
      </c>
      <c r="G44">
        <v>3.41</v>
      </c>
      <c r="H44">
        <v>3.1</v>
      </c>
      <c r="I44">
        <v>4.42</v>
      </c>
      <c r="J44">
        <v>3.31</v>
      </c>
      <c r="K44">
        <v>3.31</v>
      </c>
    </row>
    <row r="45" spans="1:11" x14ac:dyDescent="0.4">
      <c r="A45">
        <v>2017</v>
      </c>
      <c r="B45" t="s">
        <v>28</v>
      </c>
      <c r="C45" t="s">
        <v>13</v>
      </c>
      <c r="D45">
        <v>28</v>
      </c>
      <c r="E45" s="1">
        <v>4965</v>
      </c>
      <c r="F45">
        <v>2.02</v>
      </c>
      <c r="G45">
        <v>1.42</v>
      </c>
      <c r="H45">
        <v>1.5</v>
      </c>
      <c r="I45">
        <v>2.06</v>
      </c>
      <c r="J45">
        <v>1.53</v>
      </c>
      <c r="K45">
        <v>1.55</v>
      </c>
    </row>
    <row r="46" spans="1:11" x14ac:dyDescent="0.4">
      <c r="A46">
        <v>2017</v>
      </c>
      <c r="B46" t="s">
        <v>28</v>
      </c>
      <c r="C46" t="s">
        <v>14</v>
      </c>
      <c r="D46">
        <v>34</v>
      </c>
      <c r="E46" s="1">
        <v>11600</v>
      </c>
      <c r="F46">
        <v>821925</v>
      </c>
      <c r="G46" s="1">
        <v>604658</v>
      </c>
      <c r="H46" s="1">
        <v>593213</v>
      </c>
      <c r="I46" s="1">
        <v>810716</v>
      </c>
      <c r="J46" s="1">
        <v>614574</v>
      </c>
      <c r="K46" s="1">
        <v>611398</v>
      </c>
    </row>
    <row r="47" spans="1:11" x14ac:dyDescent="0.4">
      <c r="A47">
        <v>2017</v>
      </c>
      <c r="B47" t="s">
        <v>28</v>
      </c>
      <c r="C47" t="s">
        <v>15</v>
      </c>
      <c r="D47">
        <v>36</v>
      </c>
      <c r="E47" s="1">
        <v>12125</v>
      </c>
      <c r="F47">
        <v>430595</v>
      </c>
      <c r="G47" s="1">
        <v>304157</v>
      </c>
      <c r="H47" s="1">
        <v>281922</v>
      </c>
      <c r="I47" s="1">
        <v>412684</v>
      </c>
      <c r="J47" s="1">
        <v>312230</v>
      </c>
      <c r="K47" s="1">
        <v>302258</v>
      </c>
    </row>
    <row r="48" spans="1:11" x14ac:dyDescent="0.4">
      <c r="A48">
        <v>2017</v>
      </c>
      <c r="B48" t="s">
        <v>29</v>
      </c>
      <c r="C48" t="s">
        <v>12</v>
      </c>
      <c r="D48">
        <v>169</v>
      </c>
      <c r="E48" s="1">
        <v>113556</v>
      </c>
      <c r="F48">
        <v>5.25</v>
      </c>
      <c r="G48">
        <v>4.6900000000000004</v>
      </c>
      <c r="H48">
        <v>5.07</v>
      </c>
      <c r="I48">
        <v>4.93</v>
      </c>
      <c r="J48">
        <v>3.48</v>
      </c>
      <c r="K48">
        <v>3.63</v>
      </c>
    </row>
    <row r="49" spans="1:11" x14ac:dyDescent="0.4">
      <c r="A49">
        <v>2017</v>
      </c>
      <c r="B49" t="s">
        <v>29</v>
      </c>
      <c r="C49" t="s">
        <v>13</v>
      </c>
      <c r="D49">
        <v>82</v>
      </c>
      <c r="E49" s="1">
        <v>113251</v>
      </c>
      <c r="F49">
        <v>2.93</v>
      </c>
      <c r="G49">
        <v>2.6</v>
      </c>
      <c r="H49">
        <v>2.72</v>
      </c>
      <c r="I49">
        <v>2.4300000000000002</v>
      </c>
      <c r="J49">
        <v>1.94</v>
      </c>
      <c r="K49">
        <v>2.17</v>
      </c>
    </row>
    <row r="50" spans="1:11" x14ac:dyDescent="0.4">
      <c r="A50">
        <v>2017</v>
      </c>
      <c r="B50" t="s">
        <v>29</v>
      </c>
      <c r="C50" t="s">
        <v>14</v>
      </c>
      <c r="D50">
        <v>58</v>
      </c>
      <c r="E50" s="1">
        <v>22054</v>
      </c>
      <c r="F50">
        <v>1101612</v>
      </c>
      <c r="G50" s="1">
        <v>837081</v>
      </c>
      <c r="H50" s="1">
        <v>857213</v>
      </c>
      <c r="I50" s="1">
        <v>959581</v>
      </c>
      <c r="J50" s="1">
        <v>662048</v>
      </c>
      <c r="K50" s="1">
        <v>631385</v>
      </c>
    </row>
    <row r="51" spans="1:11" x14ac:dyDescent="0.4">
      <c r="A51">
        <v>2017</v>
      </c>
      <c r="B51" t="s">
        <v>29</v>
      </c>
      <c r="C51" t="s">
        <v>15</v>
      </c>
      <c r="D51">
        <v>246</v>
      </c>
      <c r="E51" s="1">
        <v>110532</v>
      </c>
      <c r="F51">
        <v>645796</v>
      </c>
      <c r="G51" s="1">
        <v>468947</v>
      </c>
      <c r="H51" s="1">
        <v>621674</v>
      </c>
      <c r="I51" s="1">
        <v>541461</v>
      </c>
      <c r="J51" s="1">
        <v>278253</v>
      </c>
      <c r="K51" s="1">
        <v>265600</v>
      </c>
    </row>
    <row r="52" spans="1:11" x14ac:dyDescent="0.4">
      <c r="A52">
        <v>2017</v>
      </c>
      <c r="B52" t="s">
        <v>30</v>
      </c>
      <c r="C52" t="s">
        <v>12</v>
      </c>
      <c r="D52">
        <v>14</v>
      </c>
      <c r="E52" s="1">
        <v>8821</v>
      </c>
      <c r="F52">
        <v>4.54</v>
      </c>
      <c r="G52">
        <v>4.5199999999999996</v>
      </c>
      <c r="H52">
        <v>4.53</v>
      </c>
      <c r="I52">
        <v>4.5199999999999996</v>
      </c>
      <c r="J52">
        <v>4.4800000000000004</v>
      </c>
      <c r="K52">
        <v>4.51</v>
      </c>
    </row>
    <row r="53" spans="1:11" x14ac:dyDescent="0.4">
      <c r="A53">
        <v>2017</v>
      </c>
      <c r="B53" t="s">
        <v>30</v>
      </c>
      <c r="C53" t="s">
        <v>13</v>
      </c>
      <c r="D53">
        <v>14</v>
      </c>
      <c r="E53" s="1">
        <v>8821</v>
      </c>
      <c r="F53">
        <v>2.2400000000000002</v>
      </c>
      <c r="G53">
        <v>2.23</v>
      </c>
      <c r="H53">
        <v>2.2400000000000002</v>
      </c>
      <c r="I53">
        <v>2.23</v>
      </c>
      <c r="J53">
        <v>2.21</v>
      </c>
      <c r="K53">
        <v>2.2400000000000002</v>
      </c>
    </row>
    <row r="54" spans="1:11" x14ac:dyDescent="0.4">
      <c r="A54">
        <v>2017</v>
      </c>
      <c r="B54" t="s">
        <v>31</v>
      </c>
      <c r="C54" t="s">
        <v>12</v>
      </c>
      <c r="D54">
        <v>11</v>
      </c>
      <c r="E54" s="1">
        <v>2711</v>
      </c>
      <c r="F54">
        <v>4.32</v>
      </c>
      <c r="G54">
        <v>4.1900000000000004</v>
      </c>
      <c r="H54">
        <v>4.28</v>
      </c>
      <c r="I54">
        <v>4.5</v>
      </c>
      <c r="J54">
        <v>4.37</v>
      </c>
      <c r="K54">
        <v>4.58</v>
      </c>
    </row>
    <row r="55" spans="1:11" x14ac:dyDescent="0.4">
      <c r="A55">
        <v>2017</v>
      </c>
      <c r="B55" t="s">
        <v>32</v>
      </c>
      <c r="C55" t="s">
        <v>12</v>
      </c>
      <c r="D55">
        <v>30</v>
      </c>
      <c r="E55" s="1">
        <v>22131</v>
      </c>
      <c r="F55">
        <v>4.97</v>
      </c>
      <c r="G55">
        <v>4.66</v>
      </c>
      <c r="H55">
        <v>4.5599999999999996</v>
      </c>
      <c r="I55">
        <v>4.76</v>
      </c>
      <c r="J55">
        <v>3.97</v>
      </c>
      <c r="K55">
        <v>3.91</v>
      </c>
    </row>
    <row r="56" spans="1:11" x14ac:dyDescent="0.4">
      <c r="A56">
        <v>2017</v>
      </c>
      <c r="B56" t="s">
        <v>32</v>
      </c>
      <c r="C56" t="s">
        <v>14</v>
      </c>
      <c r="D56">
        <v>26</v>
      </c>
      <c r="E56" s="1">
        <v>21610</v>
      </c>
      <c r="G56" s="1">
        <v>1430614</v>
      </c>
      <c r="H56" s="1">
        <v>1389568</v>
      </c>
      <c r="J56" s="1">
        <v>1117872</v>
      </c>
      <c r="K56" s="1">
        <v>1076827</v>
      </c>
    </row>
    <row r="57" spans="1:11" x14ac:dyDescent="0.4">
      <c r="A57">
        <v>2017</v>
      </c>
      <c r="B57" t="s">
        <v>32</v>
      </c>
      <c r="C57" t="s">
        <v>15</v>
      </c>
      <c r="D57">
        <v>1</v>
      </c>
      <c r="E57">
        <v>114</v>
      </c>
      <c r="G57">
        <v>1.7</v>
      </c>
      <c r="H57">
        <v>1.6</v>
      </c>
      <c r="J57">
        <v>1.7</v>
      </c>
      <c r="K57">
        <v>1.6</v>
      </c>
    </row>
    <row r="58" spans="1:11" x14ac:dyDescent="0.4">
      <c r="A58">
        <v>2017</v>
      </c>
      <c r="B58" t="s">
        <v>32</v>
      </c>
      <c r="C58" t="s">
        <v>15</v>
      </c>
      <c r="D58">
        <v>1</v>
      </c>
      <c r="E58">
        <v>114</v>
      </c>
      <c r="G58" s="1">
        <v>405734</v>
      </c>
      <c r="H58" s="1">
        <v>372548</v>
      </c>
      <c r="J58" s="1">
        <v>405734</v>
      </c>
      <c r="K58" s="1">
        <v>372548</v>
      </c>
    </row>
    <row r="59" spans="1:11" x14ac:dyDescent="0.4">
      <c r="A59">
        <v>2017</v>
      </c>
      <c r="B59" t="s">
        <v>33</v>
      </c>
      <c r="C59" t="s">
        <v>12</v>
      </c>
      <c r="D59">
        <v>6</v>
      </c>
      <c r="E59" s="1">
        <v>3264</v>
      </c>
      <c r="F59">
        <v>4.1399999999999997</v>
      </c>
      <c r="G59">
        <v>4.12</v>
      </c>
      <c r="H59">
        <v>4.07</v>
      </c>
      <c r="I59">
        <v>4.62</v>
      </c>
      <c r="J59">
        <v>4.55</v>
      </c>
      <c r="K59">
        <v>4.43</v>
      </c>
    </row>
    <row r="60" spans="1:11" x14ac:dyDescent="0.4">
      <c r="A60">
        <v>2017</v>
      </c>
      <c r="B60" t="s">
        <v>33</v>
      </c>
      <c r="C60" t="s">
        <v>14</v>
      </c>
      <c r="D60">
        <v>4</v>
      </c>
      <c r="E60" s="1">
        <v>2884</v>
      </c>
      <c r="G60">
        <v>2.04</v>
      </c>
      <c r="J60">
        <v>2.38</v>
      </c>
    </row>
    <row r="61" spans="1:11" x14ac:dyDescent="0.4">
      <c r="A61">
        <v>2017</v>
      </c>
      <c r="B61" t="s">
        <v>34</v>
      </c>
      <c r="C61" t="s">
        <v>12</v>
      </c>
      <c r="D61">
        <v>4</v>
      </c>
      <c r="E61">
        <v>406</v>
      </c>
      <c r="F61">
        <v>4.12</v>
      </c>
      <c r="G61">
        <v>3.93</v>
      </c>
      <c r="H61">
        <v>3.63</v>
      </c>
      <c r="I61">
        <v>4.25</v>
      </c>
      <c r="J61">
        <v>3.94</v>
      </c>
      <c r="K61">
        <v>3.73</v>
      </c>
    </row>
    <row r="62" spans="1:11" x14ac:dyDescent="0.4">
      <c r="A62">
        <v>2017</v>
      </c>
      <c r="B62" t="s">
        <v>34</v>
      </c>
      <c r="C62" t="s">
        <v>13</v>
      </c>
      <c r="D62">
        <v>16</v>
      </c>
      <c r="E62" s="1">
        <v>13304</v>
      </c>
      <c r="F62">
        <v>2.21</v>
      </c>
      <c r="G62">
        <v>2.19</v>
      </c>
      <c r="H62">
        <v>2.11</v>
      </c>
      <c r="I62">
        <v>1.94</v>
      </c>
      <c r="J62">
        <v>1.81</v>
      </c>
      <c r="K62">
        <v>1.69</v>
      </c>
    </row>
    <row r="63" spans="1:11" x14ac:dyDescent="0.4">
      <c r="A63">
        <v>2017</v>
      </c>
      <c r="B63" t="s">
        <v>34</v>
      </c>
      <c r="C63" t="s">
        <v>14</v>
      </c>
      <c r="D63">
        <v>3</v>
      </c>
      <c r="E63">
        <v>201</v>
      </c>
      <c r="F63">
        <v>907282</v>
      </c>
      <c r="G63" s="1">
        <v>929747</v>
      </c>
      <c r="H63" s="1">
        <v>895712</v>
      </c>
      <c r="I63" s="1">
        <v>911530</v>
      </c>
      <c r="J63" s="1">
        <v>889561</v>
      </c>
      <c r="K63" s="1">
        <v>860411</v>
      </c>
    </row>
    <row r="64" spans="1:11" x14ac:dyDescent="0.4">
      <c r="A64">
        <v>2017</v>
      </c>
      <c r="B64" t="s">
        <v>34</v>
      </c>
      <c r="C64" t="s">
        <v>15</v>
      </c>
      <c r="D64">
        <v>15</v>
      </c>
      <c r="E64" s="1">
        <v>13099</v>
      </c>
      <c r="F64">
        <v>606933</v>
      </c>
      <c r="G64" s="1">
        <v>614403</v>
      </c>
      <c r="H64" s="1">
        <v>585000</v>
      </c>
      <c r="I64" s="1">
        <v>497174</v>
      </c>
      <c r="J64" s="1">
        <v>472955</v>
      </c>
      <c r="K64" s="1">
        <v>441096</v>
      </c>
    </row>
    <row r="65" spans="1:11" x14ac:dyDescent="0.4">
      <c r="A65">
        <v>2017</v>
      </c>
      <c r="B65" t="s">
        <v>35</v>
      </c>
      <c r="C65" t="s">
        <v>12</v>
      </c>
      <c r="D65">
        <v>93</v>
      </c>
      <c r="E65" s="1">
        <v>80261</v>
      </c>
      <c r="F65">
        <v>4.3499999999999996</v>
      </c>
      <c r="G65">
        <v>3.77</v>
      </c>
      <c r="H65">
        <v>4</v>
      </c>
      <c r="I65">
        <v>4.16</v>
      </c>
      <c r="J65">
        <v>3.52</v>
      </c>
      <c r="K65">
        <v>3.46</v>
      </c>
    </row>
    <row r="66" spans="1:11" x14ac:dyDescent="0.4">
      <c r="A66">
        <v>2017</v>
      </c>
      <c r="B66" t="s">
        <v>35</v>
      </c>
      <c r="C66" t="s">
        <v>13</v>
      </c>
      <c r="D66">
        <v>52</v>
      </c>
      <c r="E66" s="1">
        <v>36172</v>
      </c>
      <c r="F66">
        <v>1.99</v>
      </c>
      <c r="G66">
        <v>1.63</v>
      </c>
      <c r="H66">
        <v>1.99</v>
      </c>
      <c r="I66">
        <v>1.99</v>
      </c>
      <c r="J66">
        <v>1.66</v>
      </c>
      <c r="K66">
        <v>1.74</v>
      </c>
    </row>
    <row r="67" spans="1:11" x14ac:dyDescent="0.4">
      <c r="A67">
        <v>2017</v>
      </c>
      <c r="B67" t="s">
        <v>35</v>
      </c>
      <c r="C67" t="s">
        <v>14</v>
      </c>
      <c r="D67">
        <v>54</v>
      </c>
      <c r="E67" s="1">
        <v>54004</v>
      </c>
      <c r="F67">
        <v>1193709</v>
      </c>
      <c r="G67" s="1">
        <v>1060517</v>
      </c>
      <c r="H67" s="1">
        <v>1072839</v>
      </c>
      <c r="I67" s="1">
        <v>1087186</v>
      </c>
      <c r="J67" s="1">
        <v>958597</v>
      </c>
      <c r="K67" s="1">
        <v>902644</v>
      </c>
    </row>
    <row r="68" spans="1:11" x14ac:dyDescent="0.4">
      <c r="A68">
        <v>2017</v>
      </c>
      <c r="B68" t="s">
        <v>35</v>
      </c>
      <c r="C68" t="s">
        <v>15</v>
      </c>
      <c r="D68">
        <v>27</v>
      </c>
      <c r="E68" s="1">
        <v>22788</v>
      </c>
      <c r="F68">
        <v>611407</v>
      </c>
      <c r="G68" s="1">
        <v>532139</v>
      </c>
      <c r="H68" s="1">
        <v>534277</v>
      </c>
      <c r="I68" s="1">
        <v>535441</v>
      </c>
      <c r="J68" s="1">
        <v>452389</v>
      </c>
      <c r="K68" s="1">
        <v>417839</v>
      </c>
    </row>
    <row r="69" spans="1:11" x14ac:dyDescent="0.4">
      <c r="A69">
        <v>2017</v>
      </c>
      <c r="B69" t="s">
        <v>36</v>
      </c>
      <c r="C69" t="s">
        <v>12</v>
      </c>
      <c r="D69">
        <v>214</v>
      </c>
      <c r="E69" s="1">
        <v>148517</v>
      </c>
      <c r="F69">
        <v>5.62</v>
      </c>
      <c r="G69">
        <v>4.7699999999999996</v>
      </c>
      <c r="H69">
        <v>4.96</v>
      </c>
      <c r="I69">
        <v>5.7</v>
      </c>
      <c r="J69">
        <v>4.76</v>
      </c>
      <c r="K69">
        <v>4.8499999999999996</v>
      </c>
    </row>
    <row r="70" spans="1:11" x14ac:dyDescent="0.4">
      <c r="A70">
        <v>2017</v>
      </c>
      <c r="B70" t="s">
        <v>36</v>
      </c>
      <c r="C70" t="s">
        <v>13</v>
      </c>
      <c r="D70">
        <v>222</v>
      </c>
      <c r="E70" s="1">
        <v>149560</v>
      </c>
      <c r="F70">
        <v>2.8</v>
      </c>
      <c r="G70">
        <v>2.38</v>
      </c>
      <c r="H70">
        <v>2.4700000000000002</v>
      </c>
      <c r="I70">
        <v>2.83</v>
      </c>
      <c r="J70">
        <v>2.37</v>
      </c>
      <c r="K70">
        <v>2.41</v>
      </c>
    </row>
    <row r="71" spans="1:11" x14ac:dyDescent="0.4">
      <c r="A71">
        <v>2017</v>
      </c>
      <c r="B71" t="s">
        <v>36</v>
      </c>
      <c r="C71" t="s">
        <v>14</v>
      </c>
      <c r="D71">
        <v>214</v>
      </c>
      <c r="E71" s="1">
        <v>148517</v>
      </c>
      <c r="F71">
        <v>1559592</v>
      </c>
      <c r="G71" s="1">
        <v>1367838</v>
      </c>
      <c r="H71" s="1">
        <v>1411290</v>
      </c>
      <c r="I71" s="1">
        <v>1392593</v>
      </c>
      <c r="J71" s="1">
        <v>1188475</v>
      </c>
      <c r="K71" s="1">
        <v>1226294</v>
      </c>
    </row>
    <row r="72" spans="1:11" x14ac:dyDescent="0.4">
      <c r="A72">
        <v>2017</v>
      </c>
      <c r="B72" t="s">
        <v>36</v>
      </c>
      <c r="C72" t="s">
        <v>15</v>
      </c>
      <c r="D72">
        <v>223</v>
      </c>
      <c r="E72" s="1">
        <v>150121</v>
      </c>
      <c r="F72">
        <v>778037</v>
      </c>
      <c r="G72" s="1">
        <v>683570</v>
      </c>
      <c r="H72" s="1">
        <v>702824</v>
      </c>
      <c r="I72" s="1">
        <v>694512</v>
      </c>
      <c r="J72" s="1">
        <v>593779</v>
      </c>
      <c r="K72" s="1">
        <v>610579</v>
      </c>
    </row>
    <row r="73" spans="1:11" x14ac:dyDescent="0.4">
      <c r="A73">
        <v>2017</v>
      </c>
      <c r="B73" t="s">
        <v>37</v>
      </c>
      <c r="C73" t="s">
        <v>12</v>
      </c>
      <c r="D73">
        <v>34</v>
      </c>
      <c r="E73" s="1">
        <v>27047</v>
      </c>
      <c r="F73">
        <v>4.2</v>
      </c>
      <c r="G73">
        <v>4.0999999999999996</v>
      </c>
      <c r="H73">
        <v>3.81</v>
      </c>
      <c r="I73">
        <v>4.9800000000000004</v>
      </c>
      <c r="J73">
        <v>4.83</v>
      </c>
      <c r="K73">
        <v>4.72</v>
      </c>
    </row>
    <row r="74" spans="1:11" x14ac:dyDescent="0.4">
      <c r="A74">
        <v>2017</v>
      </c>
      <c r="B74" t="s">
        <v>37</v>
      </c>
      <c r="C74" t="s">
        <v>13</v>
      </c>
      <c r="D74">
        <v>35</v>
      </c>
      <c r="E74" s="1">
        <v>23667</v>
      </c>
      <c r="F74">
        <v>2.5299999999999998</v>
      </c>
      <c r="G74">
        <v>2.73</v>
      </c>
      <c r="H74">
        <v>2.21</v>
      </c>
      <c r="I74">
        <v>2.66</v>
      </c>
      <c r="J74">
        <v>2.5</v>
      </c>
      <c r="K74">
        <v>2.4</v>
      </c>
    </row>
    <row r="75" spans="1:11" x14ac:dyDescent="0.4">
      <c r="A75">
        <v>2017</v>
      </c>
      <c r="B75" t="s">
        <v>37</v>
      </c>
      <c r="C75" t="s">
        <v>14</v>
      </c>
      <c r="D75">
        <v>20</v>
      </c>
      <c r="E75" s="1">
        <v>126358</v>
      </c>
      <c r="F75">
        <v>1467536</v>
      </c>
      <c r="G75" s="1">
        <v>1538124</v>
      </c>
      <c r="H75" s="1">
        <v>1486058</v>
      </c>
      <c r="I75" s="1">
        <v>1409546</v>
      </c>
      <c r="J75" s="1">
        <v>1363853</v>
      </c>
      <c r="K75" s="1">
        <v>1395556</v>
      </c>
    </row>
    <row r="76" spans="1:11" x14ac:dyDescent="0.4">
      <c r="A76">
        <v>2017</v>
      </c>
      <c r="B76" t="s">
        <v>37</v>
      </c>
      <c r="C76" t="s">
        <v>15</v>
      </c>
      <c r="D76">
        <v>12</v>
      </c>
      <c r="E76" s="1">
        <v>6491</v>
      </c>
      <c r="F76">
        <v>722221</v>
      </c>
      <c r="G76" s="1">
        <v>687695</v>
      </c>
      <c r="H76" s="1">
        <v>514502</v>
      </c>
      <c r="I76" s="1">
        <v>671551</v>
      </c>
      <c r="J76" s="1">
        <v>642839</v>
      </c>
      <c r="K76" s="1">
        <v>514502</v>
      </c>
    </row>
    <row r="77" spans="1:11" x14ac:dyDescent="0.4">
      <c r="A77">
        <v>2017</v>
      </c>
      <c r="B77" t="s">
        <v>38</v>
      </c>
      <c r="C77" t="s">
        <v>12</v>
      </c>
      <c r="D77">
        <v>20</v>
      </c>
      <c r="E77" s="1">
        <v>12944</v>
      </c>
      <c r="F77">
        <v>3.69</v>
      </c>
      <c r="G77">
        <v>3.43</v>
      </c>
      <c r="H77">
        <v>3.43</v>
      </c>
      <c r="I77">
        <v>4.24</v>
      </c>
      <c r="J77">
        <v>3.64</v>
      </c>
      <c r="K77">
        <v>3.98</v>
      </c>
    </row>
    <row r="78" spans="1:11" x14ac:dyDescent="0.4">
      <c r="A78">
        <v>2017</v>
      </c>
      <c r="B78" t="s">
        <v>38</v>
      </c>
      <c r="C78" t="s">
        <v>13</v>
      </c>
      <c r="D78">
        <v>37</v>
      </c>
      <c r="E78" s="1">
        <v>5829</v>
      </c>
      <c r="F78">
        <v>2.39</v>
      </c>
      <c r="G78">
        <v>2.0099999999999998</v>
      </c>
      <c r="H78">
        <v>2.0299999999999998</v>
      </c>
      <c r="I78">
        <v>2.46</v>
      </c>
      <c r="J78">
        <v>1.86</v>
      </c>
      <c r="K78">
        <v>1.85</v>
      </c>
    </row>
    <row r="79" spans="1:11" x14ac:dyDescent="0.4">
      <c r="A79">
        <v>2017</v>
      </c>
      <c r="B79" t="s">
        <v>38</v>
      </c>
      <c r="C79" t="s">
        <v>14</v>
      </c>
      <c r="D79">
        <v>10</v>
      </c>
      <c r="E79" s="1">
        <v>120219</v>
      </c>
      <c r="F79">
        <v>1468717</v>
      </c>
      <c r="G79" s="1">
        <v>1546897</v>
      </c>
      <c r="H79" s="1">
        <v>1479263</v>
      </c>
      <c r="I79" s="1">
        <v>1475647</v>
      </c>
      <c r="J79" s="1">
        <v>1453140</v>
      </c>
      <c r="K79" s="1">
        <v>1278679</v>
      </c>
    </row>
    <row r="80" spans="1:11" x14ac:dyDescent="0.4">
      <c r="A80">
        <v>2017</v>
      </c>
      <c r="B80" t="s">
        <v>38</v>
      </c>
      <c r="C80" t="s">
        <v>15</v>
      </c>
      <c r="D80">
        <v>29</v>
      </c>
      <c r="E80" s="1">
        <v>4377</v>
      </c>
      <c r="F80">
        <v>591969</v>
      </c>
      <c r="G80" s="1">
        <v>435925</v>
      </c>
      <c r="H80" s="1">
        <v>539964</v>
      </c>
      <c r="I80" s="1">
        <v>557530</v>
      </c>
      <c r="J80" s="1">
        <v>399149</v>
      </c>
      <c r="K80" s="1">
        <v>442386</v>
      </c>
    </row>
    <row r="81" spans="1:11" x14ac:dyDescent="0.4">
      <c r="A81">
        <v>2017</v>
      </c>
      <c r="B81" t="s">
        <v>39</v>
      </c>
      <c r="C81" t="s">
        <v>12</v>
      </c>
      <c r="D81">
        <v>18</v>
      </c>
      <c r="E81" s="1">
        <v>16238</v>
      </c>
      <c r="F81">
        <v>4.83</v>
      </c>
      <c r="G81">
        <v>4.5</v>
      </c>
      <c r="H81">
        <v>3.94</v>
      </c>
      <c r="I81">
        <v>4.74</v>
      </c>
      <c r="J81">
        <v>4.34</v>
      </c>
      <c r="K81">
        <v>3.86</v>
      </c>
    </row>
    <row r="82" spans="1:11" x14ac:dyDescent="0.4">
      <c r="A82">
        <v>2017</v>
      </c>
      <c r="B82" t="s">
        <v>39</v>
      </c>
      <c r="C82" t="s">
        <v>13</v>
      </c>
      <c r="D82">
        <v>11</v>
      </c>
      <c r="E82" s="1">
        <v>13227</v>
      </c>
      <c r="F82">
        <v>2.48</v>
      </c>
      <c r="G82">
        <v>2.5299999999999998</v>
      </c>
      <c r="H82">
        <v>2.2999999999999998</v>
      </c>
      <c r="I82">
        <v>2.39</v>
      </c>
      <c r="J82">
        <v>2.27</v>
      </c>
      <c r="K82">
        <v>2.14</v>
      </c>
    </row>
    <row r="83" spans="1:11" x14ac:dyDescent="0.4">
      <c r="A83">
        <v>2017</v>
      </c>
      <c r="B83" t="s">
        <v>39</v>
      </c>
      <c r="C83" t="s">
        <v>14</v>
      </c>
      <c r="D83">
        <v>18</v>
      </c>
      <c r="E83" s="1">
        <v>16238</v>
      </c>
      <c r="F83">
        <v>1892141</v>
      </c>
      <c r="G83" s="1">
        <v>1763633</v>
      </c>
      <c r="H83" s="1">
        <v>1509214</v>
      </c>
      <c r="I83" s="1">
        <v>1756769</v>
      </c>
      <c r="J83" s="1">
        <v>1599232</v>
      </c>
      <c r="K83" s="1">
        <v>1386947</v>
      </c>
    </row>
    <row r="84" spans="1:11" x14ac:dyDescent="0.4">
      <c r="A84">
        <v>2017</v>
      </c>
      <c r="B84" t="s">
        <v>39</v>
      </c>
      <c r="C84" t="s">
        <v>15</v>
      </c>
      <c r="D84">
        <v>11</v>
      </c>
      <c r="E84" s="1">
        <v>13227</v>
      </c>
      <c r="F84">
        <v>1053443</v>
      </c>
      <c r="G84" s="1">
        <v>1057179</v>
      </c>
      <c r="H84" s="1">
        <v>943631</v>
      </c>
      <c r="I84" s="1">
        <v>879446</v>
      </c>
      <c r="J84" s="1">
        <v>832520</v>
      </c>
      <c r="K84" s="1">
        <v>779257</v>
      </c>
    </row>
    <row r="85" spans="1:11" x14ac:dyDescent="0.4">
      <c r="A85">
        <v>2017</v>
      </c>
      <c r="B85" t="s">
        <v>40</v>
      </c>
      <c r="C85" t="s">
        <v>12</v>
      </c>
      <c r="D85">
        <v>127</v>
      </c>
      <c r="E85" s="1">
        <v>78687</v>
      </c>
      <c r="F85">
        <v>5.14</v>
      </c>
      <c r="G85">
        <v>4.5</v>
      </c>
      <c r="I85">
        <v>5.04</v>
      </c>
      <c r="J85">
        <v>3.43</v>
      </c>
    </row>
    <row r="86" spans="1:11" x14ac:dyDescent="0.4">
      <c r="A86">
        <v>2017</v>
      </c>
      <c r="B86" t="s">
        <v>40</v>
      </c>
      <c r="C86" t="s">
        <v>14</v>
      </c>
      <c r="D86">
        <v>5</v>
      </c>
      <c r="E86">
        <v>542</v>
      </c>
      <c r="G86" s="1">
        <v>644280</v>
      </c>
      <c r="J86" s="1">
        <v>586000</v>
      </c>
    </row>
    <row r="87" spans="1:11" x14ac:dyDescent="0.4">
      <c r="A87">
        <v>2017</v>
      </c>
      <c r="B87" t="s">
        <v>40</v>
      </c>
      <c r="C87" t="s">
        <v>15</v>
      </c>
      <c r="D87">
        <v>11</v>
      </c>
      <c r="E87" s="1">
        <v>1717</v>
      </c>
      <c r="G87">
        <v>1.19</v>
      </c>
      <c r="J87">
        <v>1.35</v>
      </c>
    </row>
    <row r="88" spans="1:11" x14ac:dyDescent="0.4">
      <c r="A88">
        <v>2017</v>
      </c>
      <c r="B88" t="s">
        <v>41</v>
      </c>
      <c r="C88" t="s">
        <v>12</v>
      </c>
      <c r="D88">
        <v>47</v>
      </c>
      <c r="E88" s="1">
        <v>21771</v>
      </c>
      <c r="F88">
        <v>4.88</v>
      </c>
      <c r="G88">
        <v>4.54</v>
      </c>
      <c r="H88">
        <v>4.53</v>
      </c>
      <c r="I88">
        <v>4.8499999999999996</v>
      </c>
      <c r="J88">
        <v>4.2300000000000004</v>
      </c>
      <c r="K88">
        <v>4.3099999999999996</v>
      </c>
    </row>
    <row r="89" spans="1:11" x14ac:dyDescent="0.4">
      <c r="A89">
        <v>2017</v>
      </c>
      <c r="B89" t="s">
        <v>41</v>
      </c>
      <c r="C89" t="s">
        <v>13</v>
      </c>
      <c r="D89">
        <v>15</v>
      </c>
      <c r="E89" s="1">
        <v>1164</v>
      </c>
      <c r="F89">
        <v>2.52</v>
      </c>
      <c r="G89">
        <v>2.0499999999999998</v>
      </c>
      <c r="H89">
        <v>2.2599999999999998</v>
      </c>
      <c r="I89">
        <v>2.44</v>
      </c>
      <c r="J89">
        <v>1.9</v>
      </c>
      <c r="K89">
        <v>2.14</v>
      </c>
    </row>
    <row r="90" spans="1:11" x14ac:dyDescent="0.4">
      <c r="A90">
        <v>2017</v>
      </c>
      <c r="B90" t="s">
        <v>41</v>
      </c>
      <c r="C90" t="s">
        <v>14</v>
      </c>
      <c r="D90">
        <v>49</v>
      </c>
      <c r="E90" s="1">
        <v>21810</v>
      </c>
      <c r="F90">
        <v>1377999</v>
      </c>
      <c r="G90" s="1">
        <v>1279229</v>
      </c>
      <c r="H90" s="1">
        <v>1304331</v>
      </c>
      <c r="I90" s="1">
        <v>1213070</v>
      </c>
      <c r="J90" s="1">
        <v>1051699</v>
      </c>
      <c r="K90" s="1">
        <v>1085311</v>
      </c>
    </row>
    <row r="91" spans="1:11" x14ac:dyDescent="0.4">
      <c r="A91">
        <v>2017</v>
      </c>
      <c r="B91" t="s">
        <v>41</v>
      </c>
      <c r="C91" t="s">
        <v>15</v>
      </c>
      <c r="D91">
        <v>15</v>
      </c>
      <c r="E91" s="1">
        <v>1148</v>
      </c>
      <c r="F91">
        <v>658246</v>
      </c>
      <c r="G91" s="1">
        <v>537387</v>
      </c>
      <c r="H91" s="1">
        <v>645340</v>
      </c>
      <c r="I91" s="1">
        <v>591093</v>
      </c>
      <c r="J91" s="1">
        <v>471443</v>
      </c>
      <c r="K91" s="1">
        <v>515083</v>
      </c>
    </row>
    <row r="92" spans="1:11" x14ac:dyDescent="0.4">
      <c r="A92">
        <v>2017</v>
      </c>
      <c r="B92" t="s">
        <v>42</v>
      </c>
      <c r="C92" t="s">
        <v>12</v>
      </c>
      <c r="D92">
        <v>921</v>
      </c>
      <c r="E92" s="1">
        <v>710610</v>
      </c>
      <c r="F92">
        <v>5.42</v>
      </c>
      <c r="G92">
        <v>5.28</v>
      </c>
      <c r="H92">
        <v>5.36</v>
      </c>
      <c r="I92">
        <v>4.84</v>
      </c>
      <c r="J92">
        <v>4.43</v>
      </c>
      <c r="K92">
        <v>4.37</v>
      </c>
    </row>
    <row r="93" spans="1:11" x14ac:dyDescent="0.4">
      <c r="A93">
        <v>2017</v>
      </c>
      <c r="B93" t="s">
        <v>42</v>
      </c>
      <c r="C93" t="s">
        <v>13</v>
      </c>
      <c r="D93">
        <v>923</v>
      </c>
      <c r="E93" s="1">
        <v>666162</v>
      </c>
      <c r="F93">
        <v>2.74</v>
      </c>
      <c r="G93">
        <v>2.64</v>
      </c>
      <c r="H93">
        <v>2.77</v>
      </c>
      <c r="I93">
        <v>2.4500000000000002</v>
      </c>
      <c r="J93">
        <v>2.1800000000000002</v>
      </c>
      <c r="K93">
        <v>2.23</v>
      </c>
    </row>
    <row r="94" spans="1:11" x14ac:dyDescent="0.4">
      <c r="A94">
        <v>2017</v>
      </c>
      <c r="B94" t="s">
        <v>42</v>
      </c>
      <c r="C94" t="s">
        <v>14</v>
      </c>
      <c r="D94">
        <v>246</v>
      </c>
      <c r="E94" s="1">
        <v>274543</v>
      </c>
      <c r="F94">
        <v>1834113</v>
      </c>
      <c r="G94" s="1">
        <v>1797793</v>
      </c>
      <c r="H94" s="1">
        <v>1766722</v>
      </c>
      <c r="I94" s="1">
        <v>1024754</v>
      </c>
      <c r="J94" s="1">
        <v>1011919</v>
      </c>
      <c r="K94" s="1">
        <v>1090509</v>
      </c>
    </row>
    <row r="95" spans="1:11" x14ac:dyDescent="0.4">
      <c r="A95">
        <v>2017</v>
      </c>
      <c r="B95" t="s">
        <v>42</v>
      </c>
      <c r="C95" t="s">
        <v>15</v>
      </c>
      <c r="D95">
        <v>230</v>
      </c>
      <c r="E95" s="1">
        <v>94866</v>
      </c>
      <c r="F95">
        <v>702059</v>
      </c>
      <c r="G95" s="1">
        <v>649322</v>
      </c>
      <c r="H95" s="1">
        <v>943794</v>
      </c>
      <c r="I95" s="1">
        <v>549296</v>
      </c>
      <c r="J95" s="1">
        <v>470779</v>
      </c>
      <c r="K95" s="1">
        <v>556528</v>
      </c>
    </row>
    <row r="96" spans="1:11" x14ac:dyDescent="0.4">
      <c r="A96">
        <v>2017</v>
      </c>
      <c r="B96" t="s">
        <v>43</v>
      </c>
      <c r="C96" t="s">
        <v>12</v>
      </c>
      <c r="D96">
        <v>4</v>
      </c>
      <c r="E96" s="1">
        <v>1347</v>
      </c>
      <c r="F96">
        <v>4.78</v>
      </c>
      <c r="G96">
        <v>4.3899999999999997</v>
      </c>
      <c r="H96">
        <v>4.6500000000000004</v>
      </c>
      <c r="I96">
        <v>4.4000000000000004</v>
      </c>
      <c r="J96">
        <v>3.78</v>
      </c>
      <c r="K96">
        <v>3.9</v>
      </c>
    </row>
    <row r="97" spans="1:11" x14ac:dyDescent="0.4">
      <c r="A97">
        <v>2017</v>
      </c>
      <c r="B97" t="s">
        <v>43</v>
      </c>
      <c r="C97" t="s">
        <v>13</v>
      </c>
      <c r="D97">
        <v>20</v>
      </c>
      <c r="E97" s="1">
        <v>14395</v>
      </c>
      <c r="F97">
        <v>2.5099999999999998</v>
      </c>
      <c r="G97">
        <v>2.4500000000000002</v>
      </c>
      <c r="H97">
        <v>2.44</v>
      </c>
      <c r="I97">
        <v>2.42</v>
      </c>
      <c r="J97">
        <v>2.37</v>
      </c>
      <c r="K97">
        <v>2.34</v>
      </c>
    </row>
    <row r="98" spans="1:11" x14ac:dyDescent="0.4">
      <c r="A98">
        <v>2017</v>
      </c>
      <c r="B98" t="s">
        <v>44</v>
      </c>
      <c r="C98" t="s">
        <v>12</v>
      </c>
      <c r="D98" s="1">
        <v>1953</v>
      </c>
      <c r="E98" s="1">
        <v>1401100</v>
      </c>
      <c r="F98">
        <v>5.38</v>
      </c>
      <c r="G98">
        <v>5.12</v>
      </c>
      <c r="H98">
        <v>5.15</v>
      </c>
      <c r="I98">
        <v>4.93</v>
      </c>
      <c r="J98">
        <v>4.43</v>
      </c>
      <c r="K98">
        <v>4.42</v>
      </c>
    </row>
    <row r="99" spans="1:11" x14ac:dyDescent="0.4">
      <c r="A99">
        <v>2017</v>
      </c>
      <c r="B99" t="s">
        <v>44</v>
      </c>
      <c r="C99" t="s">
        <v>13</v>
      </c>
      <c r="D99" s="1">
        <v>2421</v>
      </c>
      <c r="E99" s="1">
        <v>1303652</v>
      </c>
      <c r="F99">
        <v>2.67</v>
      </c>
      <c r="G99">
        <v>2.5299999999999998</v>
      </c>
      <c r="H99">
        <v>2.59</v>
      </c>
      <c r="I99">
        <v>2.44</v>
      </c>
      <c r="J99">
        <v>2.11</v>
      </c>
      <c r="K99">
        <v>2.15</v>
      </c>
    </row>
    <row r="100" spans="1:11" x14ac:dyDescent="0.4">
      <c r="A100">
        <v>2017</v>
      </c>
      <c r="B100" t="s">
        <v>44</v>
      </c>
      <c r="C100" t="s">
        <v>14</v>
      </c>
      <c r="D100" s="1">
        <v>1117</v>
      </c>
      <c r="E100" s="1">
        <v>905837</v>
      </c>
      <c r="F100">
        <v>1670717</v>
      </c>
      <c r="G100" s="1">
        <v>1602422</v>
      </c>
      <c r="H100" s="1">
        <v>1609492</v>
      </c>
      <c r="I100" s="1">
        <v>1281950</v>
      </c>
      <c r="J100" s="1">
        <v>1152573</v>
      </c>
      <c r="K100" s="1">
        <v>1178767</v>
      </c>
    </row>
    <row r="101" spans="1:11" x14ac:dyDescent="0.4">
      <c r="A101">
        <v>2017</v>
      </c>
      <c r="B101" t="s">
        <v>44</v>
      </c>
      <c r="C101" t="s">
        <v>15</v>
      </c>
      <c r="D101" s="1">
        <v>1555</v>
      </c>
      <c r="E101" s="1">
        <v>693011</v>
      </c>
      <c r="F101">
        <v>740471</v>
      </c>
      <c r="G101" s="1">
        <v>703871</v>
      </c>
      <c r="H101" s="1">
        <v>792050</v>
      </c>
      <c r="I101" s="1">
        <v>625241</v>
      </c>
      <c r="J101" s="1">
        <v>534161</v>
      </c>
      <c r="K101" s="1">
        <v>558883</v>
      </c>
    </row>
    <row r="102" spans="1:11" x14ac:dyDescent="0.4">
      <c r="A102">
        <v>2017</v>
      </c>
      <c r="B102" t="s">
        <v>45</v>
      </c>
      <c r="C102" t="s">
        <v>12</v>
      </c>
      <c r="D102" s="1">
        <v>2510</v>
      </c>
      <c r="E102" s="1">
        <v>2047500</v>
      </c>
      <c r="F102">
        <v>5.08</v>
      </c>
      <c r="G102">
        <v>4.8099999999999996</v>
      </c>
      <c r="H102">
        <v>4.8600000000000003</v>
      </c>
      <c r="I102">
        <v>4.8600000000000003</v>
      </c>
      <c r="J102">
        <v>4.28</v>
      </c>
      <c r="K102">
        <v>4.32</v>
      </c>
    </row>
    <row r="103" spans="1:11" x14ac:dyDescent="0.4">
      <c r="A103">
        <v>2017</v>
      </c>
      <c r="B103" t="s">
        <v>45</v>
      </c>
      <c r="C103" t="s">
        <v>13</v>
      </c>
      <c r="D103" s="1">
        <v>2971</v>
      </c>
      <c r="E103" s="1">
        <v>1933796</v>
      </c>
      <c r="F103">
        <v>2.62</v>
      </c>
      <c r="G103">
        <v>2.37</v>
      </c>
      <c r="H103">
        <v>2.44</v>
      </c>
      <c r="I103">
        <v>2.41</v>
      </c>
      <c r="J103">
        <v>2.08</v>
      </c>
      <c r="K103">
        <v>2.11</v>
      </c>
    </row>
    <row r="104" spans="1:11" x14ac:dyDescent="0.4">
      <c r="A104">
        <v>2017</v>
      </c>
      <c r="B104" t="s">
        <v>45</v>
      </c>
      <c r="C104" t="s">
        <v>14</v>
      </c>
      <c r="D104" s="1">
        <v>1430</v>
      </c>
      <c r="E104" s="1">
        <v>1265898</v>
      </c>
      <c r="F104">
        <v>1583465</v>
      </c>
      <c r="G104" s="1">
        <v>1535678</v>
      </c>
      <c r="H104" s="1">
        <v>1532368</v>
      </c>
      <c r="I104" s="1">
        <v>1273893</v>
      </c>
      <c r="J104" s="1">
        <v>1137394</v>
      </c>
      <c r="K104" s="1">
        <v>1148837</v>
      </c>
    </row>
    <row r="105" spans="1:11" x14ac:dyDescent="0.4">
      <c r="A105">
        <v>2017</v>
      </c>
      <c r="B105" t="s">
        <v>45</v>
      </c>
      <c r="C105" t="s">
        <v>15</v>
      </c>
      <c r="D105" s="1">
        <v>2093</v>
      </c>
      <c r="E105" s="1">
        <v>1007368</v>
      </c>
      <c r="F105">
        <v>729799</v>
      </c>
      <c r="G105" s="1">
        <v>676710</v>
      </c>
      <c r="H105" s="1">
        <v>752489</v>
      </c>
      <c r="I105" s="1">
        <v>616333</v>
      </c>
      <c r="J105" s="1">
        <v>506669</v>
      </c>
      <c r="K105" s="1">
        <v>519478</v>
      </c>
    </row>
    <row r="106" spans="1:11" x14ac:dyDescent="0.4">
      <c r="A106">
        <v>2017</v>
      </c>
      <c r="B106" t="s">
        <v>46</v>
      </c>
      <c r="C106" t="s">
        <v>14</v>
      </c>
      <c r="D106">
        <v>19</v>
      </c>
      <c r="E106" s="1">
        <v>9943</v>
      </c>
      <c r="F106">
        <v>1415903</v>
      </c>
      <c r="G106" s="1">
        <v>1113663</v>
      </c>
      <c r="H106" s="1">
        <v>1117594</v>
      </c>
      <c r="I106" s="1">
        <v>1163503</v>
      </c>
      <c r="J106" s="1">
        <v>713375</v>
      </c>
      <c r="K106" s="1">
        <v>653082</v>
      </c>
    </row>
    <row r="107" spans="1:11" x14ac:dyDescent="0.4">
      <c r="A107">
        <v>2017</v>
      </c>
      <c r="B107" t="s">
        <v>46</v>
      </c>
      <c r="C107" t="s">
        <v>15</v>
      </c>
      <c r="D107">
        <v>206</v>
      </c>
      <c r="E107" s="1">
        <v>98115</v>
      </c>
      <c r="F107">
        <v>669967</v>
      </c>
      <c r="G107" s="1">
        <v>488833</v>
      </c>
      <c r="H107" s="1">
        <v>485817</v>
      </c>
      <c r="I107" s="1">
        <v>554413</v>
      </c>
      <c r="J107" s="1">
        <v>264758</v>
      </c>
      <c r="K107" s="1">
        <v>256663</v>
      </c>
    </row>
    <row r="108" spans="1:11" x14ac:dyDescent="0.4">
      <c r="A108">
        <v>2017</v>
      </c>
      <c r="B108" t="s">
        <v>47</v>
      </c>
      <c r="C108" t="s">
        <v>12</v>
      </c>
      <c r="D108">
        <v>21</v>
      </c>
      <c r="E108" s="1">
        <v>12170</v>
      </c>
      <c r="F108">
        <v>4.4400000000000004</v>
      </c>
      <c r="G108">
        <v>4.41</v>
      </c>
      <c r="H108">
        <v>4.41</v>
      </c>
      <c r="I108">
        <v>4.55</v>
      </c>
      <c r="J108">
        <v>4.5</v>
      </c>
      <c r="K108">
        <v>4.49</v>
      </c>
    </row>
    <row r="109" spans="1:11" x14ac:dyDescent="0.4">
      <c r="A109">
        <v>2017</v>
      </c>
      <c r="B109" t="s">
        <v>47</v>
      </c>
      <c r="C109" t="s">
        <v>13</v>
      </c>
      <c r="D109">
        <v>18</v>
      </c>
      <c r="E109" s="1">
        <v>11705</v>
      </c>
      <c r="F109">
        <v>2.2400000000000002</v>
      </c>
      <c r="G109">
        <v>2.1800000000000002</v>
      </c>
      <c r="H109">
        <v>2.2400000000000002</v>
      </c>
      <c r="I109">
        <v>2.23</v>
      </c>
      <c r="J109">
        <v>2.25</v>
      </c>
      <c r="K109">
        <v>2.2400000000000002</v>
      </c>
    </row>
    <row r="110" spans="1:11" x14ac:dyDescent="0.4">
      <c r="A110">
        <v>2017</v>
      </c>
      <c r="B110" t="s">
        <v>48</v>
      </c>
      <c r="C110" t="s">
        <v>12</v>
      </c>
      <c r="D110">
        <v>144</v>
      </c>
      <c r="E110" s="1">
        <v>132103</v>
      </c>
      <c r="F110">
        <v>4.5999999999999996</v>
      </c>
      <c r="G110">
        <v>4.21</v>
      </c>
      <c r="H110">
        <v>4.2699999999999996</v>
      </c>
      <c r="I110">
        <v>4.8099999999999996</v>
      </c>
      <c r="J110">
        <v>4.32</v>
      </c>
      <c r="K110">
        <v>4.54</v>
      </c>
    </row>
    <row r="111" spans="1:11" x14ac:dyDescent="0.4">
      <c r="A111">
        <v>2017</v>
      </c>
      <c r="B111" t="s">
        <v>48</v>
      </c>
      <c r="C111" t="s">
        <v>13</v>
      </c>
      <c r="D111">
        <v>185</v>
      </c>
      <c r="E111" s="1">
        <v>151442</v>
      </c>
      <c r="F111">
        <v>2.34</v>
      </c>
      <c r="G111">
        <v>2.17</v>
      </c>
      <c r="H111">
        <v>2.1800000000000002</v>
      </c>
      <c r="I111">
        <v>2.42</v>
      </c>
      <c r="J111">
        <v>2.17</v>
      </c>
      <c r="K111">
        <v>2.2200000000000002</v>
      </c>
    </row>
    <row r="112" spans="1:11" x14ac:dyDescent="0.4">
      <c r="A112">
        <v>2017</v>
      </c>
      <c r="B112" t="s">
        <v>48</v>
      </c>
      <c r="C112" t="s">
        <v>14</v>
      </c>
      <c r="D112">
        <v>144</v>
      </c>
      <c r="E112" s="1">
        <v>132103</v>
      </c>
      <c r="F112">
        <v>1548035</v>
      </c>
      <c r="G112" s="1">
        <v>1406393</v>
      </c>
      <c r="H112" s="1">
        <v>1397944</v>
      </c>
      <c r="I112" s="1">
        <v>1389751</v>
      </c>
      <c r="J112" s="1">
        <v>1248052</v>
      </c>
      <c r="K112" s="1">
        <v>1319620</v>
      </c>
    </row>
    <row r="113" spans="1:11" x14ac:dyDescent="0.4">
      <c r="A113">
        <v>2017</v>
      </c>
      <c r="B113" t="s">
        <v>48</v>
      </c>
      <c r="C113" t="s">
        <v>15</v>
      </c>
      <c r="D113">
        <v>185</v>
      </c>
      <c r="E113" s="1">
        <v>151475</v>
      </c>
      <c r="F113">
        <v>764959</v>
      </c>
      <c r="G113" s="1">
        <v>716420</v>
      </c>
      <c r="H113" s="1">
        <v>696619</v>
      </c>
      <c r="I113" s="1">
        <v>680487</v>
      </c>
      <c r="J113" s="1">
        <v>617860</v>
      </c>
      <c r="K113" s="1">
        <v>636226</v>
      </c>
    </row>
    <row r="114" spans="1:11" x14ac:dyDescent="0.4">
      <c r="A114">
        <v>2017</v>
      </c>
      <c r="B114" t="s">
        <v>49</v>
      </c>
      <c r="C114" t="s">
        <v>12</v>
      </c>
      <c r="D114">
        <v>56</v>
      </c>
      <c r="E114" s="1">
        <v>180004</v>
      </c>
      <c r="F114">
        <v>5.53</v>
      </c>
      <c r="G114">
        <v>5.01</v>
      </c>
      <c r="H114">
        <v>4.93</v>
      </c>
      <c r="I114">
        <v>4.83</v>
      </c>
      <c r="J114">
        <v>4.49</v>
      </c>
      <c r="K114">
        <v>4.21</v>
      </c>
    </row>
    <row r="115" spans="1:11" x14ac:dyDescent="0.4">
      <c r="A115">
        <v>2017</v>
      </c>
      <c r="B115" t="s">
        <v>49</v>
      </c>
      <c r="C115" t="s">
        <v>13</v>
      </c>
      <c r="D115">
        <v>17</v>
      </c>
      <c r="E115" s="1">
        <v>16391</v>
      </c>
      <c r="F115">
        <v>2.11</v>
      </c>
      <c r="G115">
        <v>1.73</v>
      </c>
      <c r="H115">
        <v>1.87</v>
      </c>
      <c r="I115">
        <v>2.13</v>
      </c>
      <c r="J115">
        <v>1.92</v>
      </c>
      <c r="K115">
        <v>1.74</v>
      </c>
    </row>
    <row r="116" spans="1:11" x14ac:dyDescent="0.4">
      <c r="A116">
        <v>2017</v>
      </c>
      <c r="B116" t="s">
        <v>49</v>
      </c>
      <c r="C116" t="s">
        <v>14</v>
      </c>
      <c r="D116">
        <v>49</v>
      </c>
      <c r="E116" s="1">
        <v>176242</v>
      </c>
      <c r="F116">
        <v>1722373</v>
      </c>
      <c r="G116" s="1">
        <v>1660884</v>
      </c>
      <c r="H116" s="1">
        <v>1636496</v>
      </c>
      <c r="I116" s="1">
        <v>1443559</v>
      </c>
      <c r="J116" s="1">
        <v>1371782</v>
      </c>
      <c r="K116" s="1">
        <v>1287452</v>
      </c>
    </row>
    <row r="117" spans="1:11" x14ac:dyDescent="0.4">
      <c r="A117">
        <v>2017</v>
      </c>
      <c r="B117" t="s">
        <v>49</v>
      </c>
      <c r="C117" t="s">
        <v>15</v>
      </c>
      <c r="D117">
        <v>14</v>
      </c>
      <c r="E117" s="1">
        <v>15725</v>
      </c>
      <c r="F117">
        <v>636682</v>
      </c>
      <c r="G117" s="1">
        <v>468300</v>
      </c>
      <c r="H117" s="1">
        <v>581775</v>
      </c>
      <c r="I117" s="1">
        <v>607397</v>
      </c>
      <c r="J117" s="1">
        <v>525995</v>
      </c>
      <c r="K117" s="1">
        <v>490993</v>
      </c>
    </row>
    <row r="118" spans="1:11" x14ac:dyDescent="0.4">
      <c r="A118">
        <v>2018</v>
      </c>
      <c r="B118" t="s">
        <v>11</v>
      </c>
      <c r="C118" t="s">
        <v>12</v>
      </c>
      <c r="D118">
        <v>388</v>
      </c>
      <c r="E118" s="1">
        <v>179621</v>
      </c>
      <c r="F118">
        <v>5.28</v>
      </c>
      <c r="G118">
        <v>5.05</v>
      </c>
      <c r="H118">
        <v>4.93</v>
      </c>
      <c r="I118">
        <v>5</v>
      </c>
      <c r="J118">
        <v>4.45</v>
      </c>
      <c r="K118">
        <v>4.28</v>
      </c>
    </row>
    <row r="119" spans="1:11" x14ac:dyDescent="0.4">
      <c r="A119">
        <v>2018</v>
      </c>
      <c r="B119" t="s">
        <v>11</v>
      </c>
      <c r="C119" t="s">
        <v>13</v>
      </c>
      <c r="D119">
        <v>429</v>
      </c>
      <c r="E119" s="1">
        <v>107440</v>
      </c>
      <c r="F119">
        <v>2.59</v>
      </c>
      <c r="G119">
        <v>2.42</v>
      </c>
      <c r="H119">
        <v>2.44</v>
      </c>
      <c r="I119">
        <v>2.46</v>
      </c>
      <c r="J119">
        <v>2.09</v>
      </c>
      <c r="K119">
        <v>2.08</v>
      </c>
    </row>
    <row r="120" spans="1:11" x14ac:dyDescent="0.4">
      <c r="A120">
        <v>2018</v>
      </c>
      <c r="B120" t="s">
        <v>11</v>
      </c>
      <c r="C120" t="s">
        <v>14</v>
      </c>
      <c r="D120">
        <v>250</v>
      </c>
      <c r="E120" s="1">
        <v>123308</v>
      </c>
      <c r="F120">
        <v>1635468</v>
      </c>
      <c r="G120" s="1">
        <v>1566143</v>
      </c>
      <c r="H120" s="1">
        <v>1504868</v>
      </c>
      <c r="I120" s="1">
        <v>1370906</v>
      </c>
      <c r="J120" s="1">
        <v>1218537</v>
      </c>
      <c r="K120" s="1">
        <v>1180939</v>
      </c>
    </row>
    <row r="121" spans="1:11" x14ac:dyDescent="0.4">
      <c r="A121">
        <v>2018</v>
      </c>
      <c r="B121" t="s">
        <v>11</v>
      </c>
      <c r="C121" t="s">
        <v>15</v>
      </c>
      <c r="D121">
        <v>333</v>
      </c>
      <c r="E121" s="1">
        <v>91496</v>
      </c>
      <c r="F121">
        <v>806275</v>
      </c>
      <c r="G121" s="1">
        <v>733432</v>
      </c>
      <c r="H121" s="1">
        <v>726231</v>
      </c>
      <c r="I121" s="1">
        <v>660013</v>
      </c>
      <c r="J121" s="1">
        <v>557793</v>
      </c>
      <c r="K121" s="1">
        <v>558902</v>
      </c>
    </row>
    <row r="122" spans="1:11" x14ac:dyDescent="0.4">
      <c r="A122">
        <v>2018</v>
      </c>
      <c r="B122" t="s">
        <v>16</v>
      </c>
      <c r="C122" t="s">
        <v>12</v>
      </c>
      <c r="D122">
        <v>62</v>
      </c>
      <c r="E122" s="1">
        <v>27494</v>
      </c>
      <c r="F122">
        <v>5.65</v>
      </c>
      <c r="G122">
        <v>5.34</v>
      </c>
      <c r="H122">
        <v>5.21</v>
      </c>
      <c r="I122">
        <v>5.44</v>
      </c>
      <c r="J122">
        <v>4.99</v>
      </c>
      <c r="K122">
        <v>4.72</v>
      </c>
    </row>
    <row r="123" spans="1:11" x14ac:dyDescent="0.4">
      <c r="A123">
        <v>2018</v>
      </c>
      <c r="B123" t="s">
        <v>16</v>
      </c>
      <c r="C123" t="s">
        <v>13</v>
      </c>
      <c r="D123">
        <v>84</v>
      </c>
      <c r="E123" s="1">
        <v>31127</v>
      </c>
      <c r="F123">
        <v>2.83</v>
      </c>
      <c r="G123">
        <v>2.68</v>
      </c>
      <c r="H123">
        <v>2.58</v>
      </c>
      <c r="I123">
        <v>2.67</v>
      </c>
      <c r="J123">
        <v>2.4500000000000002</v>
      </c>
      <c r="K123">
        <v>2.35</v>
      </c>
    </row>
    <row r="124" spans="1:11" x14ac:dyDescent="0.4">
      <c r="A124">
        <v>2018</v>
      </c>
      <c r="B124" t="s">
        <v>16</v>
      </c>
      <c r="C124" t="s">
        <v>14</v>
      </c>
      <c r="D124">
        <v>64</v>
      </c>
      <c r="E124" s="1">
        <v>27098</v>
      </c>
      <c r="F124">
        <v>1798167</v>
      </c>
      <c r="G124" s="1">
        <v>1681733</v>
      </c>
      <c r="H124" s="1">
        <v>1686288</v>
      </c>
      <c r="I124" s="1">
        <v>1587134</v>
      </c>
      <c r="J124" s="1">
        <v>1448504</v>
      </c>
      <c r="K124" s="1">
        <v>1386952</v>
      </c>
    </row>
    <row r="125" spans="1:11" x14ac:dyDescent="0.4">
      <c r="A125">
        <v>2018</v>
      </c>
      <c r="B125" t="s">
        <v>16</v>
      </c>
      <c r="C125" t="s">
        <v>15</v>
      </c>
      <c r="D125">
        <v>86</v>
      </c>
      <c r="E125" s="1">
        <v>32006</v>
      </c>
      <c r="F125">
        <v>885055</v>
      </c>
      <c r="G125" s="1">
        <v>826854</v>
      </c>
      <c r="H125" s="1">
        <v>834244</v>
      </c>
      <c r="I125" s="1">
        <v>791200</v>
      </c>
      <c r="J125" s="1">
        <v>695633</v>
      </c>
      <c r="K125" s="1">
        <v>687573</v>
      </c>
    </row>
    <row r="126" spans="1:11" x14ac:dyDescent="0.4">
      <c r="A126">
        <v>2018</v>
      </c>
      <c r="B126" t="s">
        <v>17</v>
      </c>
      <c r="C126" t="s">
        <v>12</v>
      </c>
      <c r="D126">
        <v>1</v>
      </c>
      <c r="E126" s="1">
        <v>243998</v>
      </c>
      <c r="F126">
        <v>4.3</v>
      </c>
      <c r="G126">
        <v>4.3</v>
      </c>
      <c r="H126">
        <v>4</v>
      </c>
      <c r="I126">
        <v>4.3</v>
      </c>
      <c r="J126">
        <v>4.3</v>
      </c>
      <c r="K126">
        <v>4</v>
      </c>
    </row>
    <row r="127" spans="1:11" x14ac:dyDescent="0.4">
      <c r="A127">
        <v>2018</v>
      </c>
      <c r="B127" t="s">
        <v>17</v>
      </c>
      <c r="C127" t="s">
        <v>14</v>
      </c>
      <c r="D127">
        <v>1</v>
      </c>
      <c r="E127" s="1">
        <v>243998</v>
      </c>
      <c r="G127">
        <v>2.15</v>
      </c>
      <c r="H127">
        <v>1.75</v>
      </c>
      <c r="J127">
        <v>2.15</v>
      </c>
      <c r="K127">
        <v>1.75</v>
      </c>
    </row>
    <row r="128" spans="1:11" x14ac:dyDescent="0.4">
      <c r="A128">
        <v>2018</v>
      </c>
      <c r="B128" t="s">
        <v>18</v>
      </c>
      <c r="C128" t="s">
        <v>12</v>
      </c>
      <c r="D128">
        <v>2</v>
      </c>
      <c r="E128" s="1">
        <v>1040</v>
      </c>
      <c r="F128">
        <v>7.17</v>
      </c>
      <c r="G128">
        <v>5.75</v>
      </c>
      <c r="H128">
        <v>5.59</v>
      </c>
      <c r="I128">
        <v>7</v>
      </c>
      <c r="J128">
        <v>5.8</v>
      </c>
      <c r="K128">
        <v>5.68</v>
      </c>
    </row>
    <row r="129" spans="1:11" x14ac:dyDescent="0.4">
      <c r="A129">
        <v>2018</v>
      </c>
      <c r="B129" t="s">
        <v>18</v>
      </c>
      <c r="C129" t="s">
        <v>13</v>
      </c>
      <c r="D129">
        <v>8</v>
      </c>
      <c r="E129" s="1">
        <v>65365</v>
      </c>
      <c r="F129">
        <v>3.15</v>
      </c>
      <c r="G129">
        <v>2.82</v>
      </c>
      <c r="H129">
        <v>2.83</v>
      </c>
      <c r="I129">
        <v>3.33</v>
      </c>
      <c r="J129">
        <v>2.8</v>
      </c>
      <c r="K129">
        <v>2.8</v>
      </c>
    </row>
    <row r="130" spans="1:11" x14ac:dyDescent="0.4">
      <c r="A130">
        <v>2018</v>
      </c>
      <c r="B130" t="s">
        <v>19</v>
      </c>
      <c r="C130" t="s">
        <v>12</v>
      </c>
      <c r="D130">
        <v>19</v>
      </c>
      <c r="E130" s="1">
        <v>33603</v>
      </c>
      <c r="F130">
        <v>5.51</v>
      </c>
      <c r="G130">
        <v>5.4</v>
      </c>
      <c r="H130">
        <v>5.35</v>
      </c>
      <c r="I130">
        <v>5.14</v>
      </c>
      <c r="J130">
        <v>4.63</v>
      </c>
      <c r="K130">
        <v>4.6100000000000003</v>
      </c>
    </row>
    <row r="131" spans="1:11" x14ac:dyDescent="0.4">
      <c r="A131">
        <v>2018</v>
      </c>
      <c r="B131" t="s">
        <v>19</v>
      </c>
      <c r="C131" t="s">
        <v>13</v>
      </c>
      <c r="D131">
        <v>59</v>
      </c>
      <c r="E131" s="1">
        <v>45045</v>
      </c>
      <c r="F131">
        <v>2.87</v>
      </c>
      <c r="G131">
        <v>2.63</v>
      </c>
      <c r="H131">
        <v>2.7</v>
      </c>
      <c r="I131">
        <v>2.52</v>
      </c>
      <c r="J131">
        <v>2.25</v>
      </c>
      <c r="K131">
        <v>2.2400000000000002</v>
      </c>
    </row>
    <row r="132" spans="1:11" x14ac:dyDescent="0.4">
      <c r="A132">
        <v>2018</v>
      </c>
      <c r="B132" t="s">
        <v>21</v>
      </c>
      <c r="C132" t="s">
        <v>12</v>
      </c>
      <c r="D132">
        <v>215</v>
      </c>
      <c r="E132" s="1">
        <v>155580</v>
      </c>
      <c r="F132">
        <v>4.33</v>
      </c>
      <c r="G132">
        <v>3.98</v>
      </c>
      <c r="H132">
        <v>4.16</v>
      </c>
      <c r="I132">
        <v>4.42</v>
      </c>
      <c r="J132">
        <v>3.89</v>
      </c>
      <c r="K132">
        <v>3.85</v>
      </c>
    </row>
    <row r="133" spans="1:11" x14ac:dyDescent="0.4">
      <c r="A133">
        <v>2018</v>
      </c>
      <c r="B133" t="s">
        <v>21</v>
      </c>
      <c r="C133" t="s">
        <v>13</v>
      </c>
      <c r="D133">
        <v>404</v>
      </c>
      <c r="E133" s="1">
        <v>165874</v>
      </c>
      <c r="F133">
        <v>2.16</v>
      </c>
      <c r="G133">
        <v>2.14</v>
      </c>
      <c r="H133">
        <v>2.16</v>
      </c>
      <c r="I133">
        <v>2.19</v>
      </c>
      <c r="J133">
        <v>1.76</v>
      </c>
      <c r="K133">
        <v>1.76</v>
      </c>
    </row>
    <row r="134" spans="1:11" x14ac:dyDescent="0.4">
      <c r="A134">
        <v>2018</v>
      </c>
      <c r="B134" t="s">
        <v>21</v>
      </c>
      <c r="C134" t="s">
        <v>14</v>
      </c>
      <c r="D134">
        <v>193</v>
      </c>
      <c r="E134" s="1">
        <v>122680</v>
      </c>
      <c r="F134">
        <v>1145506</v>
      </c>
      <c r="G134" s="1">
        <v>1013241</v>
      </c>
      <c r="H134" s="1">
        <v>1176519</v>
      </c>
      <c r="I134" s="1">
        <v>1182211</v>
      </c>
      <c r="J134" s="1">
        <v>1031779</v>
      </c>
      <c r="K134" s="1">
        <v>1052275</v>
      </c>
    </row>
    <row r="135" spans="1:11" x14ac:dyDescent="0.4">
      <c r="A135">
        <v>2018</v>
      </c>
      <c r="B135" t="s">
        <v>21</v>
      </c>
      <c r="C135" t="s">
        <v>15</v>
      </c>
      <c r="D135">
        <v>393</v>
      </c>
      <c r="E135" s="1">
        <v>158088</v>
      </c>
      <c r="F135">
        <v>586106</v>
      </c>
      <c r="G135" s="1">
        <v>623263</v>
      </c>
      <c r="H135" s="1">
        <v>659770</v>
      </c>
      <c r="I135" s="1">
        <v>541751</v>
      </c>
      <c r="J135" s="1">
        <v>450979</v>
      </c>
      <c r="K135" s="1">
        <v>457016</v>
      </c>
    </row>
    <row r="136" spans="1:11" x14ac:dyDescent="0.4">
      <c r="A136">
        <v>2018</v>
      </c>
      <c r="B136" t="s">
        <v>22</v>
      </c>
      <c r="C136" t="s">
        <v>12</v>
      </c>
      <c r="D136">
        <v>222</v>
      </c>
      <c r="E136" s="1">
        <v>170046</v>
      </c>
      <c r="F136">
        <v>4.59</v>
      </c>
      <c r="G136">
        <v>4.2300000000000004</v>
      </c>
      <c r="H136">
        <v>4.0999999999999996</v>
      </c>
      <c r="I136">
        <v>4.6500000000000004</v>
      </c>
      <c r="J136">
        <v>4.1399999999999997</v>
      </c>
      <c r="K136">
        <v>4.13</v>
      </c>
    </row>
    <row r="137" spans="1:11" x14ac:dyDescent="0.4">
      <c r="A137">
        <v>2018</v>
      </c>
      <c r="B137" t="s">
        <v>22</v>
      </c>
      <c r="C137" t="s">
        <v>13</v>
      </c>
      <c r="D137">
        <v>317</v>
      </c>
      <c r="E137" s="1">
        <v>199983</v>
      </c>
      <c r="F137">
        <v>2.35</v>
      </c>
      <c r="G137">
        <v>2.16</v>
      </c>
      <c r="H137">
        <v>2.11</v>
      </c>
      <c r="I137">
        <v>2.36</v>
      </c>
      <c r="J137">
        <v>2.04</v>
      </c>
      <c r="K137">
        <v>2.0099999999999998</v>
      </c>
    </row>
    <row r="138" spans="1:11" x14ac:dyDescent="0.4">
      <c r="A138">
        <v>2018</v>
      </c>
      <c r="B138" t="s">
        <v>22</v>
      </c>
      <c r="C138" t="s">
        <v>14</v>
      </c>
      <c r="D138">
        <v>203</v>
      </c>
      <c r="E138" s="1">
        <v>161026</v>
      </c>
      <c r="F138">
        <v>1545257</v>
      </c>
      <c r="G138" s="1">
        <v>1426389</v>
      </c>
      <c r="H138" s="1">
        <v>1370594</v>
      </c>
      <c r="I138" s="1">
        <v>1340162</v>
      </c>
      <c r="J138" s="1">
        <v>1177675</v>
      </c>
      <c r="K138" s="1">
        <v>1187448</v>
      </c>
    </row>
    <row r="139" spans="1:11" x14ac:dyDescent="0.4">
      <c r="A139">
        <v>2018</v>
      </c>
      <c r="B139" t="s">
        <v>22</v>
      </c>
      <c r="C139" t="s">
        <v>15</v>
      </c>
      <c r="D139">
        <v>305</v>
      </c>
      <c r="E139" s="1">
        <v>195684</v>
      </c>
      <c r="F139">
        <v>801181</v>
      </c>
      <c r="G139" s="1">
        <v>736563</v>
      </c>
      <c r="H139" s="1">
        <v>691171</v>
      </c>
      <c r="I139" s="1">
        <v>657109</v>
      </c>
      <c r="J139" s="1">
        <v>560213</v>
      </c>
      <c r="K139" s="1">
        <v>546112</v>
      </c>
    </row>
    <row r="140" spans="1:11" x14ac:dyDescent="0.4">
      <c r="A140">
        <v>2018</v>
      </c>
      <c r="B140" t="s">
        <v>23</v>
      </c>
      <c r="C140" t="s">
        <v>12</v>
      </c>
      <c r="D140">
        <v>39</v>
      </c>
      <c r="E140" s="1">
        <v>39603</v>
      </c>
      <c r="F140">
        <v>5.18</v>
      </c>
      <c r="G140">
        <v>5.15</v>
      </c>
      <c r="H140">
        <v>5.09</v>
      </c>
      <c r="I140">
        <v>4.43</v>
      </c>
      <c r="J140">
        <v>4.25</v>
      </c>
      <c r="K140">
        <v>4.1900000000000004</v>
      </c>
    </row>
    <row r="141" spans="1:11" x14ac:dyDescent="0.4">
      <c r="A141">
        <v>2018</v>
      </c>
      <c r="B141" t="s">
        <v>23</v>
      </c>
      <c r="C141" t="s">
        <v>13</v>
      </c>
      <c r="D141">
        <v>52</v>
      </c>
      <c r="E141" s="1">
        <v>41571</v>
      </c>
      <c r="F141">
        <v>2.56</v>
      </c>
      <c r="G141">
        <v>2.5299999999999998</v>
      </c>
      <c r="H141">
        <v>2.5099999999999998</v>
      </c>
      <c r="I141">
        <v>2.12</v>
      </c>
      <c r="J141">
        <v>2</v>
      </c>
      <c r="K141">
        <v>2.0299999999999998</v>
      </c>
    </row>
    <row r="142" spans="1:11" x14ac:dyDescent="0.4">
      <c r="A142">
        <v>2018</v>
      </c>
      <c r="B142" t="s">
        <v>23</v>
      </c>
      <c r="C142" t="s">
        <v>14</v>
      </c>
      <c r="D142">
        <v>39</v>
      </c>
      <c r="E142" s="1">
        <v>39603</v>
      </c>
      <c r="F142">
        <v>1549583</v>
      </c>
      <c r="G142" s="1">
        <v>1540787</v>
      </c>
      <c r="H142" s="1">
        <v>1519444</v>
      </c>
      <c r="I142" s="1">
        <v>1197449</v>
      </c>
      <c r="J142" s="1">
        <v>1146068</v>
      </c>
      <c r="K142" s="1">
        <v>1162880</v>
      </c>
    </row>
    <row r="143" spans="1:11" x14ac:dyDescent="0.4">
      <c r="A143">
        <v>2018</v>
      </c>
      <c r="B143" t="s">
        <v>23</v>
      </c>
      <c r="C143" t="s">
        <v>15</v>
      </c>
      <c r="D143">
        <v>52</v>
      </c>
      <c r="E143" s="1">
        <v>41571</v>
      </c>
      <c r="F143">
        <v>759358</v>
      </c>
      <c r="G143" s="1">
        <v>751053</v>
      </c>
      <c r="H143" s="1">
        <v>746432</v>
      </c>
      <c r="I143" s="1">
        <v>556598</v>
      </c>
      <c r="J143" s="1">
        <v>525965</v>
      </c>
      <c r="K143" s="1">
        <v>551967</v>
      </c>
    </row>
    <row r="144" spans="1:11" x14ac:dyDescent="0.4">
      <c r="A144">
        <v>2018</v>
      </c>
      <c r="B144" t="s">
        <v>24</v>
      </c>
      <c r="C144" t="s">
        <v>12</v>
      </c>
      <c r="D144">
        <v>28</v>
      </c>
      <c r="E144" s="1">
        <v>252707</v>
      </c>
      <c r="F144">
        <v>4.3099999999999996</v>
      </c>
      <c r="G144">
        <v>4.3</v>
      </c>
      <c r="H144">
        <v>4.0199999999999996</v>
      </c>
      <c r="I144">
        <v>4.45</v>
      </c>
      <c r="J144">
        <v>3.83</v>
      </c>
      <c r="K144">
        <v>3.18</v>
      </c>
    </row>
    <row r="145" spans="1:11" x14ac:dyDescent="0.4">
      <c r="A145">
        <v>2018</v>
      </c>
      <c r="B145" t="s">
        <v>24</v>
      </c>
      <c r="C145" t="s">
        <v>13</v>
      </c>
      <c r="D145">
        <v>80</v>
      </c>
      <c r="E145" s="1">
        <v>274045</v>
      </c>
      <c r="F145">
        <v>1.87</v>
      </c>
      <c r="G145">
        <v>2.12</v>
      </c>
      <c r="H145">
        <v>1.79</v>
      </c>
      <c r="I145">
        <v>1.79</v>
      </c>
      <c r="J145">
        <v>1.64</v>
      </c>
      <c r="K145">
        <v>1.57</v>
      </c>
    </row>
    <row r="146" spans="1:11" x14ac:dyDescent="0.4">
      <c r="A146">
        <v>2018</v>
      </c>
      <c r="B146" t="s">
        <v>24</v>
      </c>
      <c r="C146" t="s">
        <v>14</v>
      </c>
      <c r="D146">
        <v>3</v>
      </c>
      <c r="E146" s="1">
        <v>1508</v>
      </c>
      <c r="F146">
        <v>1559698</v>
      </c>
      <c r="G146" s="1">
        <v>1503975</v>
      </c>
      <c r="H146" s="1">
        <v>1758503</v>
      </c>
      <c r="I146" s="1">
        <v>1398220</v>
      </c>
      <c r="J146" s="1">
        <v>1267753</v>
      </c>
      <c r="K146" s="1">
        <v>1539115</v>
      </c>
    </row>
    <row r="147" spans="1:11" x14ac:dyDescent="0.4">
      <c r="A147">
        <v>2018</v>
      </c>
      <c r="B147" t="s">
        <v>24</v>
      </c>
      <c r="C147" t="s">
        <v>15</v>
      </c>
      <c r="D147">
        <v>3</v>
      </c>
      <c r="E147" s="1">
        <v>1508</v>
      </c>
      <c r="F147">
        <v>779849</v>
      </c>
      <c r="G147" s="1">
        <v>751987</v>
      </c>
      <c r="H147" s="1">
        <v>1053994</v>
      </c>
      <c r="I147" s="1">
        <v>699110</v>
      </c>
      <c r="J147" s="1">
        <v>633877</v>
      </c>
      <c r="K147" s="1">
        <v>820457</v>
      </c>
    </row>
    <row r="148" spans="1:11" x14ac:dyDescent="0.4">
      <c r="A148">
        <v>2018</v>
      </c>
      <c r="B148" t="s">
        <v>25</v>
      </c>
      <c r="C148" t="s">
        <v>12</v>
      </c>
      <c r="D148">
        <v>18</v>
      </c>
      <c r="E148" s="1">
        <v>6549</v>
      </c>
      <c r="F148">
        <v>4.2300000000000004</v>
      </c>
      <c r="G148">
        <v>3.9</v>
      </c>
      <c r="H148">
        <v>3.63</v>
      </c>
      <c r="I148">
        <v>3.68</v>
      </c>
      <c r="J148">
        <v>3.4</v>
      </c>
      <c r="K148">
        <v>2.74</v>
      </c>
    </row>
    <row r="149" spans="1:11" x14ac:dyDescent="0.4">
      <c r="A149">
        <v>2018</v>
      </c>
      <c r="B149" t="s">
        <v>25</v>
      </c>
      <c r="C149" t="s">
        <v>13</v>
      </c>
      <c r="D149">
        <v>63</v>
      </c>
      <c r="E149" s="1">
        <v>25268</v>
      </c>
      <c r="F149">
        <v>1.75</v>
      </c>
      <c r="G149">
        <v>1.85</v>
      </c>
      <c r="H149">
        <v>1.79</v>
      </c>
      <c r="I149">
        <v>1.64</v>
      </c>
      <c r="J149">
        <v>1.57</v>
      </c>
      <c r="K149">
        <v>1.46</v>
      </c>
    </row>
    <row r="150" spans="1:11" x14ac:dyDescent="0.4">
      <c r="A150">
        <v>2018</v>
      </c>
      <c r="B150" t="s">
        <v>26</v>
      </c>
      <c r="C150" t="s">
        <v>12</v>
      </c>
      <c r="D150">
        <v>17</v>
      </c>
      <c r="E150" s="1">
        <v>7077</v>
      </c>
      <c r="F150">
        <v>5.71</v>
      </c>
      <c r="G150">
        <v>5.56</v>
      </c>
      <c r="H150">
        <v>5.48</v>
      </c>
      <c r="I150">
        <v>4.8</v>
      </c>
      <c r="J150">
        <v>4.74</v>
      </c>
      <c r="K150">
        <v>4.4800000000000004</v>
      </c>
    </row>
    <row r="151" spans="1:11" x14ac:dyDescent="0.4">
      <c r="A151">
        <v>2018</v>
      </c>
      <c r="B151" t="s">
        <v>26</v>
      </c>
      <c r="C151" t="s">
        <v>13</v>
      </c>
      <c r="D151">
        <v>38</v>
      </c>
      <c r="E151" s="1">
        <v>15270</v>
      </c>
      <c r="F151">
        <v>2.71</v>
      </c>
      <c r="G151">
        <v>2.85</v>
      </c>
      <c r="H151">
        <v>2.86</v>
      </c>
      <c r="I151">
        <v>2.27</v>
      </c>
      <c r="J151">
        <v>2.13</v>
      </c>
      <c r="K151">
        <v>2.06</v>
      </c>
    </row>
    <row r="152" spans="1:11" x14ac:dyDescent="0.4">
      <c r="A152">
        <v>2018</v>
      </c>
      <c r="B152" t="s">
        <v>26</v>
      </c>
      <c r="C152" t="s">
        <v>14</v>
      </c>
      <c r="D152">
        <v>15</v>
      </c>
      <c r="E152" s="1">
        <v>5501</v>
      </c>
      <c r="F152">
        <v>1881822</v>
      </c>
      <c r="G152" s="1">
        <v>1637413</v>
      </c>
      <c r="H152" s="1">
        <v>1591707</v>
      </c>
      <c r="I152" s="1">
        <v>1262496</v>
      </c>
      <c r="J152" s="1">
        <v>1203358</v>
      </c>
      <c r="K152" s="1">
        <v>1113147</v>
      </c>
    </row>
    <row r="153" spans="1:11" x14ac:dyDescent="0.4">
      <c r="A153">
        <v>2018</v>
      </c>
      <c r="B153" t="s">
        <v>26</v>
      </c>
      <c r="C153" t="s">
        <v>15</v>
      </c>
      <c r="D153">
        <v>37</v>
      </c>
      <c r="E153" s="1">
        <v>14077</v>
      </c>
      <c r="F153">
        <v>819683</v>
      </c>
      <c r="G153" s="1">
        <v>840464</v>
      </c>
      <c r="H153" s="1">
        <v>837550</v>
      </c>
      <c r="I153" s="1">
        <v>550026</v>
      </c>
      <c r="J153" s="1">
        <v>539157</v>
      </c>
      <c r="K153" s="1">
        <v>515844</v>
      </c>
    </row>
    <row r="154" spans="1:11" x14ac:dyDescent="0.4">
      <c r="A154">
        <v>2018</v>
      </c>
      <c r="B154" t="s">
        <v>27</v>
      </c>
      <c r="C154" t="s">
        <v>12</v>
      </c>
      <c r="D154">
        <v>70</v>
      </c>
      <c r="E154" s="1">
        <v>30148</v>
      </c>
      <c r="F154">
        <v>5.3</v>
      </c>
      <c r="G154">
        <v>5.1100000000000003</v>
      </c>
      <c r="H154">
        <v>5.26</v>
      </c>
      <c r="I154">
        <v>5.09</v>
      </c>
      <c r="J154">
        <v>4.55</v>
      </c>
      <c r="K154">
        <v>4.53</v>
      </c>
    </row>
    <row r="155" spans="1:11" x14ac:dyDescent="0.4">
      <c r="A155">
        <v>2018</v>
      </c>
      <c r="B155" t="s">
        <v>27</v>
      </c>
      <c r="C155" t="s">
        <v>13</v>
      </c>
      <c r="D155">
        <v>67</v>
      </c>
      <c r="E155" s="1">
        <v>22682</v>
      </c>
      <c r="F155">
        <v>2.48</v>
      </c>
      <c r="G155">
        <v>2.3199999999999998</v>
      </c>
      <c r="H155">
        <v>2.5099999999999998</v>
      </c>
      <c r="I155">
        <v>2.33</v>
      </c>
      <c r="J155">
        <v>1.98</v>
      </c>
      <c r="K155">
        <v>2.13</v>
      </c>
    </row>
    <row r="156" spans="1:11" x14ac:dyDescent="0.4">
      <c r="A156">
        <v>2018</v>
      </c>
      <c r="B156" t="s">
        <v>27</v>
      </c>
      <c r="C156" t="s">
        <v>14</v>
      </c>
      <c r="D156">
        <v>63</v>
      </c>
      <c r="E156" s="1">
        <v>29601</v>
      </c>
      <c r="F156">
        <v>1572474</v>
      </c>
      <c r="G156" s="1">
        <v>1516432</v>
      </c>
      <c r="H156" s="1">
        <v>1635498</v>
      </c>
      <c r="I156" s="1">
        <v>1352258</v>
      </c>
      <c r="J156" s="1">
        <v>1236540</v>
      </c>
      <c r="K156" s="1">
        <v>1254412</v>
      </c>
    </row>
    <row r="157" spans="1:11" x14ac:dyDescent="0.4">
      <c r="A157">
        <v>2018</v>
      </c>
      <c r="B157" t="s">
        <v>27</v>
      </c>
      <c r="C157" t="s">
        <v>15</v>
      </c>
      <c r="D157">
        <v>57</v>
      </c>
      <c r="E157" s="1">
        <v>21645</v>
      </c>
      <c r="F157">
        <v>739345</v>
      </c>
      <c r="G157" s="1">
        <v>689308</v>
      </c>
      <c r="H157" s="1">
        <v>795310</v>
      </c>
      <c r="I157" s="1">
        <v>624201</v>
      </c>
      <c r="J157" s="1">
        <v>533516</v>
      </c>
      <c r="K157" s="1">
        <v>579760</v>
      </c>
    </row>
    <row r="158" spans="1:11" x14ac:dyDescent="0.4">
      <c r="A158">
        <v>2018</v>
      </c>
      <c r="B158" t="s">
        <v>50</v>
      </c>
      <c r="C158" t="s">
        <v>12</v>
      </c>
      <c r="D158">
        <v>15</v>
      </c>
      <c r="E158" s="1">
        <v>2317</v>
      </c>
      <c r="F158">
        <v>5.0599999999999996</v>
      </c>
      <c r="G158">
        <v>5.07</v>
      </c>
      <c r="H158">
        <v>4.4400000000000004</v>
      </c>
      <c r="I158">
        <v>5.37</v>
      </c>
      <c r="J158">
        <v>5.43</v>
      </c>
      <c r="K158">
        <v>5.2</v>
      </c>
    </row>
    <row r="159" spans="1:11" x14ac:dyDescent="0.4">
      <c r="A159">
        <v>2018</v>
      </c>
      <c r="B159" t="s">
        <v>50</v>
      </c>
      <c r="C159" t="s">
        <v>13</v>
      </c>
      <c r="D159">
        <v>15</v>
      </c>
      <c r="E159" s="1">
        <v>2317</v>
      </c>
      <c r="F159">
        <v>2.5</v>
      </c>
      <c r="G159">
        <v>2.5</v>
      </c>
      <c r="H159">
        <v>2.2000000000000002</v>
      </c>
      <c r="I159">
        <v>2.68</v>
      </c>
      <c r="J159">
        <v>2.71</v>
      </c>
      <c r="K159">
        <v>2.6</v>
      </c>
    </row>
    <row r="160" spans="1:11" x14ac:dyDescent="0.4">
      <c r="A160">
        <v>2018</v>
      </c>
      <c r="B160" t="s">
        <v>50</v>
      </c>
      <c r="C160" t="s">
        <v>14</v>
      </c>
      <c r="D160">
        <v>2</v>
      </c>
      <c r="E160" s="1">
        <v>7353</v>
      </c>
      <c r="F160">
        <v>1085760</v>
      </c>
      <c r="G160" s="1">
        <v>1288335</v>
      </c>
      <c r="I160" s="1">
        <v>1085760</v>
      </c>
      <c r="J160" s="1">
        <v>1193580</v>
      </c>
    </row>
    <row r="161" spans="1:11" x14ac:dyDescent="0.4">
      <c r="A161">
        <v>2018</v>
      </c>
      <c r="B161" t="s">
        <v>50</v>
      </c>
      <c r="C161" t="s">
        <v>15</v>
      </c>
      <c r="D161">
        <v>2</v>
      </c>
      <c r="E161" s="1">
        <v>7353</v>
      </c>
      <c r="F161">
        <v>542880</v>
      </c>
      <c r="G161" s="1">
        <v>644167</v>
      </c>
      <c r="I161" s="1">
        <v>542880</v>
      </c>
      <c r="J161" s="1">
        <v>596790</v>
      </c>
    </row>
    <row r="162" spans="1:11" x14ac:dyDescent="0.4">
      <c r="A162">
        <v>2018</v>
      </c>
      <c r="B162" t="s">
        <v>28</v>
      </c>
      <c r="C162" t="s">
        <v>12</v>
      </c>
      <c r="D162">
        <v>28</v>
      </c>
      <c r="E162" s="1">
        <v>4506</v>
      </c>
      <c r="F162">
        <v>4.29</v>
      </c>
      <c r="G162">
        <v>3.38</v>
      </c>
      <c r="H162">
        <v>3.41</v>
      </c>
      <c r="I162">
        <v>4.43</v>
      </c>
      <c r="J162">
        <v>3.35</v>
      </c>
      <c r="K162">
        <v>3.31</v>
      </c>
    </row>
    <row r="163" spans="1:11" x14ac:dyDescent="0.4">
      <c r="A163">
        <v>2018</v>
      </c>
      <c r="B163" t="s">
        <v>28</v>
      </c>
      <c r="C163" t="s">
        <v>13</v>
      </c>
      <c r="D163">
        <v>6</v>
      </c>
      <c r="E163" s="1">
        <v>1672</v>
      </c>
      <c r="F163">
        <v>2</v>
      </c>
      <c r="G163">
        <v>1.53</v>
      </c>
      <c r="H163">
        <v>1.42</v>
      </c>
      <c r="I163">
        <v>2</v>
      </c>
      <c r="J163">
        <v>1.67</v>
      </c>
      <c r="K163">
        <v>1.53</v>
      </c>
    </row>
    <row r="164" spans="1:11" x14ac:dyDescent="0.4">
      <c r="A164">
        <v>2018</v>
      </c>
      <c r="B164" t="s">
        <v>28</v>
      </c>
      <c r="C164" t="s">
        <v>14</v>
      </c>
      <c r="D164">
        <v>20</v>
      </c>
      <c r="E164" s="1">
        <v>6814</v>
      </c>
      <c r="F164">
        <v>956310</v>
      </c>
      <c r="G164" s="1">
        <v>743310</v>
      </c>
      <c r="H164" s="1">
        <v>604658</v>
      </c>
      <c r="I164" s="1">
        <v>891162</v>
      </c>
      <c r="J164" s="1">
        <v>707176</v>
      </c>
      <c r="K164" s="1">
        <v>614574</v>
      </c>
    </row>
    <row r="165" spans="1:11" x14ac:dyDescent="0.4">
      <c r="A165">
        <v>2018</v>
      </c>
      <c r="B165" t="s">
        <v>28</v>
      </c>
      <c r="C165" t="s">
        <v>15</v>
      </c>
      <c r="D165">
        <v>17</v>
      </c>
      <c r="E165" s="1">
        <v>5512</v>
      </c>
      <c r="F165">
        <v>567223</v>
      </c>
      <c r="G165" s="1">
        <v>377190</v>
      </c>
      <c r="H165" s="1">
        <v>304157</v>
      </c>
      <c r="I165" s="1">
        <v>500000</v>
      </c>
      <c r="J165" s="1">
        <v>327120</v>
      </c>
      <c r="K165" s="1">
        <v>312230</v>
      </c>
    </row>
    <row r="166" spans="1:11" x14ac:dyDescent="0.4">
      <c r="A166">
        <v>2018</v>
      </c>
      <c r="B166" t="s">
        <v>29</v>
      </c>
      <c r="C166" t="s">
        <v>12</v>
      </c>
      <c r="D166">
        <v>211</v>
      </c>
      <c r="E166" s="1">
        <v>147627</v>
      </c>
      <c r="F166">
        <v>5.22</v>
      </c>
      <c r="G166">
        <v>4.53</v>
      </c>
      <c r="H166">
        <v>4.6900000000000004</v>
      </c>
      <c r="I166">
        <v>4.91</v>
      </c>
      <c r="J166">
        <v>3.53</v>
      </c>
      <c r="K166">
        <v>3.48</v>
      </c>
    </row>
    <row r="167" spans="1:11" x14ac:dyDescent="0.4">
      <c r="A167">
        <v>2018</v>
      </c>
      <c r="B167" t="s">
        <v>29</v>
      </c>
      <c r="C167" t="s">
        <v>13</v>
      </c>
      <c r="D167">
        <v>123</v>
      </c>
      <c r="E167" s="1">
        <v>138536</v>
      </c>
      <c r="F167">
        <v>2.92</v>
      </c>
      <c r="G167">
        <v>2.5</v>
      </c>
      <c r="H167">
        <v>2.6</v>
      </c>
      <c r="I167">
        <v>2.46</v>
      </c>
      <c r="J167">
        <v>1.95</v>
      </c>
      <c r="K167">
        <v>1.94</v>
      </c>
    </row>
    <row r="168" spans="1:11" x14ac:dyDescent="0.4">
      <c r="A168">
        <v>2018</v>
      </c>
      <c r="B168" t="s">
        <v>29</v>
      </c>
      <c r="C168" t="s">
        <v>14</v>
      </c>
      <c r="D168">
        <v>64</v>
      </c>
      <c r="E168" s="1">
        <v>17645</v>
      </c>
      <c r="F168">
        <v>1253436</v>
      </c>
      <c r="G168" s="1">
        <v>975679</v>
      </c>
      <c r="H168" s="1">
        <v>837081</v>
      </c>
      <c r="I168" s="1">
        <v>1079904</v>
      </c>
      <c r="J168" s="1">
        <v>686053</v>
      </c>
      <c r="K168" s="1">
        <v>662048</v>
      </c>
    </row>
    <row r="169" spans="1:11" x14ac:dyDescent="0.4">
      <c r="A169">
        <v>2018</v>
      </c>
      <c r="B169" t="s">
        <v>29</v>
      </c>
      <c r="C169" t="s">
        <v>15</v>
      </c>
      <c r="D169">
        <v>269</v>
      </c>
      <c r="E169" s="1">
        <v>109174</v>
      </c>
      <c r="F169">
        <v>667314</v>
      </c>
      <c r="G169" s="1">
        <v>491197</v>
      </c>
      <c r="H169" s="1">
        <v>468947</v>
      </c>
      <c r="I169" s="1">
        <v>557881</v>
      </c>
      <c r="J169" s="1">
        <v>280598</v>
      </c>
      <c r="K169" s="1">
        <v>278253</v>
      </c>
    </row>
    <row r="170" spans="1:11" x14ac:dyDescent="0.4">
      <c r="A170">
        <v>2018</v>
      </c>
      <c r="B170" t="s">
        <v>30</v>
      </c>
      <c r="C170" t="s">
        <v>12</v>
      </c>
      <c r="D170">
        <v>14</v>
      </c>
      <c r="E170" s="1">
        <v>6830</v>
      </c>
      <c r="F170">
        <v>4.54</v>
      </c>
      <c r="G170">
        <v>4.53</v>
      </c>
      <c r="H170">
        <v>4.5199999999999996</v>
      </c>
      <c r="I170">
        <v>4.49</v>
      </c>
      <c r="J170">
        <v>4.47</v>
      </c>
      <c r="K170">
        <v>4.4800000000000004</v>
      </c>
    </row>
    <row r="171" spans="1:11" x14ac:dyDescent="0.4">
      <c r="A171">
        <v>2018</v>
      </c>
      <c r="B171" t="s">
        <v>30</v>
      </c>
      <c r="C171" t="s">
        <v>13</v>
      </c>
      <c r="D171">
        <v>14</v>
      </c>
      <c r="E171" s="1">
        <v>6830</v>
      </c>
      <c r="F171">
        <v>2.2400000000000002</v>
      </c>
      <c r="G171">
        <v>2.2400000000000002</v>
      </c>
      <c r="H171">
        <v>2.23</v>
      </c>
      <c r="I171">
        <v>2.2200000000000002</v>
      </c>
      <c r="J171">
        <v>2.2200000000000002</v>
      </c>
      <c r="K171">
        <v>2.21</v>
      </c>
    </row>
    <row r="172" spans="1:11" x14ac:dyDescent="0.4">
      <c r="A172">
        <v>2018</v>
      </c>
      <c r="B172" t="s">
        <v>31</v>
      </c>
      <c r="C172" t="s">
        <v>12</v>
      </c>
      <c r="D172">
        <v>7</v>
      </c>
      <c r="E172" s="1">
        <v>2365</v>
      </c>
      <c r="F172">
        <v>4.3899999999999997</v>
      </c>
      <c r="G172">
        <v>4.3899999999999997</v>
      </c>
      <c r="H172">
        <v>4.1900000000000004</v>
      </c>
      <c r="I172">
        <v>4.6100000000000003</v>
      </c>
      <c r="J172">
        <v>4.6100000000000003</v>
      </c>
      <c r="K172">
        <v>4.37</v>
      </c>
    </row>
    <row r="173" spans="1:11" x14ac:dyDescent="0.4">
      <c r="A173">
        <v>2018</v>
      </c>
      <c r="B173" t="s">
        <v>32</v>
      </c>
      <c r="C173" t="s">
        <v>12</v>
      </c>
      <c r="D173">
        <v>31</v>
      </c>
      <c r="E173" s="1">
        <v>22393</v>
      </c>
      <c r="F173">
        <v>5.05</v>
      </c>
      <c r="G173">
        <v>4.72</v>
      </c>
      <c r="H173">
        <v>4.66</v>
      </c>
      <c r="I173">
        <v>4.79</v>
      </c>
      <c r="J173">
        <v>3.9</v>
      </c>
      <c r="K173">
        <v>3.97</v>
      </c>
    </row>
    <row r="174" spans="1:11" x14ac:dyDescent="0.4">
      <c r="A174">
        <v>2018</v>
      </c>
      <c r="B174" t="s">
        <v>32</v>
      </c>
      <c r="C174" t="s">
        <v>14</v>
      </c>
      <c r="D174">
        <v>30</v>
      </c>
      <c r="E174" s="1">
        <v>22386</v>
      </c>
      <c r="G174" s="1">
        <v>1447250</v>
      </c>
      <c r="H174" s="1">
        <v>1430614</v>
      </c>
      <c r="J174" s="1">
        <v>1079807</v>
      </c>
      <c r="K174" s="1">
        <v>1117872</v>
      </c>
    </row>
    <row r="175" spans="1:11" x14ac:dyDescent="0.4">
      <c r="A175">
        <v>2018</v>
      </c>
      <c r="B175" t="s">
        <v>33</v>
      </c>
      <c r="C175" t="s">
        <v>12</v>
      </c>
      <c r="D175">
        <v>6</v>
      </c>
      <c r="E175" s="1">
        <v>3364</v>
      </c>
      <c r="F175">
        <v>4.1500000000000004</v>
      </c>
      <c r="G175">
        <v>4.13</v>
      </c>
      <c r="H175">
        <v>4.12</v>
      </c>
      <c r="I175">
        <v>4.62</v>
      </c>
      <c r="J175">
        <v>4.58</v>
      </c>
      <c r="K175">
        <v>4.55</v>
      </c>
    </row>
    <row r="176" spans="1:11" x14ac:dyDescent="0.4">
      <c r="A176">
        <v>2018</v>
      </c>
      <c r="B176" t="s">
        <v>33</v>
      </c>
      <c r="C176" t="s">
        <v>14</v>
      </c>
      <c r="D176">
        <v>5</v>
      </c>
      <c r="E176" s="1">
        <v>3116</v>
      </c>
      <c r="G176">
        <v>2.0099999999999998</v>
      </c>
      <c r="H176">
        <v>2.04</v>
      </c>
      <c r="J176">
        <v>2.2000000000000002</v>
      </c>
      <c r="K176">
        <v>2.38</v>
      </c>
    </row>
    <row r="177" spans="1:11" x14ac:dyDescent="0.4">
      <c r="A177">
        <v>2018</v>
      </c>
      <c r="B177" t="s">
        <v>34</v>
      </c>
      <c r="C177" t="s">
        <v>12</v>
      </c>
      <c r="D177">
        <v>5</v>
      </c>
      <c r="E177">
        <v>666</v>
      </c>
      <c r="F177">
        <v>3.72</v>
      </c>
      <c r="G177">
        <v>3.32</v>
      </c>
      <c r="H177">
        <v>3.93</v>
      </c>
      <c r="I177">
        <v>3.98</v>
      </c>
      <c r="J177">
        <v>3.57</v>
      </c>
      <c r="K177">
        <v>3.94</v>
      </c>
    </row>
    <row r="178" spans="1:11" x14ac:dyDescent="0.4">
      <c r="A178">
        <v>2018</v>
      </c>
      <c r="B178" t="s">
        <v>34</v>
      </c>
      <c r="C178" t="s">
        <v>13</v>
      </c>
      <c r="D178">
        <v>17</v>
      </c>
      <c r="E178" s="1">
        <v>14396</v>
      </c>
      <c r="F178">
        <v>2.2400000000000002</v>
      </c>
      <c r="G178">
        <v>2.21</v>
      </c>
      <c r="H178">
        <v>2.19</v>
      </c>
      <c r="I178">
        <v>1.99</v>
      </c>
      <c r="J178">
        <v>1.84</v>
      </c>
      <c r="K178">
        <v>1.81</v>
      </c>
    </row>
    <row r="179" spans="1:11" x14ac:dyDescent="0.4">
      <c r="A179">
        <v>2018</v>
      </c>
      <c r="B179" t="s">
        <v>34</v>
      </c>
      <c r="C179" t="s">
        <v>14</v>
      </c>
      <c r="D179">
        <v>4</v>
      </c>
      <c r="E179">
        <v>452</v>
      </c>
      <c r="F179">
        <v>833679</v>
      </c>
      <c r="G179" s="1">
        <v>772326</v>
      </c>
      <c r="H179" s="1">
        <v>929747</v>
      </c>
      <c r="I179" s="1">
        <v>886065</v>
      </c>
      <c r="J179" s="1">
        <v>828320</v>
      </c>
      <c r="K179" s="1">
        <v>889561</v>
      </c>
    </row>
    <row r="180" spans="1:11" x14ac:dyDescent="0.4">
      <c r="A180">
        <v>2018</v>
      </c>
      <c r="B180" t="s">
        <v>34</v>
      </c>
      <c r="C180" t="s">
        <v>15</v>
      </c>
      <c r="D180">
        <v>15</v>
      </c>
      <c r="E180" s="1">
        <v>14259</v>
      </c>
      <c r="F180">
        <v>620643</v>
      </c>
      <c r="G180" s="1">
        <v>622099</v>
      </c>
      <c r="H180" s="1">
        <v>614403</v>
      </c>
      <c r="I180" s="1">
        <v>500918</v>
      </c>
      <c r="J180" s="1">
        <v>494022</v>
      </c>
      <c r="K180" s="1">
        <v>472955</v>
      </c>
    </row>
    <row r="181" spans="1:11" x14ac:dyDescent="0.4">
      <c r="A181">
        <v>2018</v>
      </c>
      <c r="B181" t="s">
        <v>35</v>
      </c>
      <c r="C181" t="s">
        <v>12</v>
      </c>
      <c r="D181">
        <v>90</v>
      </c>
      <c r="E181" s="1">
        <v>102654</v>
      </c>
      <c r="F181">
        <v>4.29</v>
      </c>
      <c r="G181">
        <v>3.75</v>
      </c>
      <c r="H181">
        <v>3.77</v>
      </c>
      <c r="I181">
        <v>4.2</v>
      </c>
      <c r="J181">
        <v>3.6</v>
      </c>
      <c r="K181">
        <v>3.52</v>
      </c>
    </row>
    <row r="182" spans="1:11" x14ac:dyDescent="0.4">
      <c r="A182">
        <v>2018</v>
      </c>
      <c r="B182" t="s">
        <v>35</v>
      </c>
      <c r="C182" t="s">
        <v>13</v>
      </c>
      <c r="D182">
        <v>61</v>
      </c>
      <c r="E182" s="1">
        <v>48517</v>
      </c>
      <c r="F182">
        <v>2.06</v>
      </c>
      <c r="G182">
        <v>1.8</v>
      </c>
      <c r="H182">
        <v>1.63</v>
      </c>
      <c r="I182">
        <v>2.09</v>
      </c>
      <c r="J182">
        <v>1.74</v>
      </c>
      <c r="K182">
        <v>1.66</v>
      </c>
    </row>
    <row r="183" spans="1:11" x14ac:dyDescent="0.4">
      <c r="A183">
        <v>2018</v>
      </c>
      <c r="B183" t="s">
        <v>35</v>
      </c>
      <c r="C183" t="s">
        <v>14</v>
      </c>
      <c r="D183">
        <v>62</v>
      </c>
      <c r="E183" s="1">
        <v>79797</v>
      </c>
      <c r="F183">
        <v>1101679</v>
      </c>
      <c r="G183" s="1">
        <v>951990</v>
      </c>
      <c r="H183" s="1">
        <v>1060517</v>
      </c>
      <c r="I183" s="1">
        <v>1094740</v>
      </c>
      <c r="J183" s="1">
        <v>908626</v>
      </c>
      <c r="K183" s="1">
        <v>958597</v>
      </c>
    </row>
    <row r="184" spans="1:11" x14ac:dyDescent="0.4">
      <c r="A184">
        <v>2018</v>
      </c>
      <c r="B184" t="s">
        <v>35</v>
      </c>
      <c r="C184" t="s">
        <v>15</v>
      </c>
      <c r="D184">
        <v>43</v>
      </c>
      <c r="E184" s="1">
        <v>39846</v>
      </c>
      <c r="F184">
        <v>547596</v>
      </c>
      <c r="G184" s="1">
        <v>486069</v>
      </c>
      <c r="H184" s="1">
        <v>532139</v>
      </c>
      <c r="I184" s="1">
        <v>515112</v>
      </c>
      <c r="J184" s="1">
        <v>431952</v>
      </c>
      <c r="K184" s="1">
        <v>452389</v>
      </c>
    </row>
    <row r="185" spans="1:11" x14ac:dyDescent="0.4">
      <c r="A185">
        <v>2018</v>
      </c>
      <c r="B185" t="s">
        <v>36</v>
      </c>
      <c r="C185" t="s">
        <v>12</v>
      </c>
      <c r="D185">
        <v>252</v>
      </c>
      <c r="E185" s="1">
        <v>190926</v>
      </c>
      <c r="F185">
        <v>5.74</v>
      </c>
      <c r="G185">
        <v>5.13</v>
      </c>
      <c r="H185">
        <v>4.7699999999999996</v>
      </c>
      <c r="I185">
        <v>5.75</v>
      </c>
      <c r="J185">
        <v>4.8899999999999997</v>
      </c>
      <c r="K185">
        <v>4.76</v>
      </c>
    </row>
    <row r="186" spans="1:11" x14ac:dyDescent="0.4">
      <c r="A186">
        <v>2018</v>
      </c>
      <c r="B186" t="s">
        <v>36</v>
      </c>
      <c r="C186" t="s">
        <v>13</v>
      </c>
      <c r="D186">
        <v>252</v>
      </c>
      <c r="E186" s="1">
        <v>190926</v>
      </c>
      <c r="F186">
        <v>2.87</v>
      </c>
      <c r="G186">
        <v>2.57</v>
      </c>
      <c r="H186">
        <v>2.38</v>
      </c>
      <c r="I186">
        <v>2.88</v>
      </c>
      <c r="J186">
        <v>2.4500000000000002</v>
      </c>
      <c r="K186">
        <v>2.37</v>
      </c>
    </row>
    <row r="187" spans="1:11" x14ac:dyDescent="0.4">
      <c r="A187">
        <v>2018</v>
      </c>
      <c r="B187" t="s">
        <v>36</v>
      </c>
      <c r="C187" t="s">
        <v>14</v>
      </c>
      <c r="D187">
        <v>253</v>
      </c>
      <c r="E187" s="1">
        <v>200735</v>
      </c>
      <c r="F187">
        <v>1625236</v>
      </c>
      <c r="G187" s="1">
        <v>1456750</v>
      </c>
      <c r="H187" s="1">
        <v>1367838</v>
      </c>
      <c r="I187" s="1">
        <v>1407407</v>
      </c>
      <c r="J187" s="1">
        <v>1241480</v>
      </c>
      <c r="K187" s="1">
        <v>1188475</v>
      </c>
    </row>
    <row r="188" spans="1:11" x14ac:dyDescent="0.4">
      <c r="A188">
        <v>2018</v>
      </c>
      <c r="B188" t="s">
        <v>36</v>
      </c>
      <c r="C188" t="s">
        <v>15</v>
      </c>
      <c r="D188">
        <v>252</v>
      </c>
      <c r="E188" s="1">
        <v>191186</v>
      </c>
      <c r="F188">
        <v>812618</v>
      </c>
      <c r="G188" s="1">
        <v>742279</v>
      </c>
      <c r="H188" s="1">
        <v>683570</v>
      </c>
      <c r="I188" s="1">
        <v>703703</v>
      </c>
      <c r="J188" s="1">
        <v>621417</v>
      </c>
      <c r="K188" s="1">
        <v>593779</v>
      </c>
    </row>
    <row r="189" spans="1:11" x14ac:dyDescent="0.4">
      <c r="A189">
        <v>2018</v>
      </c>
      <c r="B189" t="s">
        <v>37</v>
      </c>
      <c r="C189" t="s">
        <v>12</v>
      </c>
      <c r="D189">
        <v>33</v>
      </c>
      <c r="E189" s="1">
        <v>19810</v>
      </c>
      <c r="F189">
        <v>4.22</v>
      </c>
      <c r="G189">
        <v>4.12</v>
      </c>
      <c r="H189">
        <v>4.0999999999999996</v>
      </c>
      <c r="I189">
        <v>5.08</v>
      </c>
      <c r="J189">
        <v>4.97</v>
      </c>
      <c r="K189">
        <v>4.83</v>
      </c>
    </row>
    <row r="190" spans="1:11" x14ac:dyDescent="0.4">
      <c r="A190">
        <v>2018</v>
      </c>
      <c r="B190" t="s">
        <v>37</v>
      </c>
      <c r="C190" t="s">
        <v>13</v>
      </c>
      <c r="D190">
        <v>38</v>
      </c>
      <c r="E190" s="1">
        <v>16596</v>
      </c>
      <c r="F190">
        <v>3.15</v>
      </c>
      <c r="G190">
        <v>2.9</v>
      </c>
      <c r="H190">
        <v>2.73</v>
      </c>
      <c r="I190">
        <v>2.62</v>
      </c>
      <c r="J190">
        <v>2.52</v>
      </c>
      <c r="K190">
        <v>2.5</v>
      </c>
    </row>
    <row r="191" spans="1:11" x14ac:dyDescent="0.4">
      <c r="A191">
        <v>2018</v>
      </c>
      <c r="B191" t="s">
        <v>37</v>
      </c>
      <c r="C191" t="s">
        <v>14</v>
      </c>
      <c r="D191">
        <v>21</v>
      </c>
      <c r="E191" s="1">
        <v>133477</v>
      </c>
      <c r="F191">
        <v>1484306</v>
      </c>
      <c r="G191" s="1">
        <v>1564636</v>
      </c>
      <c r="H191" s="1">
        <v>1538124</v>
      </c>
      <c r="I191" s="1">
        <v>1455919</v>
      </c>
      <c r="J191" s="1">
        <v>1436890</v>
      </c>
      <c r="K191" s="1">
        <v>1363853</v>
      </c>
    </row>
    <row r="192" spans="1:11" x14ac:dyDescent="0.4">
      <c r="A192">
        <v>2018</v>
      </c>
      <c r="B192" t="s">
        <v>37</v>
      </c>
      <c r="C192" t="s">
        <v>15</v>
      </c>
      <c r="D192">
        <v>16</v>
      </c>
      <c r="E192" s="1">
        <v>14224</v>
      </c>
      <c r="F192">
        <v>753422</v>
      </c>
      <c r="G192" s="1">
        <v>678928</v>
      </c>
      <c r="H192" s="1">
        <v>687695</v>
      </c>
      <c r="I192" s="1">
        <v>755749</v>
      </c>
      <c r="J192" s="1">
        <v>657435</v>
      </c>
      <c r="K192" s="1">
        <v>642839</v>
      </c>
    </row>
    <row r="193" spans="1:11" x14ac:dyDescent="0.4">
      <c r="A193">
        <v>2018</v>
      </c>
      <c r="B193" t="s">
        <v>38</v>
      </c>
      <c r="C193" t="s">
        <v>12</v>
      </c>
      <c r="D193">
        <v>29</v>
      </c>
      <c r="E193" s="1">
        <v>17832</v>
      </c>
      <c r="F193">
        <v>3.95</v>
      </c>
      <c r="G193">
        <v>3.98</v>
      </c>
      <c r="H193">
        <v>3.43</v>
      </c>
      <c r="I193">
        <v>4.45</v>
      </c>
      <c r="J193">
        <v>4.25</v>
      </c>
      <c r="K193">
        <v>3.64</v>
      </c>
    </row>
    <row r="194" spans="1:11" x14ac:dyDescent="0.4">
      <c r="A194">
        <v>2018</v>
      </c>
      <c r="B194" t="s">
        <v>38</v>
      </c>
      <c r="C194" t="s">
        <v>13</v>
      </c>
      <c r="D194">
        <v>67</v>
      </c>
      <c r="E194" s="1">
        <v>13348</v>
      </c>
      <c r="F194">
        <v>2.5</v>
      </c>
      <c r="G194">
        <v>2.39</v>
      </c>
      <c r="H194">
        <v>2.0099999999999998</v>
      </c>
      <c r="I194">
        <v>2.63</v>
      </c>
      <c r="J194">
        <v>2.13</v>
      </c>
      <c r="K194">
        <v>1.86</v>
      </c>
    </row>
    <row r="195" spans="1:11" x14ac:dyDescent="0.4">
      <c r="A195">
        <v>2018</v>
      </c>
      <c r="B195" t="s">
        <v>38</v>
      </c>
      <c r="C195" t="s">
        <v>14</v>
      </c>
      <c r="D195">
        <v>14</v>
      </c>
      <c r="E195" s="1">
        <v>121421</v>
      </c>
      <c r="F195">
        <v>1480718</v>
      </c>
      <c r="G195" s="1">
        <v>1580007</v>
      </c>
      <c r="H195" s="1">
        <v>1546897</v>
      </c>
      <c r="I195" s="1">
        <v>1387243</v>
      </c>
      <c r="J195" s="1">
        <v>1227799</v>
      </c>
      <c r="K195" s="1">
        <v>1453140</v>
      </c>
    </row>
    <row r="196" spans="1:11" x14ac:dyDescent="0.4">
      <c r="A196">
        <v>2018</v>
      </c>
      <c r="B196" t="s">
        <v>38</v>
      </c>
      <c r="C196" t="s">
        <v>15</v>
      </c>
      <c r="D196">
        <v>50</v>
      </c>
      <c r="E196" s="1">
        <v>11775</v>
      </c>
      <c r="F196">
        <v>614994</v>
      </c>
      <c r="G196" s="1">
        <v>638553</v>
      </c>
      <c r="H196" s="1">
        <v>435925</v>
      </c>
      <c r="I196" s="1">
        <v>585878</v>
      </c>
      <c r="J196" s="1">
        <v>491704</v>
      </c>
      <c r="K196" s="1">
        <v>399149</v>
      </c>
    </row>
    <row r="197" spans="1:11" x14ac:dyDescent="0.4">
      <c r="A197">
        <v>2018</v>
      </c>
      <c r="B197" t="s">
        <v>39</v>
      </c>
      <c r="C197" t="s">
        <v>12</v>
      </c>
      <c r="D197">
        <v>16</v>
      </c>
      <c r="E197" s="1">
        <v>15203</v>
      </c>
      <c r="F197">
        <v>5.33</v>
      </c>
      <c r="G197">
        <v>5.25</v>
      </c>
      <c r="H197">
        <v>4.5</v>
      </c>
      <c r="I197">
        <v>5.37</v>
      </c>
      <c r="J197">
        <v>5.13</v>
      </c>
      <c r="K197">
        <v>4.34</v>
      </c>
    </row>
    <row r="198" spans="1:11" x14ac:dyDescent="0.4">
      <c r="A198">
        <v>2018</v>
      </c>
      <c r="B198" t="s">
        <v>39</v>
      </c>
      <c r="C198" t="s">
        <v>13</v>
      </c>
      <c r="D198">
        <v>28</v>
      </c>
      <c r="E198" s="1">
        <v>30024</v>
      </c>
      <c r="F198">
        <v>2.76</v>
      </c>
      <c r="G198">
        <v>2.71</v>
      </c>
      <c r="H198">
        <v>2.5299999999999998</v>
      </c>
      <c r="I198">
        <v>2.72</v>
      </c>
      <c r="J198">
        <v>2.5499999999999998</v>
      </c>
      <c r="K198">
        <v>2.27</v>
      </c>
    </row>
    <row r="199" spans="1:11" x14ac:dyDescent="0.4">
      <c r="A199">
        <v>2018</v>
      </c>
      <c r="B199" t="s">
        <v>39</v>
      </c>
      <c r="C199" t="s">
        <v>14</v>
      </c>
      <c r="D199">
        <v>16</v>
      </c>
      <c r="E199" s="1">
        <v>15203</v>
      </c>
      <c r="F199">
        <v>2025424</v>
      </c>
      <c r="G199" s="1">
        <v>2002690</v>
      </c>
      <c r="H199" s="1">
        <v>1763633</v>
      </c>
      <c r="I199" s="1">
        <v>1885360</v>
      </c>
      <c r="J199" s="1">
        <v>1810259</v>
      </c>
      <c r="K199" s="1">
        <v>1599232</v>
      </c>
    </row>
    <row r="200" spans="1:11" x14ac:dyDescent="0.4">
      <c r="A200">
        <v>2018</v>
      </c>
      <c r="B200" t="s">
        <v>39</v>
      </c>
      <c r="C200" t="s">
        <v>15</v>
      </c>
      <c r="D200">
        <v>28</v>
      </c>
      <c r="E200" s="1">
        <v>30024</v>
      </c>
      <c r="F200">
        <v>1075744</v>
      </c>
      <c r="G200" s="1">
        <v>1064787</v>
      </c>
      <c r="H200" s="1">
        <v>1057179</v>
      </c>
      <c r="I200" s="1">
        <v>946259</v>
      </c>
      <c r="J200" s="1">
        <v>893192</v>
      </c>
      <c r="K200" s="1">
        <v>832520</v>
      </c>
    </row>
    <row r="201" spans="1:11" x14ac:dyDescent="0.4">
      <c r="A201">
        <v>2018</v>
      </c>
      <c r="B201" t="s">
        <v>40</v>
      </c>
      <c r="C201" t="s">
        <v>12</v>
      </c>
      <c r="D201">
        <v>137</v>
      </c>
      <c r="E201" s="1">
        <v>77417</v>
      </c>
      <c r="F201">
        <v>5.18</v>
      </c>
      <c r="G201">
        <v>4.42</v>
      </c>
      <c r="H201">
        <v>4.5</v>
      </c>
      <c r="I201">
        <v>5.03</v>
      </c>
      <c r="J201">
        <v>3.39</v>
      </c>
      <c r="K201">
        <v>3.43</v>
      </c>
    </row>
    <row r="202" spans="1:11" x14ac:dyDescent="0.4">
      <c r="A202">
        <v>2018</v>
      </c>
      <c r="B202" t="s">
        <v>40</v>
      </c>
      <c r="C202" t="s">
        <v>14</v>
      </c>
      <c r="D202">
        <v>3</v>
      </c>
      <c r="E202">
        <v>100</v>
      </c>
      <c r="G202" s="1">
        <v>625000</v>
      </c>
      <c r="H202" s="1">
        <v>644280</v>
      </c>
      <c r="J202" s="1">
        <v>563333</v>
      </c>
      <c r="K202" s="1">
        <v>586000</v>
      </c>
    </row>
    <row r="203" spans="1:11" x14ac:dyDescent="0.4">
      <c r="A203">
        <v>2018</v>
      </c>
      <c r="B203" t="s">
        <v>40</v>
      </c>
      <c r="C203" t="s">
        <v>15</v>
      </c>
      <c r="D203">
        <v>9</v>
      </c>
      <c r="E203" s="1">
        <v>1412</v>
      </c>
      <c r="G203">
        <v>1.28</v>
      </c>
      <c r="H203">
        <v>1.19</v>
      </c>
      <c r="J203">
        <v>1.47</v>
      </c>
      <c r="K203">
        <v>1.35</v>
      </c>
    </row>
    <row r="204" spans="1:11" x14ac:dyDescent="0.4">
      <c r="A204">
        <v>2018</v>
      </c>
      <c r="B204" t="s">
        <v>41</v>
      </c>
      <c r="C204" t="s">
        <v>12</v>
      </c>
      <c r="D204">
        <v>51</v>
      </c>
      <c r="E204" s="1">
        <v>22022</v>
      </c>
      <c r="F204">
        <v>4.82</v>
      </c>
      <c r="G204">
        <v>4.38</v>
      </c>
      <c r="H204">
        <v>4.54</v>
      </c>
      <c r="I204">
        <v>4.7699999999999996</v>
      </c>
      <c r="J204">
        <v>4.04</v>
      </c>
      <c r="K204">
        <v>4.2300000000000004</v>
      </c>
    </row>
    <row r="205" spans="1:11" x14ac:dyDescent="0.4">
      <c r="A205">
        <v>2018</v>
      </c>
      <c r="B205" t="s">
        <v>41</v>
      </c>
      <c r="C205" t="s">
        <v>13</v>
      </c>
      <c r="D205">
        <v>61</v>
      </c>
      <c r="E205" s="1">
        <v>22641</v>
      </c>
      <c r="F205">
        <v>2.41</v>
      </c>
      <c r="G205">
        <v>2.19</v>
      </c>
      <c r="H205">
        <v>2.0499999999999998</v>
      </c>
      <c r="I205">
        <v>2.41</v>
      </c>
      <c r="J205">
        <v>1.99</v>
      </c>
      <c r="K205">
        <v>1.9</v>
      </c>
    </row>
    <row r="206" spans="1:11" x14ac:dyDescent="0.4">
      <c r="A206">
        <v>2018</v>
      </c>
      <c r="B206" t="s">
        <v>41</v>
      </c>
      <c r="C206" t="s">
        <v>14</v>
      </c>
      <c r="D206">
        <v>51</v>
      </c>
      <c r="E206" s="1">
        <v>22022</v>
      </c>
      <c r="F206">
        <v>1354818</v>
      </c>
      <c r="G206" s="1">
        <v>1231469</v>
      </c>
      <c r="H206" s="1">
        <v>1279229</v>
      </c>
      <c r="I206" s="1">
        <v>1146725</v>
      </c>
      <c r="J206" s="1">
        <v>1001284</v>
      </c>
      <c r="K206" s="1">
        <v>1051699</v>
      </c>
    </row>
    <row r="207" spans="1:11" x14ac:dyDescent="0.4">
      <c r="A207">
        <v>2018</v>
      </c>
      <c r="B207" t="s">
        <v>41</v>
      </c>
      <c r="C207" t="s">
        <v>15</v>
      </c>
      <c r="D207">
        <v>60</v>
      </c>
      <c r="E207" s="1">
        <v>22615</v>
      </c>
      <c r="F207">
        <v>681016</v>
      </c>
      <c r="G207" s="1">
        <v>615258</v>
      </c>
      <c r="H207" s="1">
        <v>537387</v>
      </c>
      <c r="I207" s="1">
        <v>591931</v>
      </c>
      <c r="J207" s="1">
        <v>496914</v>
      </c>
      <c r="K207" s="1">
        <v>471443</v>
      </c>
    </row>
    <row r="208" spans="1:11" x14ac:dyDescent="0.4">
      <c r="A208">
        <v>2018</v>
      </c>
      <c r="B208" t="s">
        <v>42</v>
      </c>
      <c r="C208" t="s">
        <v>12</v>
      </c>
      <c r="D208">
        <v>927</v>
      </c>
      <c r="E208" s="1">
        <v>713092</v>
      </c>
      <c r="F208">
        <v>5.52</v>
      </c>
      <c r="G208">
        <v>5.4</v>
      </c>
      <c r="H208">
        <v>5.28</v>
      </c>
      <c r="I208">
        <v>4.8600000000000003</v>
      </c>
      <c r="J208">
        <v>4.46</v>
      </c>
      <c r="K208">
        <v>4.43</v>
      </c>
    </row>
    <row r="209" spans="1:11" x14ac:dyDescent="0.4">
      <c r="A209">
        <v>2018</v>
      </c>
      <c r="B209" t="s">
        <v>42</v>
      </c>
      <c r="C209" t="s">
        <v>13</v>
      </c>
      <c r="D209">
        <v>817</v>
      </c>
      <c r="E209" s="1">
        <v>576605</v>
      </c>
      <c r="F209">
        <v>2.74</v>
      </c>
      <c r="G209">
        <v>2.65</v>
      </c>
      <c r="H209">
        <v>2.64</v>
      </c>
      <c r="I209">
        <v>2.48</v>
      </c>
      <c r="J209">
        <v>2.2000000000000002</v>
      </c>
      <c r="K209">
        <v>2.1800000000000002</v>
      </c>
    </row>
    <row r="210" spans="1:11" x14ac:dyDescent="0.4">
      <c r="A210">
        <v>2018</v>
      </c>
      <c r="B210" t="s">
        <v>42</v>
      </c>
      <c r="C210" t="s">
        <v>14</v>
      </c>
      <c r="D210">
        <v>294</v>
      </c>
      <c r="E210" s="1">
        <v>385344</v>
      </c>
      <c r="F210">
        <v>1787966</v>
      </c>
      <c r="G210" s="1">
        <v>1770534</v>
      </c>
      <c r="H210" s="1">
        <v>1797793</v>
      </c>
      <c r="I210" s="1">
        <v>1183895</v>
      </c>
      <c r="J210" s="1">
        <v>1128317</v>
      </c>
      <c r="K210" s="1">
        <v>1011919</v>
      </c>
    </row>
    <row r="211" spans="1:11" x14ac:dyDescent="0.4">
      <c r="A211">
        <v>2018</v>
      </c>
      <c r="B211" t="s">
        <v>42</v>
      </c>
      <c r="C211" t="s">
        <v>15</v>
      </c>
      <c r="D211">
        <v>274</v>
      </c>
      <c r="E211" s="1">
        <v>285409</v>
      </c>
      <c r="F211">
        <v>855434</v>
      </c>
      <c r="G211" s="1">
        <v>806379</v>
      </c>
      <c r="H211" s="1">
        <v>649322</v>
      </c>
      <c r="I211" s="1">
        <v>692827</v>
      </c>
      <c r="J211" s="1">
        <v>557490</v>
      </c>
      <c r="K211" s="1">
        <v>470779</v>
      </c>
    </row>
    <row r="212" spans="1:11" x14ac:dyDescent="0.4">
      <c r="A212">
        <v>2018</v>
      </c>
      <c r="B212" t="s">
        <v>43</v>
      </c>
      <c r="C212" t="s">
        <v>12</v>
      </c>
      <c r="D212">
        <v>43</v>
      </c>
      <c r="E212" s="1">
        <v>38050</v>
      </c>
      <c r="F212">
        <v>4.82</v>
      </c>
      <c r="G212">
        <v>4.0599999999999996</v>
      </c>
      <c r="H212">
        <v>4.3899999999999997</v>
      </c>
      <c r="I212">
        <v>4.55</v>
      </c>
      <c r="J212">
        <v>3.89</v>
      </c>
      <c r="K212">
        <v>3.78</v>
      </c>
    </row>
    <row r="213" spans="1:11" x14ac:dyDescent="0.4">
      <c r="A213">
        <v>2018</v>
      </c>
      <c r="B213" t="s">
        <v>43</v>
      </c>
      <c r="C213" t="s">
        <v>13</v>
      </c>
      <c r="D213">
        <v>46</v>
      </c>
      <c r="E213" s="1">
        <v>38790</v>
      </c>
      <c r="F213">
        <v>2.41</v>
      </c>
      <c r="G213">
        <v>2.0299999999999998</v>
      </c>
      <c r="H213">
        <v>2.4500000000000002</v>
      </c>
      <c r="I213">
        <v>2.2599999999999998</v>
      </c>
      <c r="J213">
        <v>1.93</v>
      </c>
      <c r="K213">
        <v>2.37</v>
      </c>
    </row>
    <row r="214" spans="1:11" x14ac:dyDescent="0.4">
      <c r="A214">
        <v>2018</v>
      </c>
      <c r="B214" t="s">
        <v>44</v>
      </c>
      <c r="C214" t="s">
        <v>12</v>
      </c>
      <c r="D214" s="1">
        <v>1994</v>
      </c>
      <c r="E214" s="1">
        <v>1471740</v>
      </c>
      <c r="F214">
        <v>5.46</v>
      </c>
      <c r="G214">
        <v>5.24</v>
      </c>
      <c r="H214">
        <v>5.12</v>
      </c>
      <c r="I214">
        <v>4.9800000000000004</v>
      </c>
      <c r="J214">
        <v>4.51</v>
      </c>
      <c r="K214">
        <v>4.43</v>
      </c>
    </row>
    <row r="215" spans="1:11" x14ac:dyDescent="0.4">
      <c r="A215">
        <v>2018</v>
      </c>
      <c r="B215" t="s">
        <v>44</v>
      </c>
      <c r="C215" t="s">
        <v>13</v>
      </c>
      <c r="D215" s="1">
        <v>2127</v>
      </c>
      <c r="E215" s="1">
        <v>1159866</v>
      </c>
      <c r="F215">
        <v>2.69</v>
      </c>
      <c r="G215">
        <v>2.58</v>
      </c>
      <c r="H215">
        <v>2.5299999999999998</v>
      </c>
      <c r="I215">
        <v>2.4700000000000002</v>
      </c>
      <c r="J215">
        <v>2.15</v>
      </c>
      <c r="K215">
        <v>2.11</v>
      </c>
    </row>
    <row r="216" spans="1:11" x14ac:dyDescent="0.4">
      <c r="A216">
        <v>2018</v>
      </c>
      <c r="B216" t="s">
        <v>44</v>
      </c>
      <c r="C216" t="s">
        <v>14</v>
      </c>
      <c r="D216" s="1">
        <v>1200</v>
      </c>
      <c r="E216" s="1">
        <v>1078867</v>
      </c>
      <c r="F216">
        <v>1701165</v>
      </c>
      <c r="G216" s="1">
        <v>1630095</v>
      </c>
      <c r="H216" s="1">
        <v>1602422</v>
      </c>
      <c r="I216" s="1">
        <v>1320279</v>
      </c>
      <c r="J216" s="1">
        <v>1206280</v>
      </c>
      <c r="K216" s="1">
        <v>1152573</v>
      </c>
    </row>
    <row r="217" spans="1:11" x14ac:dyDescent="0.4">
      <c r="A217">
        <v>2018</v>
      </c>
      <c r="B217" t="s">
        <v>44</v>
      </c>
      <c r="C217" t="s">
        <v>15</v>
      </c>
      <c r="D217" s="1">
        <v>1471</v>
      </c>
      <c r="E217" s="1">
        <v>850026</v>
      </c>
      <c r="F217">
        <v>800148</v>
      </c>
      <c r="G217" s="1">
        <v>765917</v>
      </c>
      <c r="H217" s="1">
        <v>703871</v>
      </c>
      <c r="I217" s="1">
        <v>639993</v>
      </c>
      <c r="J217" s="1">
        <v>556327</v>
      </c>
      <c r="K217" s="1">
        <v>534161</v>
      </c>
    </row>
    <row r="218" spans="1:11" x14ac:dyDescent="0.4">
      <c r="A218">
        <v>2018</v>
      </c>
      <c r="B218" t="s">
        <v>45</v>
      </c>
      <c r="C218" t="s">
        <v>12</v>
      </c>
      <c r="D218" s="1">
        <v>2599</v>
      </c>
      <c r="E218" s="1">
        <v>2174869</v>
      </c>
      <c r="F218">
        <v>5.14</v>
      </c>
      <c r="G218">
        <v>4.92</v>
      </c>
      <c r="H218">
        <v>4.8099999999999996</v>
      </c>
      <c r="I218">
        <v>4.91</v>
      </c>
      <c r="J218">
        <v>4.37</v>
      </c>
      <c r="K218">
        <v>4.28</v>
      </c>
    </row>
    <row r="219" spans="1:11" x14ac:dyDescent="0.4">
      <c r="A219">
        <v>2018</v>
      </c>
      <c r="B219" t="s">
        <v>45</v>
      </c>
      <c r="C219" t="s">
        <v>13</v>
      </c>
      <c r="D219" s="1">
        <v>2765</v>
      </c>
      <c r="E219" s="1">
        <v>1847489</v>
      </c>
      <c r="F219">
        <v>2.62</v>
      </c>
      <c r="G219">
        <v>2.44</v>
      </c>
      <c r="H219">
        <v>2.37</v>
      </c>
      <c r="I219">
        <v>2.4300000000000002</v>
      </c>
      <c r="J219">
        <v>2.11</v>
      </c>
      <c r="K219">
        <v>2.08</v>
      </c>
    </row>
    <row r="220" spans="1:11" x14ac:dyDescent="0.4">
      <c r="A220">
        <v>2018</v>
      </c>
      <c r="B220" t="s">
        <v>45</v>
      </c>
      <c r="C220" t="s">
        <v>14</v>
      </c>
      <c r="D220" s="1">
        <v>1553</v>
      </c>
      <c r="E220" s="1">
        <v>1472320</v>
      </c>
      <c r="F220">
        <v>1610675</v>
      </c>
      <c r="G220" s="1">
        <v>1557158</v>
      </c>
      <c r="H220" s="1">
        <v>1535678</v>
      </c>
      <c r="I220" s="1">
        <v>1306603</v>
      </c>
      <c r="J220" s="1">
        <v>1172456</v>
      </c>
      <c r="K220" s="1">
        <v>1137394</v>
      </c>
    </row>
    <row r="221" spans="1:11" x14ac:dyDescent="0.4">
      <c r="A221">
        <v>2018</v>
      </c>
      <c r="B221" t="s">
        <v>45</v>
      </c>
      <c r="C221" t="s">
        <v>15</v>
      </c>
      <c r="D221" s="1">
        <v>2107</v>
      </c>
      <c r="E221" s="1">
        <v>1210462</v>
      </c>
      <c r="F221">
        <v>775585</v>
      </c>
      <c r="G221" s="1">
        <v>726143</v>
      </c>
      <c r="H221" s="1">
        <v>676710</v>
      </c>
      <c r="I221" s="1">
        <v>631473</v>
      </c>
      <c r="J221" s="1">
        <v>520027</v>
      </c>
      <c r="K221" s="1">
        <v>506669</v>
      </c>
    </row>
    <row r="222" spans="1:11" x14ac:dyDescent="0.4">
      <c r="A222">
        <v>2018</v>
      </c>
      <c r="B222" t="s">
        <v>46</v>
      </c>
      <c r="C222" t="s">
        <v>12</v>
      </c>
      <c r="D222">
        <v>3</v>
      </c>
      <c r="E222">
        <v>215</v>
      </c>
      <c r="F222">
        <v>5.83</v>
      </c>
      <c r="G222">
        <v>3.74</v>
      </c>
      <c r="I222">
        <v>4.4000000000000004</v>
      </c>
      <c r="J222">
        <v>3.31</v>
      </c>
    </row>
    <row r="223" spans="1:11" x14ac:dyDescent="0.4">
      <c r="A223">
        <v>2018</v>
      </c>
      <c r="B223" t="s">
        <v>46</v>
      </c>
      <c r="C223" t="s">
        <v>13</v>
      </c>
      <c r="D223">
        <v>26</v>
      </c>
      <c r="E223" s="1">
        <v>1011</v>
      </c>
      <c r="F223">
        <v>3.25</v>
      </c>
      <c r="G223">
        <v>1.97</v>
      </c>
      <c r="I223">
        <v>2.2799999999999998</v>
      </c>
      <c r="J223">
        <v>1.46</v>
      </c>
    </row>
    <row r="224" spans="1:11" x14ac:dyDescent="0.4">
      <c r="A224">
        <v>2018</v>
      </c>
      <c r="B224" t="s">
        <v>46</v>
      </c>
      <c r="C224" t="s">
        <v>14</v>
      </c>
      <c r="D224">
        <v>39</v>
      </c>
      <c r="E224" s="1">
        <v>10647</v>
      </c>
      <c r="F224">
        <v>1405382</v>
      </c>
      <c r="G224" s="1">
        <v>1125942</v>
      </c>
      <c r="H224" s="1">
        <v>1113663</v>
      </c>
      <c r="I224" s="1">
        <v>1157418</v>
      </c>
      <c r="J224" s="1">
        <v>661099</v>
      </c>
      <c r="K224" s="1">
        <v>713375</v>
      </c>
    </row>
    <row r="225" spans="1:11" x14ac:dyDescent="0.4">
      <c r="A225">
        <v>2018</v>
      </c>
      <c r="B225" t="s">
        <v>46</v>
      </c>
      <c r="C225" t="s">
        <v>15</v>
      </c>
      <c r="D225">
        <v>254</v>
      </c>
      <c r="E225" s="1">
        <v>103543</v>
      </c>
      <c r="F225">
        <v>670781</v>
      </c>
      <c r="G225" s="1">
        <v>496742</v>
      </c>
      <c r="H225" s="1">
        <v>488833</v>
      </c>
      <c r="I225" s="1">
        <v>557124</v>
      </c>
      <c r="J225" s="1">
        <v>272976</v>
      </c>
      <c r="K225" s="1">
        <v>264758</v>
      </c>
    </row>
    <row r="226" spans="1:11" x14ac:dyDescent="0.4">
      <c r="A226">
        <v>2018</v>
      </c>
      <c r="B226" t="s">
        <v>47</v>
      </c>
      <c r="C226" t="s">
        <v>12</v>
      </c>
      <c r="D226">
        <v>21</v>
      </c>
      <c r="E226" s="1">
        <v>10285</v>
      </c>
      <c r="F226">
        <v>4.41</v>
      </c>
      <c r="G226">
        <v>4.4000000000000004</v>
      </c>
      <c r="H226">
        <v>4.41</v>
      </c>
      <c r="I226">
        <v>4.53</v>
      </c>
      <c r="J226">
        <v>4.5</v>
      </c>
      <c r="K226">
        <v>4.5</v>
      </c>
    </row>
    <row r="227" spans="1:11" x14ac:dyDescent="0.4">
      <c r="A227">
        <v>2018</v>
      </c>
      <c r="B227" t="s">
        <v>47</v>
      </c>
      <c r="C227" t="s">
        <v>13</v>
      </c>
      <c r="D227">
        <v>19</v>
      </c>
      <c r="E227" s="1">
        <v>9946</v>
      </c>
      <c r="F227">
        <v>2.2400000000000002</v>
      </c>
      <c r="G227">
        <v>2.17</v>
      </c>
      <c r="H227">
        <v>2.1800000000000002</v>
      </c>
      <c r="I227">
        <v>2.2200000000000002</v>
      </c>
      <c r="J227">
        <v>2.21</v>
      </c>
      <c r="K227">
        <v>2.25</v>
      </c>
    </row>
    <row r="228" spans="1:11" x14ac:dyDescent="0.4">
      <c r="A228">
        <v>2018</v>
      </c>
      <c r="B228" t="s">
        <v>48</v>
      </c>
      <c r="C228" t="s">
        <v>12</v>
      </c>
      <c r="D228">
        <v>149</v>
      </c>
      <c r="E228" s="1">
        <v>133660</v>
      </c>
      <c r="F228">
        <v>4.6100000000000003</v>
      </c>
      <c r="G228">
        <v>4.2300000000000004</v>
      </c>
      <c r="H228">
        <v>4.21</v>
      </c>
      <c r="I228">
        <v>4.8</v>
      </c>
      <c r="J228">
        <v>4.26</v>
      </c>
      <c r="K228">
        <v>4.32</v>
      </c>
    </row>
    <row r="229" spans="1:11" x14ac:dyDescent="0.4">
      <c r="A229">
        <v>2018</v>
      </c>
      <c r="B229" t="s">
        <v>48</v>
      </c>
      <c r="C229" t="s">
        <v>13</v>
      </c>
      <c r="D229">
        <v>178</v>
      </c>
      <c r="E229" s="1">
        <v>141401</v>
      </c>
      <c r="F229">
        <v>2.31</v>
      </c>
      <c r="G229">
        <v>2.12</v>
      </c>
      <c r="H229">
        <v>2.17</v>
      </c>
      <c r="I229">
        <v>2.4</v>
      </c>
      <c r="J229">
        <v>2.15</v>
      </c>
      <c r="K229">
        <v>2.17</v>
      </c>
    </row>
    <row r="230" spans="1:11" x14ac:dyDescent="0.4">
      <c r="A230">
        <v>2018</v>
      </c>
      <c r="B230" t="s">
        <v>48</v>
      </c>
      <c r="C230" t="s">
        <v>14</v>
      </c>
      <c r="D230">
        <v>148</v>
      </c>
      <c r="E230" s="1">
        <v>132754</v>
      </c>
      <c r="F230">
        <v>1565131</v>
      </c>
      <c r="G230" s="1">
        <v>1437372</v>
      </c>
      <c r="H230" s="1">
        <v>1406393</v>
      </c>
      <c r="I230" s="1">
        <v>1396227</v>
      </c>
      <c r="J230" s="1">
        <v>1237624</v>
      </c>
      <c r="K230" s="1">
        <v>1248052</v>
      </c>
    </row>
    <row r="231" spans="1:11" x14ac:dyDescent="0.4">
      <c r="A231">
        <v>2018</v>
      </c>
      <c r="B231" t="s">
        <v>48</v>
      </c>
      <c r="C231" t="s">
        <v>15</v>
      </c>
      <c r="D231">
        <v>178</v>
      </c>
      <c r="E231" s="1">
        <v>140543</v>
      </c>
      <c r="F231">
        <v>777132</v>
      </c>
      <c r="G231" s="1">
        <v>713097</v>
      </c>
      <c r="H231" s="1">
        <v>716420</v>
      </c>
      <c r="I231" s="1">
        <v>689334</v>
      </c>
      <c r="J231" s="1">
        <v>612669</v>
      </c>
      <c r="K231" s="1">
        <v>617860</v>
      </c>
    </row>
    <row r="232" spans="1:11" x14ac:dyDescent="0.4">
      <c r="A232">
        <v>2018</v>
      </c>
      <c r="B232" t="s">
        <v>49</v>
      </c>
      <c r="C232" t="s">
        <v>12</v>
      </c>
      <c r="D232">
        <v>55</v>
      </c>
      <c r="E232" s="1">
        <v>199298</v>
      </c>
      <c r="F232">
        <v>5.68</v>
      </c>
      <c r="G232">
        <v>5.19</v>
      </c>
      <c r="H232">
        <v>5.01</v>
      </c>
      <c r="I232">
        <v>4.9000000000000004</v>
      </c>
      <c r="J232">
        <v>4.63</v>
      </c>
      <c r="K232">
        <v>4.49</v>
      </c>
    </row>
    <row r="233" spans="1:11" x14ac:dyDescent="0.4">
      <c r="A233">
        <v>2018</v>
      </c>
      <c r="B233" t="s">
        <v>49</v>
      </c>
      <c r="C233" t="s">
        <v>13</v>
      </c>
      <c r="D233">
        <v>19</v>
      </c>
      <c r="E233" s="1">
        <v>39360</v>
      </c>
      <c r="F233">
        <v>2.97</v>
      </c>
      <c r="G233">
        <v>2.7</v>
      </c>
      <c r="H233">
        <v>1.73</v>
      </c>
      <c r="I233">
        <v>2.48</v>
      </c>
      <c r="J233">
        <v>2.42</v>
      </c>
      <c r="K233">
        <v>1.92</v>
      </c>
    </row>
    <row r="234" spans="1:11" x14ac:dyDescent="0.4">
      <c r="A234">
        <v>2018</v>
      </c>
      <c r="B234" t="s">
        <v>49</v>
      </c>
      <c r="C234" t="s">
        <v>14</v>
      </c>
      <c r="D234">
        <v>55</v>
      </c>
      <c r="E234" s="1">
        <v>199298</v>
      </c>
      <c r="F234">
        <v>1791599</v>
      </c>
      <c r="G234" s="1">
        <v>1708369</v>
      </c>
      <c r="H234" s="1">
        <v>1660884</v>
      </c>
      <c r="I234" s="1">
        <v>1486612</v>
      </c>
      <c r="J234" s="1">
        <v>1414272</v>
      </c>
      <c r="K234" s="1">
        <v>1371782</v>
      </c>
    </row>
    <row r="235" spans="1:11" x14ac:dyDescent="0.4">
      <c r="A235">
        <v>2018</v>
      </c>
      <c r="B235" t="s">
        <v>49</v>
      </c>
      <c r="C235" t="s">
        <v>15</v>
      </c>
      <c r="D235">
        <v>19</v>
      </c>
      <c r="E235" s="1">
        <v>39360</v>
      </c>
      <c r="F235">
        <v>870584</v>
      </c>
      <c r="G235" s="1">
        <v>916914</v>
      </c>
      <c r="H235" s="1">
        <v>468300</v>
      </c>
      <c r="I235" s="1">
        <v>686468</v>
      </c>
      <c r="J235" s="1">
        <v>729953</v>
      </c>
      <c r="K235" s="1">
        <v>525995</v>
      </c>
    </row>
    <row r="236" spans="1:11" x14ac:dyDescent="0.4">
      <c r="A236">
        <v>2019</v>
      </c>
      <c r="B236" t="s">
        <v>11</v>
      </c>
      <c r="C236" t="s">
        <v>12</v>
      </c>
      <c r="D236">
        <v>318</v>
      </c>
      <c r="E236" s="1">
        <v>143810</v>
      </c>
      <c r="F236">
        <v>5.31</v>
      </c>
      <c r="G236">
        <v>5.03</v>
      </c>
      <c r="H236">
        <v>5.05</v>
      </c>
      <c r="I236">
        <v>5.05</v>
      </c>
      <c r="J236">
        <v>4.47</v>
      </c>
      <c r="K236">
        <v>4.45</v>
      </c>
    </row>
    <row r="237" spans="1:11" x14ac:dyDescent="0.4">
      <c r="A237">
        <v>2019</v>
      </c>
      <c r="B237" t="s">
        <v>11</v>
      </c>
      <c r="C237" t="s">
        <v>13</v>
      </c>
      <c r="D237">
        <v>270</v>
      </c>
      <c r="E237" s="1">
        <v>77304</v>
      </c>
      <c r="F237">
        <v>2.61</v>
      </c>
      <c r="G237">
        <v>2.46</v>
      </c>
      <c r="H237">
        <v>2.34</v>
      </c>
      <c r="I237">
        <v>2.5099999999999998</v>
      </c>
      <c r="J237">
        <v>2.15</v>
      </c>
      <c r="K237">
        <v>2.06</v>
      </c>
    </row>
    <row r="238" spans="1:11" x14ac:dyDescent="0.4">
      <c r="A238">
        <v>2019</v>
      </c>
      <c r="B238" t="s">
        <v>11</v>
      </c>
      <c r="C238" t="s">
        <v>14</v>
      </c>
      <c r="D238">
        <v>202</v>
      </c>
      <c r="E238" s="1">
        <v>109977</v>
      </c>
      <c r="F238">
        <v>1654967</v>
      </c>
      <c r="G238" s="1">
        <v>1558205</v>
      </c>
      <c r="H238" s="1">
        <v>1559197</v>
      </c>
      <c r="I238" s="1">
        <v>1395553</v>
      </c>
      <c r="J238" s="1">
        <v>1232589</v>
      </c>
      <c r="K238" s="1">
        <v>1213706</v>
      </c>
    </row>
    <row r="239" spans="1:11" x14ac:dyDescent="0.4">
      <c r="A239">
        <v>2019</v>
      </c>
      <c r="B239" t="s">
        <v>11</v>
      </c>
      <c r="C239" t="s">
        <v>15</v>
      </c>
      <c r="D239">
        <v>213</v>
      </c>
      <c r="E239" s="1">
        <v>70819</v>
      </c>
      <c r="F239">
        <v>819906</v>
      </c>
      <c r="G239" s="1">
        <v>762589</v>
      </c>
      <c r="H239" s="1">
        <v>755042</v>
      </c>
      <c r="I239" s="1">
        <v>673896</v>
      </c>
      <c r="J239" s="1">
        <v>578499</v>
      </c>
      <c r="K239" s="1">
        <v>552257</v>
      </c>
    </row>
    <row r="240" spans="1:11" x14ac:dyDescent="0.4">
      <c r="A240">
        <v>2019</v>
      </c>
      <c r="B240" t="s">
        <v>16</v>
      </c>
      <c r="C240" t="s">
        <v>12</v>
      </c>
      <c r="D240">
        <v>66</v>
      </c>
      <c r="E240" s="1">
        <v>30340</v>
      </c>
      <c r="F240">
        <v>5.62</v>
      </c>
      <c r="G240">
        <v>5.51</v>
      </c>
      <c r="H240">
        <v>5.35</v>
      </c>
      <c r="I240">
        <v>5.33</v>
      </c>
      <c r="J240">
        <v>4.9400000000000004</v>
      </c>
      <c r="K240">
        <v>5</v>
      </c>
    </row>
    <row r="241" spans="1:11" x14ac:dyDescent="0.4">
      <c r="A241">
        <v>2019</v>
      </c>
      <c r="B241" t="s">
        <v>16</v>
      </c>
      <c r="C241" t="s">
        <v>13</v>
      </c>
      <c r="D241">
        <v>72</v>
      </c>
      <c r="E241" s="1">
        <v>30438</v>
      </c>
      <c r="F241">
        <v>2.91</v>
      </c>
      <c r="G241">
        <v>2.69</v>
      </c>
      <c r="H241">
        <v>2.68</v>
      </c>
      <c r="I241">
        <v>2.7</v>
      </c>
      <c r="J241">
        <v>2.38</v>
      </c>
      <c r="K241">
        <v>2.4500000000000002</v>
      </c>
    </row>
    <row r="242" spans="1:11" x14ac:dyDescent="0.4">
      <c r="A242">
        <v>2019</v>
      </c>
      <c r="B242" t="s">
        <v>16</v>
      </c>
      <c r="C242" t="s">
        <v>14</v>
      </c>
      <c r="D242">
        <v>59</v>
      </c>
      <c r="E242" s="1">
        <v>27281</v>
      </c>
      <c r="F242">
        <v>1871341</v>
      </c>
      <c r="G242" s="1">
        <v>1802056</v>
      </c>
      <c r="H242" s="1">
        <v>1690034</v>
      </c>
      <c r="I242" s="1">
        <v>1643503</v>
      </c>
      <c r="J242" s="1">
        <v>1442629</v>
      </c>
      <c r="K242" s="1">
        <v>1465391</v>
      </c>
    </row>
    <row r="243" spans="1:11" x14ac:dyDescent="0.4">
      <c r="A243">
        <v>2019</v>
      </c>
      <c r="B243" t="s">
        <v>16</v>
      </c>
      <c r="C243" t="s">
        <v>15</v>
      </c>
      <c r="D243">
        <v>70</v>
      </c>
      <c r="E243" s="1">
        <v>29720</v>
      </c>
      <c r="F243">
        <v>911654</v>
      </c>
      <c r="G243" s="1">
        <v>874165</v>
      </c>
      <c r="H243" s="1">
        <v>828656</v>
      </c>
      <c r="I243" s="1">
        <v>818449</v>
      </c>
      <c r="J243" s="1">
        <v>698676</v>
      </c>
      <c r="K243" s="1">
        <v>697453</v>
      </c>
    </row>
    <row r="244" spans="1:11" x14ac:dyDescent="0.4">
      <c r="A244">
        <v>2019</v>
      </c>
      <c r="B244" t="s">
        <v>17</v>
      </c>
      <c r="C244" t="s">
        <v>12</v>
      </c>
      <c r="D244">
        <v>1</v>
      </c>
      <c r="E244" s="1">
        <v>243945</v>
      </c>
      <c r="F244">
        <v>4.5</v>
      </c>
      <c r="G244">
        <v>4.3</v>
      </c>
      <c r="H244">
        <v>4.3</v>
      </c>
      <c r="I244">
        <v>4.5</v>
      </c>
      <c r="J244">
        <v>4.3</v>
      </c>
      <c r="K244">
        <v>4.3</v>
      </c>
    </row>
    <row r="245" spans="1:11" x14ac:dyDescent="0.4">
      <c r="A245">
        <v>2019</v>
      </c>
      <c r="B245" t="s">
        <v>17</v>
      </c>
      <c r="C245" t="s">
        <v>14</v>
      </c>
      <c r="D245">
        <v>1</v>
      </c>
      <c r="E245" s="1">
        <v>243945</v>
      </c>
      <c r="G245">
        <v>2.15</v>
      </c>
      <c r="H245">
        <v>2.15</v>
      </c>
      <c r="J245">
        <v>2.15</v>
      </c>
      <c r="K245">
        <v>2.15</v>
      </c>
    </row>
    <row r="246" spans="1:11" x14ac:dyDescent="0.4">
      <c r="A246">
        <v>2019</v>
      </c>
      <c r="B246" t="s">
        <v>18</v>
      </c>
      <c r="C246" t="s">
        <v>12</v>
      </c>
      <c r="D246">
        <v>1</v>
      </c>
      <c r="E246">
        <v>660</v>
      </c>
      <c r="F246">
        <v>7.5</v>
      </c>
      <c r="G246">
        <v>5.48</v>
      </c>
      <c r="H246">
        <v>5.66</v>
      </c>
      <c r="I246">
        <v>7.5</v>
      </c>
      <c r="J246">
        <v>5.48</v>
      </c>
      <c r="K246">
        <v>5.66</v>
      </c>
    </row>
    <row r="247" spans="1:11" x14ac:dyDescent="0.4">
      <c r="A247">
        <v>2019</v>
      </c>
      <c r="B247" t="s">
        <v>18</v>
      </c>
      <c r="C247" t="s">
        <v>13</v>
      </c>
      <c r="D247">
        <v>3</v>
      </c>
      <c r="E247" s="1">
        <v>5949</v>
      </c>
      <c r="F247">
        <v>3.5</v>
      </c>
      <c r="G247">
        <v>3.9</v>
      </c>
      <c r="H247">
        <v>3.75</v>
      </c>
      <c r="I247">
        <v>3.5</v>
      </c>
      <c r="J247">
        <v>3.3</v>
      </c>
      <c r="K247">
        <v>3.29</v>
      </c>
    </row>
    <row r="248" spans="1:11" x14ac:dyDescent="0.4">
      <c r="A248">
        <v>2019</v>
      </c>
      <c r="B248" t="s">
        <v>19</v>
      </c>
      <c r="C248" t="s">
        <v>12</v>
      </c>
      <c r="D248">
        <v>14</v>
      </c>
      <c r="E248" s="1">
        <v>31642</v>
      </c>
      <c r="F248">
        <v>5.56</v>
      </c>
      <c r="G248">
        <v>5.3</v>
      </c>
      <c r="H248">
        <v>5.4</v>
      </c>
      <c r="I248">
        <v>5.29</v>
      </c>
      <c r="J248">
        <v>4.57</v>
      </c>
      <c r="K248">
        <v>4.63</v>
      </c>
    </row>
    <row r="249" spans="1:11" x14ac:dyDescent="0.4">
      <c r="A249">
        <v>2019</v>
      </c>
      <c r="B249" t="s">
        <v>19</v>
      </c>
      <c r="C249" t="s">
        <v>13</v>
      </c>
      <c r="D249">
        <v>45</v>
      </c>
      <c r="E249" s="1">
        <v>41146</v>
      </c>
      <c r="F249">
        <v>2.92</v>
      </c>
      <c r="G249">
        <v>2.68</v>
      </c>
      <c r="H249">
        <v>2.69</v>
      </c>
      <c r="I249">
        <v>2.65</v>
      </c>
      <c r="J249">
        <v>2.41</v>
      </c>
      <c r="K249">
        <v>2.33</v>
      </c>
    </row>
    <row r="250" spans="1:11" x14ac:dyDescent="0.4">
      <c r="A250">
        <v>2019</v>
      </c>
      <c r="B250" t="s">
        <v>21</v>
      </c>
      <c r="C250" t="s">
        <v>12</v>
      </c>
      <c r="D250">
        <v>168</v>
      </c>
      <c r="E250" s="1">
        <v>148208</v>
      </c>
      <c r="F250">
        <v>4.34</v>
      </c>
      <c r="G250">
        <v>4.0999999999999996</v>
      </c>
      <c r="H250">
        <v>3.98</v>
      </c>
      <c r="I250">
        <v>4.45</v>
      </c>
      <c r="J250">
        <v>3.89</v>
      </c>
      <c r="K250">
        <v>3.87</v>
      </c>
    </row>
    <row r="251" spans="1:11" x14ac:dyDescent="0.4">
      <c r="A251">
        <v>2019</v>
      </c>
      <c r="B251" t="s">
        <v>21</v>
      </c>
      <c r="C251" t="s">
        <v>13</v>
      </c>
      <c r="D251">
        <v>168</v>
      </c>
      <c r="E251" s="1">
        <v>125797</v>
      </c>
      <c r="F251">
        <v>1.96</v>
      </c>
      <c r="G251">
        <v>1.99</v>
      </c>
      <c r="H251">
        <v>2.33</v>
      </c>
      <c r="I251">
        <v>2.19</v>
      </c>
      <c r="J251">
        <v>1.85</v>
      </c>
      <c r="K251">
        <v>1.98</v>
      </c>
    </row>
    <row r="252" spans="1:11" x14ac:dyDescent="0.4">
      <c r="A252">
        <v>2019</v>
      </c>
      <c r="B252" t="s">
        <v>21</v>
      </c>
      <c r="C252" t="s">
        <v>14</v>
      </c>
      <c r="D252">
        <v>143</v>
      </c>
      <c r="E252" s="1">
        <v>95727</v>
      </c>
      <c r="F252">
        <v>1231264</v>
      </c>
      <c r="G252" s="1">
        <v>1133772</v>
      </c>
      <c r="H252" s="1">
        <v>1022963</v>
      </c>
      <c r="I252" s="1">
        <v>1185819</v>
      </c>
      <c r="J252" s="1">
        <v>1064963</v>
      </c>
      <c r="K252" s="1">
        <v>1050582</v>
      </c>
    </row>
    <row r="253" spans="1:11" x14ac:dyDescent="0.4">
      <c r="A253">
        <v>2019</v>
      </c>
      <c r="B253" t="s">
        <v>21</v>
      </c>
      <c r="C253" t="s">
        <v>15</v>
      </c>
      <c r="D253">
        <v>160</v>
      </c>
      <c r="E253" s="1">
        <v>95259</v>
      </c>
      <c r="F253">
        <v>596849</v>
      </c>
      <c r="G253" s="1">
        <v>625720</v>
      </c>
      <c r="H253" s="1">
        <v>686201</v>
      </c>
      <c r="I253" s="1">
        <v>570812</v>
      </c>
      <c r="J253" s="1">
        <v>492025</v>
      </c>
      <c r="K253" s="1">
        <v>533219</v>
      </c>
    </row>
    <row r="254" spans="1:11" x14ac:dyDescent="0.4">
      <c r="A254">
        <v>2019</v>
      </c>
      <c r="B254" t="s">
        <v>22</v>
      </c>
      <c r="C254" t="s">
        <v>12</v>
      </c>
      <c r="D254">
        <v>194</v>
      </c>
      <c r="E254" s="1">
        <v>165037</v>
      </c>
      <c r="F254">
        <v>4.7300000000000004</v>
      </c>
      <c r="G254">
        <v>4.4000000000000004</v>
      </c>
      <c r="H254">
        <v>4.2300000000000004</v>
      </c>
      <c r="I254">
        <v>4.79</v>
      </c>
      <c r="J254">
        <v>4.26</v>
      </c>
      <c r="K254">
        <v>4.17</v>
      </c>
    </row>
    <row r="255" spans="1:11" x14ac:dyDescent="0.4">
      <c r="A255">
        <v>2019</v>
      </c>
      <c r="B255" t="s">
        <v>22</v>
      </c>
      <c r="C255" t="s">
        <v>13</v>
      </c>
      <c r="D255">
        <v>218</v>
      </c>
      <c r="E255" s="1">
        <v>184361</v>
      </c>
      <c r="F255">
        <v>2.41</v>
      </c>
      <c r="G255">
        <v>2.25</v>
      </c>
      <c r="H255">
        <v>2.19</v>
      </c>
      <c r="I255">
        <v>2.46</v>
      </c>
      <c r="J255">
        <v>2.19</v>
      </c>
      <c r="K255">
        <v>2.16</v>
      </c>
    </row>
    <row r="256" spans="1:11" x14ac:dyDescent="0.4">
      <c r="A256">
        <v>2019</v>
      </c>
      <c r="B256" t="s">
        <v>22</v>
      </c>
      <c r="C256" t="s">
        <v>14</v>
      </c>
      <c r="D256">
        <v>182</v>
      </c>
      <c r="E256" s="1">
        <v>159815</v>
      </c>
      <c r="F256">
        <v>1590546</v>
      </c>
      <c r="G256" s="1">
        <v>1488073</v>
      </c>
      <c r="H256" s="1">
        <v>1439568</v>
      </c>
      <c r="I256" s="1">
        <v>1373369</v>
      </c>
      <c r="J256" s="1">
        <v>1233993</v>
      </c>
      <c r="K256" s="1">
        <v>1204532</v>
      </c>
    </row>
    <row r="257" spans="1:11" x14ac:dyDescent="0.4">
      <c r="A257">
        <v>2019</v>
      </c>
      <c r="B257" t="s">
        <v>22</v>
      </c>
      <c r="C257" t="s">
        <v>15</v>
      </c>
      <c r="D257">
        <v>217</v>
      </c>
      <c r="E257" s="1">
        <v>185162</v>
      </c>
      <c r="F257">
        <v>828774</v>
      </c>
      <c r="G257" s="1">
        <v>770805</v>
      </c>
      <c r="H257" s="1">
        <v>750937</v>
      </c>
      <c r="I257" s="1">
        <v>710138</v>
      </c>
      <c r="J257" s="1">
        <v>628999</v>
      </c>
      <c r="K257" s="1">
        <v>606571</v>
      </c>
    </row>
    <row r="258" spans="1:11" x14ac:dyDescent="0.4">
      <c r="A258">
        <v>2019</v>
      </c>
      <c r="B258" t="s">
        <v>23</v>
      </c>
      <c r="C258" t="s">
        <v>12</v>
      </c>
      <c r="D258">
        <v>36</v>
      </c>
      <c r="E258" s="1">
        <v>40364</v>
      </c>
      <c r="F258">
        <v>5.14</v>
      </c>
      <c r="G258">
        <v>5.0999999999999996</v>
      </c>
      <c r="H258">
        <v>5.15</v>
      </c>
      <c r="I258">
        <v>4.41</v>
      </c>
      <c r="J258">
        <v>4.18</v>
      </c>
      <c r="K258">
        <v>4.28</v>
      </c>
    </row>
    <row r="259" spans="1:11" x14ac:dyDescent="0.4">
      <c r="A259">
        <v>2019</v>
      </c>
      <c r="B259" t="s">
        <v>23</v>
      </c>
      <c r="C259" t="s">
        <v>13</v>
      </c>
      <c r="D259">
        <v>42</v>
      </c>
      <c r="E259" s="1">
        <v>40716</v>
      </c>
      <c r="F259">
        <v>2.56</v>
      </c>
      <c r="G259">
        <v>2.54</v>
      </c>
      <c r="H259">
        <v>2.5499999999999998</v>
      </c>
      <c r="I259">
        <v>2.1</v>
      </c>
      <c r="J259">
        <v>1.99</v>
      </c>
      <c r="K259">
        <v>2.02</v>
      </c>
    </row>
    <row r="260" spans="1:11" x14ac:dyDescent="0.4">
      <c r="A260">
        <v>2019</v>
      </c>
      <c r="B260" t="s">
        <v>23</v>
      </c>
      <c r="C260" t="s">
        <v>14</v>
      </c>
      <c r="D260">
        <v>36</v>
      </c>
      <c r="E260" s="1">
        <v>40364</v>
      </c>
      <c r="F260">
        <v>1538615</v>
      </c>
      <c r="G260" s="1">
        <v>1528451</v>
      </c>
      <c r="H260" s="1">
        <v>1543005</v>
      </c>
      <c r="I260" s="1">
        <v>1198292</v>
      </c>
      <c r="J260" s="1">
        <v>1142272</v>
      </c>
      <c r="K260" s="1">
        <v>1163043</v>
      </c>
    </row>
    <row r="261" spans="1:11" x14ac:dyDescent="0.4">
      <c r="A261">
        <v>2019</v>
      </c>
      <c r="B261" t="s">
        <v>23</v>
      </c>
      <c r="C261" t="s">
        <v>15</v>
      </c>
      <c r="D261">
        <v>42</v>
      </c>
      <c r="E261" s="1">
        <v>40716</v>
      </c>
      <c r="F261">
        <v>765598</v>
      </c>
      <c r="G261" s="1">
        <v>760759</v>
      </c>
      <c r="H261" s="1">
        <v>759840</v>
      </c>
      <c r="I261" s="1">
        <v>565852</v>
      </c>
      <c r="J261" s="1">
        <v>540320</v>
      </c>
      <c r="K261" s="1">
        <v>544299</v>
      </c>
    </row>
    <row r="262" spans="1:11" x14ac:dyDescent="0.4">
      <c r="A262">
        <v>2019</v>
      </c>
      <c r="B262" t="s">
        <v>24</v>
      </c>
      <c r="C262" t="s">
        <v>12</v>
      </c>
      <c r="D262">
        <v>26</v>
      </c>
      <c r="E262" s="1">
        <v>250763</v>
      </c>
      <c r="F262">
        <v>4.5</v>
      </c>
      <c r="G262">
        <v>4.29</v>
      </c>
      <c r="H262">
        <v>4.29</v>
      </c>
      <c r="I262">
        <v>4.04</v>
      </c>
      <c r="J262">
        <v>3.54</v>
      </c>
      <c r="K262">
        <v>3.77</v>
      </c>
    </row>
    <row r="263" spans="1:11" x14ac:dyDescent="0.4">
      <c r="A263">
        <v>2019</v>
      </c>
      <c r="B263" t="s">
        <v>24</v>
      </c>
      <c r="C263" t="s">
        <v>13</v>
      </c>
      <c r="D263">
        <v>42</v>
      </c>
      <c r="E263" s="1">
        <v>268212</v>
      </c>
      <c r="F263">
        <v>1.93</v>
      </c>
      <c r="G263">
        <v>2.11</v>
      </c>
      <c r="H263">
        <v>2.13</v>
      </c>
      <c r="I263">
        <v>1.82</v>
      </c>
      <c r="J263">
        <v>1.49</v>
      </c>
      <c r="K263">
        <v>1.69</v>
      </c>
    </row>
    <row r="264" spans="1:11" x14ac:dyDescent="0.4">
      <c r="A264">
        <v>2019</v>
      </c>
      <c r="B264" t="s">
        <v>25</v>
      </c>
      <c r="C264" t="s">
        <v>12</v>
      </c>
      <c r="D264">
        <v>18</v>
      </c>
      <c r="E264" s="1">
        <v>6061</v>
      </c>
      <c r="F264">
        <v>4.3099999999999996</v>
      </c>
      <c r="G264">
        <v>3.76</v>
      </c>
      <c r="H264">
        <v>3.5</v>
      </c>
      <c r="I264">
        <v>3.68</v>
      </c>
      <c r="J264">
        <v>3.1</v>
      </c>
      <c r="K264">
        <v>3.3</v>
      </c>
    </row>
    <row r="265" spans="1:11" x14ac:dyDescent="0.4">
      <c r="A265">
        <v>2019</v>
      </c>
      <c r="B265" t="s">
        <v>25</v>
      </c>
      <c r="C265" t="s">
        <v>13</v>
      </c>
      <c r="D265">
        <v>31</v>
      </c>
      <c r="E265" s="1">
        <v>21398</v>
      </c>
      <c r="F265">
        <v>1.83</v>
      </c>
      <c r="G265">
        <v>1.7</v>
      </c>
      <c r="H265">
        <v>1.87</v>
      </c>
      <c r="I265">
        <v>1.71</v>
      </c>
      <c r="J265">
        <v>1.35</v>
      </c>
      <c r="K265">
        <v>1.63</v>
      </c>
    </row>
    <row r="266" spans="1:11" x14ac:dyDescent="0.4">
      <c r="A266">
        <v>2019</v>
      </c>
      <c r="B266" t="s">
        <v>26</v>
      </c>
      <c r="C266" t="s">
        <v>12</v>
      </c>
      <c r="D266">
        <v>15</v>
      </c>
      <c r="E266" s="1">
        <v>6292</v>
      </c>
      <c r="F266">
        <v>5.83</v>
      </c>
      <c r="G266">
        <v>5.5</v>
      </c>
      <c r="H266">
        <v>5.56</v>
      </c>
      <c r="I266">
        <v>4.8600000000000003</v>
      </c>
      <c r="J266">
        <v>4.59</v>
      </c>
      <c r="K266">
        <v>4.74</v>
      </c>
    </row>
    <row r="267" spans="1:11" x14ac:dyDescent="0.4">
      <c r="A267">
        <v>2019</v>
      </c>
      <c r="B267" t="s">
        <v>26</v>
      </c>
      <c r="C267" t="s">
        <v>13</v>
      </c>
      <c r="D267">
        <v>25</v>
      </c>
      <c r="E267" s="1">
        <v>12124</v>
      </c>
      <c r="F267">
        <v>2.8</v>
      </c>
      <c r="G267">
        <v>2.86</v>
      </c>
      <c r="H267">
        <v>2.94</v>
      </c>
      <c r="I267">
        <v>2.36</v>
      </c>
      <c r="J267">
        <v>2.2400000000000002</v>
      </c>
      <c r="K267">
        <v>2.25</v>
      </c>
    </row>
    <row r="268" spans="1:11" x14ac:dyDescent="0.4">
      <c r="A268">
        <v>2019</v>
      </c>
      <c r="B268" t="s">
        <v>26</v>
      </c>
      <c r="C268" t="s">
        <v>14</v>
      </c>
      <c r="D268">
        <v>11</v>
      </c>
      <c r="E268" s="1">
        <v>4308</v>
      </c>
      <c r="F268">
        <v>1911588</v>
      </c>
      <c r="G268" s="1">
        <v>1845898</v>
      </c>
      <c r="H268" s="1">
        <v>1717995</v>
      </c>
      <c r="I268" s="1">
        <v>1309329</v>
      </c>
      <c r="J268" s="1">
        <v>1279121</v>
      </c>
      <c r="K268" s="1">
        <v>1250983</v>
      </c>
    </row>
    <row r="269" spans="1:11" x14ac:dyDescent="0.4">
      <c r="A269">
        <v>2019</v>
      </c>
      <c r="B269" t="s">
        <v>26</v>
      </c>
      <c r="C269" t="s">
        <v>15</v>
      </c>
      <c r="D269">
        <v>20</v>
      </c>
      <c r="E269" s="1">
        <v>10079</v>
      </c>
      <c r="F269">
        <v>886614</v>
      </c>
      <c r="G269" s="1">
        <v>918023</v>
      </c>
      <c r="H269" s="1">
        <v>903060</v>
      </c>
      <c r="I269" s="1">
        <v>625599</v>
      </c>
      <c r="J269" s="1">
        <v>613637</v>
      </c>
      <c r="K269" s="1">
        <v>582472</v>
      </c>
    </row>
    <row r="270" spans="1:11" x14ac:dyDescent="0.4">
      <c r="A270">
        <v>2019</v>
      </c>
      <c r="B270" t="s">
        <v>27</v>
      </c>
      <c r="C270" t="s">
        <v>12</v>
      </c>
      <c r="D270">
        <v>35</v>
      </c>
      <c r="E270" s="1">
        <v>9938</v>
      </c>
      <c r="F270">
        <v>5</v>
      </c>
      <c r="G270">
        <v>4.7699999999999996</v>
      </c>
      <c r="H270">
        <v>5.13</v>
      </c>
      <c r="I270">
        <v>5.08</v>
      </c>
      <c r="J270">
        <v>4.6399999999999997</v>
      </c>
      <c r="K270">
        <v>4.59</v>
      </c>
    </row>
    <row r="271" spans="1:11" x14ac:dyDescent="0.4">
      <c r="A271">
        <v>2019</v>
      </c>
      <c r="B271" t="s">
        <v>27</v>
      </c>
      <c r="C271" t="s">
        <v>13</v>
      </c>
      <c r="D271">
        <v>27</v>
      </c>
      <c r="E271" s="1">
        <v>7661</v>
      </c>
      <c r="F271">
        <v>2.5099999999999998</v>
      </c>
      <c r="G271">
        <v>2.39</v>
      </c>
      <c r="H271">
        <v>2.4</v>
      </c>
      <c r="I271">
        <v>2.4900000000000002</v>
      </c>
      <c r="J271">
        <v>2.12</v>
      </c>
      <c r="K271">
        <v>2.0299999999999998</v>
      </c>
    </row>
    <row r="272" spans="1:11" x14ac:dyDescent="0.4">
      <c r="A272">
        <v>2019</v>
      </c>
      <c r="B272" t="s">
        <v>27</v>
      </c>
      <c r="C272" t="s">
        <v>14</v>
      </c>
      <c r="D272">
        <v>26</v>
      </c>
      <c r="E272" s="1">
        <v>8764</v>
      </c>
      <c r="F272">
        <v>1376700</v>
      </c>
      <c r="G272" s="1">
        <v>1318753</v>
      </c>
      <c r="H272" s="1">
        <v>1526706</v>
      </c>
      <c r="I272" s="1">
        <v>1293508</v>
      </c>
      <c r="J272" s="1">
        <v>1190342</v>
      </c>
      <c r="K272" s="1">
        <v>1267978</v>
      </c>
    </row>
    <row r="273" spans="1:11" x14ac:dyDescent="0.4">
      <c r="A273">
        <v>2019</v>
      </c>
      <c r="B273" t="s">
        <v>27</v>
      </c>
      <c r="C273" t="s">
        <v>15</v>
      </c>
      <c r="D273">
        <v>21</v>
      </c>
      <c r="E273" s="1">
        <v>6937</v>
      </c>
      <c r="F273">
        <v>721733</v>
      </c>
      <c r="G273" s="1">
        <v>716663</v>
      </c>
      <c r="H273" s="1">
        <v>713330</v>
      </c>
      <c r="I273" s="1">
        <v>620663</v>
      </c>
      <c r="J273" s="1">
        <v>587165</v>
      </c>
      <c r="K273" s="1">
        <v>549589</v>
      </c>
    </row>
    <row r="274" spans="1:11" x14ac:dyDescent="0.4">
      <c r="A274">
        <v>2019</v>
      </c>
      <c r="B274" t="s">
        <v>50</v>
      </c>
      <c r="C274" t="s">
        <v>12</v>
      </c>
      <c r="D274">
        <v>13</v>
      </c>
      <c r="E274" s="1">
        <v>1960</v>
      </c>
      <c r="F274">
        <v>5.41</v>
      </c>
      <c r="G274">
        <v>5.27</v>
      </c>
      <c r="H274">
        <v>5.07</v>
      </c>
      <c r="I274">
        <v>5.63</v>
      </c>
      <c r="J274">
        <v>5.57</v>
      </c>
      <c r="K274">
        <v>5.43</v>
      </c>
    </row>
    <row r="275" spans="1:11" x14ac:dyDescent="0.4">
      <c r="A275">
        <v>2019</v>
      </c>
      <c r="B275" t="s">
        <v>50</v>
      </c>
      <c r="C275" t="s">
        <v>13</v>
      </c>
      <c r="D275">
        <v>13</v>
      </c>
      <c r="E275" s="1">
        <v>1960</v>
      </c>
      <c r="F275">
        <v>2.88</v>
      </c>
      <c r="G275">
        <v>2.82</v>
      </c>
      <c r="H275">
        <v>2.5</v>
      </c>
      <c r="I275">
        <v>2.88</v>
      </c>
      <c r="J275">
        <v>2.82</v>
      </c>
      <c r="K275">
        <v>2.71</v>
      </c>
    </row>
    <row r="276" spans="1:11" x14ac:dyDescent="0.4">
      <c r="A276">
        <v>2019</v>
      </c>
      <c r="B276" t="s">
        <v>50</v>
      </c>
      <c r="C276" t="s">
        <v>14</v>
      </c>
      <c r="D276">
        <v>1</v>
      </c>
      <c r="E276" s="1">
        <v>6964</v>
      </c>
      <c r="F276">
        <v>1300000</v>
      </c>
      <c r="G276" s="1">
        <v>1300000</v>
      </c>
      <c r="H276" s="1">
        <v>1300000</v>
      </c>
      <c r="I276" s="1">
        <v>1300000</v>
      </c>
      <c r="J276" s="1">
        <v>1300000</v>
      </c>
      <c r="K276" s="1">
        <v>1300000</v>
      </c>
    </row>
    <row r="277" spans="1:11" x14ac:dyDescent="0.4">
      <c r="A277">
        <v>2019</v>
      </c>
      <c r="B277" t="s">
        <v>50</v>
      </c>
      <c r="C277" t="s">
        <v>15</v>
      </c>
      <c r="D277">
        <v>1</v>
      </c>
      <c r="E277" s="1">
        <v>6964</v>
      </c>
      <c r="F277">
        <v>650000</v>
      </c>
      <c r="G277" s="1">
        <v>650000</v>
      </c>
      <c r="H277" s="1">
        <v>650000</v>
      </c>
      <c r="I277" s="1">
        <v>650000</v>
      </c>
      <c r="J277" s="1">
        <v>650000</v>
      </c>
      <c r="K277" s="1">
        <v>650000</v>
      </c>
    </row>
    <row r="278" spans="1:11" x14ac:dyDescent="0.4">
      <c r="A278">
        <v>2019</v>
      </c>
      <c r="B278" t="s">
        <v>28</v>
      </c>
      <c r="C278" t="s">
        <v>12</v>
      </c>
      <c r="D278">
        <v>28</v>
      </c>
      <c r="E278" s="1">
        <v>3874</v>
      </c>
      <c r="F278">
        <v>4.1500000000000004</v>
      </c>
      <c r="G278">
        <v>3.4</v>
      </c>
      <c r="H278">
        <v>3.38</v>
      </c>
      <c r="I278">
        <v>4.25</v>
      </c>
      <c r="J278">
        <v>3.46</v>
      </c>
      <c r="K278">
        <v>3.35</v>
      </c>
    </row>
    <row r="279" spans="1:11" x14ac:dyDescent="0.4">
      <c r="A279">
        <v>2019</v>
      </c>
      <c r="B279" t="s">
        <v>28</v>
      </c>
      <c r="C279" t="s">
        <v>14</v>
      </c>
      <c r="D279">
        <v>19</v>
      </c>
      <c r="E279" s="1">
        <v>9538</v>
      </c>
      <c r="F279">
        <v>974065</v>
      </c>
      <c r="G279" s="1">
        <v>645303</v>
      </c>
      <c r="H279" s="1">
        <v>743310</v>
      </c>
      <c r="I279" s="1">
        <v>862350</v>
      </c>
      <c r="J279" s="1">
        <v>698094</v>
      </c>
      <c r="K279" s="1">
        <v>707176</v>
      </c>
    </row>
    <row r="280" spans="1:11" x14ac:dyDescent="0.4">
      <c r="A280">
        <v>2019</v>
      </c>
      <c r="B280" t="s">
        <v>28</v>
      </c>
      <c r="C280" t="s">
        <v>15</v>
      </c>
      <c r="D280">
        <v>12</v>
      </c>
      <c r="E280" s="1">
        <v>2590</v>
      </c>
      <c r="G280">
        <v>1.6</v>
      </c>
      <c r="H280">
        <v>1.71</v>
      </c>
      <c r="J280">
        <v>1.58</v>
      </c>
      <c r="K280">
        <v>1.6</v>
      </c>
    </row>
    <row r="281" spans="1:11" x14ac:dyDescent="0.4">
      <c r="A281">
        <v>2019</v>
      </c>
      <c r="B281" t="s">
        <v>28</v>
      </c>
      <c r="C281" t="s">
        <v>15</v>
      </c>
      <c r="D281">
        <v>17</v>
      </c>
      <c r="E281" s="1">
        <v>10034</v>
      </c>
      <c r="F281">
        <v>697114</v>
      </c>
      <c r="G281" s="1">
        <v>330124</v>
      </c>
      <c r="H281" s="1">
        <v>380682</v>
      </c>
      <c r="I281" s="1">
        <v>650000</v>
      </c>
      <c r="J281" s="1">
        <v>342909</v>
      </c>
      <c r="K281" s="1">
        <v>339622</v>
      </c>
    </row>
    <row r="282" spans="1:11" x14ac:dyDescent="0.4">
      <c r="A282">
        <v>2019</v>
      </c>
      <c r="B282" t="s">
        <v>29</v>
      </c>
      <c r="C282" t="s">
        <v>12</v>
      </c>
      <c r="D282">
        <v>216</v>
      </c>
      <c r="E282" s="1">
        <v>150789</v>
      </c>
      <c r="F282">
        <v>5.05</v>
      </c>
      <c r="G282">
        <v>4.5</v>
      </c>
      <c r="H282">
        <v>4.59</v>
      </c>
      <c r="I282">
        <v>4.88</v>
      </c>
      <c r="J282">
        <v>3.52</v>
      </c>
      <c r="K282">
        <v>3.46</v>
      </c>
    </row>
    <row r="283" spans="1:11" x14ac:dyDescent="0.4">
      <c r="A283">
        <v>2019</v>
      </c>
      <c r="B283" t="s">
        <v>29</v>
      </c>
      <c r="C283" t="s">
        <v>13</v>
      </c>
      <c r="D283">
        <v>80</v>
      </c>
      <c r="E283" s="1">
        <v>67547</v>
      </c>
      <c r="F283">
        <v>2.57</v>
      </c>
      <c r="G283">
        <v>2.38</v>
      </c>
      <c r="H283">
        <v>2.4700000000000002</v>
      </c>
      <c r="I283">
        <v>2.35</v>
      </c>
      <c r="J283">
        <v>1.96</v>
      </c>
      <c r="K283">
        <v>2.0099999999999998</v>
      </c>
    </row>
    <row r="284" spans="1:11" x14ac:dyDescent="0.4">
      <c r="A284">
        <v>2019</v>
      </c>
      <c r="B284" t="s">
        <v>29</v>
      </c>
      <c r="C284" t="s">
        <v>14</v>
      </c>
      <c r="D284">
        <v>60</v>
      </c>
      <c r="E284" s="1">
        <v>19796</v>
      </c>
      <c r="F284">
        <v>1211200</v>
      </c>
      <c r="G284" s="1">
        <v>897526</v>
      </c>
      <c r="H284" s="1">
        <v>977989</v>
      </c>
      <c r="I284" s="1">
        <v>1048286</v>
      </c>
      <c r="J284" s="1">
        <v>670319</v>
      </c>
      <c r="K284" s="1">
        <v>656901</v>
      </c>
    </row>
    <row r="285" spans="1:11" x14ac:dyDescent="0.4">
      <c r="A285">
        <v>2019</v>
      </c>
      <c r="B285" t="s">
        <v>29</v>
      </c>
      <c r="C285" t="s">
        <v>15</v>
      </c>
      <c r="D285">
        <v>188</v>
      </c>
      <c r="E285" s="1">
        <v>113244</v>
      </c>
      <c r="F285">
        <v>679363</v>
      </c>
      <c r="G285" s="1">
        <v>494582</v>
      </c>
      <c r="H285" s="1">
        <v>498197</v>
      </c>
      <c r="I285" s="1">
        <v>566150</v>
      </c>
      <c r="J285" s="1">
        <v>296797</v>
      </c>
      <c r="K285" s="1">
        <v>285489</v>
      </c>
    </row>
    <row r="286" spans="1:11" x14ac:dyDescent="0.4">
      <c r="A286">
        <v>2019</v>
      </c>
      <c r="B286" t="s">
        <v>30</v>
      </c>
      <c r="C286" t="s">
        <v>12</v>
      </c>
      <c r="D286">
        <v>14</v>
      </c>
      <c r="E286" s="1">
        <v>6664</v>
      </c>
      <c r="F286">
        <v>4.57</v>
      </c>
      <c r="G286">
        <v>4.55</v>
      </c>
      <c r="H286">
        <v>4.53</v>
      </c>
      <c r="I286">
        <v>4.5199999999999996</v>
      </c>
      <c r="J286">
        <v>4.51</v>
      </c>
      <c r="K286">
        <v>4.47</v>
      </c>
    </row>
    <row r="287" spans="1:11" x14ac:dyDescent="0.4">
      <c r="A287">
        <v>2019</v>
      </c>
      <c r="B287" t="s">
        <v>30</v>
      </c>
      <c r="C287" t="s">
        <v>13</v>
      </c>
      <c r="D287">
        <v>14</v>
      </c>
      <c r="E287" s="1">
        <v>6664</v>
      </c>
      <c r="F287">
        <v>2.25</v>
      </c>
      <c r="G287">
        <v>2.25</v>
      </c>
      <c r="H287">
        <v>2.2400000000000002</v>
      </c>
      <c r="I287">
        <v>2.2400000000000002</v>
      </c>
      <c r="J287">
        <v>2.2400000000000002</v>
      </c>
      <c r="K287">
        <v>2.2200000000000002</v>
      </c>
    </row>
    <row r="288" spans="1:11" x14ac:dyDescent="0.4">
      <c r="A288">
        <v>2019</v>
      </c>
      <c r="B288" t="s">
        <v>31</v>
      </c>
      <c r="C288" t="s">
        <v>12</v>
      </c>
      <c r="D288">
        <v>8</v>
      </c>
      <c r="E288" s="1">
        <v>1984</v>
      </c>
      <c r="F288">
        <v>4.5</v>
      </c>
      <c r="G288">
        <v>4.4800000000000004</v>
      </c>
      <c r="H288">
        <v>4.3899999999999997</v>
      </c>
      <c r="I288">
        <v>4.68</v>
      </c>
      <c r="J288">
        <v>4.58</v>
      </c>
      <c r="K288">
        <v>4.6100000000000003</v>
      </c>
    </row>
    <row r="289" spans="1:11" x14ac:dyDescent="0.4">
      <c r="A289">
        <v>2019</v>
      </c>
      <c r="B289" t="s">
        <v>32</v>
      </c>
      <c r="C289" t="s">
        <v>12</v>
      </c>
      <c r="D289">
        <v>31</v>
      </c>
      <c r="E289" s="1">
        <v>22836</v>
      </c>
      <c r="F289">
        <v>5.05</v>
      </c>
      <c r="G289">
        <v>4.7</v>
      </c>
      <c r="H289">
        <v>4.72</v>
      </c>
      <c r="I289">
        <v>4.78</v>
      </c>
      <c r="J289">
        <v>3.89</v>
      </c>
      <c r="K289">
        <v>3.9</v>
      </c>
    </row>
    <row r="290" spans="1:11" x14ac:dyDescent="0.4">
      <c r="A290">
        <v>2019</v>
      </c>
      <c r="B290" t="s">
        <v>32</v>
      </c>
      <c r="C290" t="s">
        <v>14</v>
      </c>
      <c r="D290">
        <v>30</v>
      </c>
      <c r="E290" s="1">
        <v>22829</v>
      </c>
      <c r="G290" s="1">
        <v>1432169</v>
      </c>
      <c r="H290" s="1">
        <v>1447250</v>
      </c>
      <c r="J290" s="1">
        <v>1042546</v>
      </c>
      <c r="K290" s="1">
        <v>1079807</v>
      </c>
    </row>
    <row r="291" spans="1:11" x14ac:dyDescent="0.4">
      <c r="A291">
        <v>2019</v>
      </c>
      <c r="B291" t="s">
        <v>33</v>
      </c>
      <c r="C291" t="s">
        <v>12</v>
      </c>
      <c r="D291">
        <v>5</v>
      </c>
      <c r="E291" s="1">
        <v>3363</v>
      </c>
      <c r="F291">
        <v>4.3600000000000003</v>
      </c>
      <c r="G291">
        <v>4.17</v>
      </c>
      <c r="H291">
        <v>4.13</v>
      </c>
      <c r="I291">
        <v>5.0199999999999996</v>
      </c>
      <c r="J291">
        <v>4.9000000000000004</v>
      </c>
      <c r="K291">
        <v>4.58</v>
      </c>
    </row>
    <row r="292" spans="1:11" x14ac:dyDescent="0.4">
      <c r="A292">
        <v>2019</v>
      </c>
      <c r="B292" t="s">
        <v>33</v>
      </c>
      <c r="C292" t="s">
        <v>13</v>
      </c>
      <c r="D292">
        <v>5</v>
      </c>
      <c r="E292" s="1">
        <v>3363</v>
      </c>
      <c r="F292">
        <v>2.5</v>
      </c>
      <c r="G292">
        <v>2.0699999999999998</v>
      </c>
      <c r="H292">
        <v>2.0099999999999998</v>
      </c>
      <c r="I292">
        <v>2.5</v>
      </c>
      <c r="J292">
        <v>2.4</v>
      </c>
      <c r="K292">
        <v>2.2000000000000002</v>
      </c>
    </row>
    <row r="293" spans="1:11" x14ac:dyDescent="0.4">
      <c r="A293">
        <v>2019</v>
      </c>
      <c r="B293" t="s">
        <v>34</v>
      </c>
      <c r="C293" t="s">
        <v>12</v>
      </c>
      <c r="D293">
        <v>5</v>
      </c>
      <c r="E293">
        <v>748</v>
      </c>
      <c r="F293">
        <v>4.62</v>
      </c>
      <c r="G293">
        <v>4.2300000000000004</v>
      </c>
      <c r="H293">
        <v>3.32</v>
      </c>
      <c r="I293">
        <v>4.42</v>
      </c>
      <c r="J293">
        <v>3.99</v>
      </c>
      <c r="K293">
        <v>3.57</v>
      </c>
    </row>
    <row r="294" spans="1:11" x14ac:dyDescent="0.4">
      <c r="A294">
        <v>2019</v>
      </c>
      <c r="B294" t="s">
        <v>34</v>
      </c>
      <c r="C294" t="s">
        <v>13</v>
      </c>
      <c r="D294">
        <v>11</v>
      </c>
      <c r="E294" s="1">
        <v>12307</v>
      </c>
      <c r="F294">
        <v>2.2400000000000002</v>
      </c>
      <c r="G294">
        <v>2.06</v>
      </c>
      <c r="H294">
        <v>2.14</v>
      </c>
      <c r="I294">
        <v>1.97</v>
      </c>
      <c r="J294">
        <v>1.85</v>
      </c>
      <c r="K294">
        <v>1.95</v>
      </c>
    </row>
    <row r="295" spans="1:11" x14ac:dyDescent="0.4">
      <c r="A295">
        <v>2019</v>
      </c>
      <c r="B295" t="s">
        <v>34</v>
      </c>
      <c r="C295" t="s">
        <v>14</v>
      </c>
      <c r="D295">
        <v>3</v>
      </c>
      <c r="E295">
        <v>194</v>
      </c>
      <c r="F295">
        <v>991194</v>
      </c>
      <c r="G295" s="1">
        <v>901637</v>
      </c>
      <c r="H295" s="1">
        <v>772326</v>
      </c>
      <c r="I295" s="1">
        <v>968693</v>
      </c>
      <c r="J295" s="1">
        <v>875017</v>
      </c>
      <c r="K295" s="1">
        <v>828320</v>
      </c>
    </row>
    <row r="296" spans="1:11" x14ac:dyDescent="0.4">
      <c r="A296">
        <v>2019</v>
      </c>
      <c r="B296" t="s">
        <v>34</v>
      </c>
      <c r="C296" t="s">
        <v>15</v>
      </c>
      <c r="D296">
        <v>11</v>
      </c>
      <c r="E296" s="1">
        <v>12307</v>
      </c>
      <c r="F296">
        <v>628661</v>
      </c>
      <c r="G296" s="1">
        <v>578455</v>
      </c>
      <c r="H296" s="1">
        <v>593612</v>
      </c>
      <c r="I296" s="1">
        <v>520936</v>
      </c>
      <c r="J296" s="1">
        <v>493625</v>
      </c>
      <c r="K296" s="1">
        <v>524642</v>
      </c>
    </row>
    <row r="297" spans="1:11" x14ac:dyDescent="0.4">
      <c r="A297">
        <v>2019</v>
      </c>
      <c r="B297" t="s">
        <v>35</v>
      </c>
      <c r="C297" t="s">
        <v>12</v>
      </c>
      <c r="D297">
        <v>74</v>
      </c>
      <c r="E297" s="1">
        <v>101661</v>
      </c>
      <c r="F297">
        <v>4.2300000000000004</v>
      </c>
      <c r="G297">
        <v>3.83</v>
      </c>
      <c r="H297">
        <v>3.67</v>
      </c>
      <c r="I297">
        <v>4.2300000000000004</v>
      </c>
      <c r="J297">
        <v>3.57</v>
      </c>
      <c r="K297">
        <v>3.65</v>
      </c>
    </row>
    <row r="298" spans="1:11" x14ac:dyDescent="0.4">
      <c r="A298">
        <v>2019</v>
      </c>
      <c r="B298" t="s">
        <v>35</v>
      </c>
      <c r="C298" t="s">
        <v>13</v>
      </c>
      <c r="D298">
        <v>51</v>
      </c>
      <c r="E298" s="1">
        <v>58432</v>
      </c>
      <c r="F298">
        <v>1.72</v>
      </c>
      <c r="G298">
        <v>1.59</v>
      </c>
      <c r="H298">
        <v>1.87</v>
      </c>
      <c r="I298">
        <v>2.0299999999999998</v>
      </c>
      <c r="J298">
        <v>1.78</v>
      </c>
      <c r="K298">
        <v>1.95</v>
      </c>
    </row>
    <row r="299" spans="1:11" x14ac:dyDescent="0.4">
      <c r="A299">
        <v>2019</v>
      </c>
      <c r="B299" t="s">
        <v>35</v>
      </c>
      <c r="C299" t="s">
        <v>14</v>
      </c>
      <c r="D299">
        <v>47</v>
      </c>
      <c r="E299" s="1">
        <v>60132</v>
      </c>
      <c r="F299">
        <v>1180765</v>
      </c>
      <c r="G299" s="1">
        <v>1060997</v>
      </c>
      <c r="H299" s="1">
        <v>939349</v>
      </c>
      <c r="I299" s="1">
        <v>1133266</v>
      </c>
      <c r="J299" s="1">
        <v>982877</v>
      </c>
      <c r="K299" s="1">
        <v>929382</v>
      </c>
    </row>
    <row r="300" spans="1:11" x14ac:dyDescent="0.4">
      <c r="A300">
        <v>2019</v>
      </c>
      <c r="B300" t="s">
        <v>35</v>
      </c>
      <c r="C300" t="s">
        <v>15</v>
      </c>
      <c r="D300">
        <v>28</v>
      </c>
      <c r="E300" s="1">
        <v>23876</v>
      </c>
      <c r="F300">
        <v>482524</v>
      </c>
      <c r="G300" s="1">
        <v>431384</v>
      </c>
      <c r="H300" s="1">
        <v>499864</v>
      </c>
      <c r="I300" s="1">
        <v>471292</v>
      </c>
      <c r="J300" s="1">
        <v>392248</v>
      </c>
      <c r="K300" s="1">
        <v>472326</v>
      </c>
    </row>
    <row r="301" spans="1:11" x14ac:dyDescent="0.4">
      <c r="A301">
        <v>2019</v>
      </c>
      <c r="B301" t="s">
        <v>36</v>
      </c>
      <c r="C301" t="s">
        <v>14</v>
      </c>
      <c r="D301">
        <v>139</v>
      </c>
      <c r="E301" s="1">
        <v>72709</v>
      </c>
      <c r="G301">
        <v>5.21</v>
      </c>
      <c r="H301">
        <v>5.07</v>
      </c>
      <c r="J301">
        <v>4.84</v>
      </c>
      <c r="K301">
        <v>4.8499999999999996</v>
      </c>
    </row>
    <row r="302" spans="1:11" x14ac:dyDescent="0.4">
      <c r="A302">
        <v>2019</v>
      </c>
      <c r="B302" t="s">
        <v>36</v>
      </c>
      <c r="C302" t="s">
        <v>15</v>
      </c>
      <c r="D302">
        <v>140</v>
      </c>
      <c r="E302" s="1">
        <v>72907</v>
      </c>
      <c r="F302">
        <v>1674094</v>
      </c>
      <c r="G302" s="1">
        <v>1531010</v>
      </c>
      <c r="H302" s="1">
        <v>1471251</v>
      </c>
      <c r="I302" s="1">
        <v>1424586</v>
      </c>
      <c r="J302" s="1">
        <v>1214395</v>
      </c>
      <c r="K302" s="1">
        <v>1225236</v>
      </c>
    </row>
    <row r="303" spans="1:11" x14ac:dyDescent="0.4">
      <c r="A303">
        <v>2019</v>
      </c>
      <c r="B303" t="s">
        <v>36</v>
      </c>
      <c r="C303" t="s">
        <v>15</v>
      </c>
      <c r="D303">
        <v>139</v>
      </c>
      <c r="E303" s="1">
        <v>72709</v>
      </c>
      <c r="G303">
        <v>2.61</v>
      </c>
      <c r="H303">
        <v>2.54</v>
      </c>
      <c r="J303">
        <v>2.42</v>
      </c>
      <c r="K303">
        <v>2.4300000000000002</v>
      </c>
    </row>
    <row r="304" spans="1:11" x14ac:dyDescent="0.4">
      <c r="A304">
        <v>2019</v>
      </c>
      <c r="B304" t="s">
        <v>36</v>
      </c>
      <c r="C304" t="s">
        <v>15</v>
      </c>
      <c r="D304">
        <v>140</v>
      </c>
      <c r="E304" s="1">
        <v>72907</v>
      </c>
      <c r="G304" s="1">
        <v>765505</v>
      </c>
      <c r="H304" s="1">
        <v>735625</v>
      </c>
      <c r="J304" s="1">
        <v>607198</v>
      </c>
      <c r="K304" s="1">
        <v>612618</v>
      </c>
    </row>
    <row r="305" spans="1:11" x14ac:dyDescent="0.4">
      <c r="A305">
        <v>2019</v>
      </c>
      <c r="B305" t="s">
        <v>37</v>
      </c>
      <c r="C305" t="s">
        <v>12</v>
      </c>
      <c r="D305">
        <v>28</v>
      </c>
      <c r="E305" s="1">
        <v>17183</v>
      </c>
      <c r="F305">
        <v>3.96</v>
      </c>
      <c r="G305">
        <v>3.84</v>
      </c>
      <c r="H305">
        <v>4.05</v>
      </c>
      <c r="I305">
        <v>5.05</v>
      </c>
      <c r="J305">
        <v>4.83</v>
      </c>
      <c r="K305">
        <v>4.92</v>
      </c>
    </row>
    <row r="306" spans="1:11" x14ac:dyDescent="0.4">
      <c r="A306">
        <v>2019</v>
      </c>
      <c r="B306" t="s">
        <v>37</v>
      </c>
      <c r="C306" t="s">
        <v>13</v>
      </c>
      <c r="D306">
        <v>32</v>
      </c>
      <c r="E306" s="1">
        <v>13668</v>
      </c>
      <c r="F306">
        <v>2.67</v>
      </c>
      <c r="G306">
        <v>3.14</v>
      </c>
      <c r="H306">
        <v>2.92</v>
      </c>
      <c r="I306">
        <v>2.67</v>
      </c>
      <c r="J306">
        <v>2.61</v>
      </c>
      <c r="K306">
        <v>2.4900000000000002</v>
      </c>
    </row>
    <row r="307" spans="1:11" x14ac:dyDescent="0.4">
      <c r="A307">
        <v>2019</v>
      </c>
      <c r="B307" t="s">
        <v>37</v>
      </c>
      <c r="C307" t="s">
        <v>14</v>
      </c>
      <c r="D307">
        <v>14</v>
      </c>
      <c r="E307" s="1">
        <v>13125</v>
      </c>
      <c r="F307">
        <v>1388897</v>
      </c>
      <c r="G307" s="1">
        <v>1349600</v>
      </c>
      <c r="H307" s="1">
        <v>1565624</v>
      </c>
      <c r="I307" s="1">
        <v>1394835</v>
      </c>
      <c r="J307" s="1">
        <v>1241782</v>
      </c>
      <c r="K307" s="1">
        <v>1442130</v>
      </c>
    </row>
    <row r="308" spans="1:11" x14ac:dyDescent="0.4">
      <c r="A308">
        <v>2019</v>
      </c>
      <c r="B308" t="s">
        <v>37</v>
      </c>
      <c r="C308" t="s">
        <v>15</v>
      </c>
      <c r="D308">
        <v>14</v>
      </c>
      <c r="E308" s="1">
        <v>13119</v>
      </c>
      <c r="F308">
        <v>702310</v>
      </c>
      <c r="G308" s="1">
        <v>689425</v>
      </c>
      <c r="H308" s="1">
        <v>679028</v>
      </c>
      <c r="I308" s="1">
        <v>711976</v>
      </c>
      <c r="J308" s="1">
        <v>677141</v>
      </c>
      <c r="K308" s="1">
        <v>668259</v>
      </c>
    </row>
    <row r="309" spans="1:11" x14ac:dyDescent="0.4">
      <c r="A309">
        <v>2019</v>
      </c>
      <c r="B309" t="s">
        <v>38</v>
      </c>
      <c r="C309" t="s">
        <v>12</v>
      </c>
      <c r="D309">
        <v>19</v>
      </c>
      <c r="E309" s="1">
        <v>14313</v>
      </c>
      <c r="F309">
        <v>3.81</v>
      </c>
      <c r="G309">
        <v>3.52</v>
      </c>
      <c r="H309">
        <v>3.9</v>
      </c>
      <c r="I309">
        <v>4.55</v>
      </c>
      <c r="J309">
        <v>3.87</v>
      </c>
      <c r="K309">
        <v>4.28</v>
      </c>
    </row>
    <row r="310" spans="1:11" x14ac:dyDescent="0.4">
      <c r="A310">
        <v>2019</v>
      </c>
      <c r="B310" t="s">
        <v>38</v>
      </c>
      <c r="C310" t="s">
        <v>13</v>
      </c>
      <c r="D310">
        <v>39</v>
      </c>
      <c r="E310" s="1">
        <v>7806</v>
      </c>
      <c r="F310">
        <v>2.61</v>
      </c>
      <c r="G310">
        <v>2.4900000000000002</v>
      </c>
      <c r="H310">
        <v>2.5299999999999998</v>
      </c>
      <c r="I310">
        <v>2.54</v>
      </c>
      <c r="J310">
        <v>2.25</v>
      </c>
      <c r="K310">
        <v>2.2200000000000002</v>
      </c>
    </row>
    <row r="311" spans="1:11" x14ac:dyDescent="0.4">
      <c r="A311">
        <v>2019</v>
      </c>
      <c r="B311" t="s">
        <v>38</v>
      </c>
      <c r="C311" t="s">
        <v>14</v>
      </c>
      <c r="D311">
        <v>10</v>
      </c>
      <c r="E311" s="1">
        <v>3914</v>
      </c>
      <c r="F311">
        <v>1424814</v>
      </c>
      <c r="G311" s="1">
        <v>1277886</v>
      </c>
      <c r="H311" s="1">
        <v>1580076</v>
      </c>
      <c r="I311" s="1">
        <v>1207447</v>
      </c>
      <c r="J311" s="1">
        <v>1054230</v>
      </c>
      <c r="K311" s="1">
        <v>1307914</v>
      </c>
    </row>
    <row r="312" spans="1:11" x14ac:dyDescent="0.4">
      <c r="A312">
        <v>2019</v>
      </c>
      <c r="B312" t="s">
        <v>38</v>
      </c>
      <c r="C312" t="s">
        <v>15</v>
      </c>
      <c r="D312">
        <v>32</v>
      </c>
      <c r="E312" s="1">
        <v>9776</v>
      </c>
      <c r="F312">
        <v>690541</v>
      </c>
      <c r="G312" s="1">
        <v>728843</v>
      </c>
      <c r="H312" s="1">
        <v>692324</v>
      </c>
      <c r="I312" s="1">
        <v>639656</v>
      </c>
      <c r="J312" s="1">
        <v>630624</v>
      </c>
      <c r="K312" s="1">
        <v>507927</v>
      </c>
    </row>
    <row r="313" spans="1:11" x14ac:dyDescent="0.4">
      <c r="A313">
        <v>2019</v>
      </c>
      <c r="B313" t="s">
        <v>39</v>
      </c>
      <c r="C313" t="s">
        <v>12</v>
      </c>
      <c r="D313">
        <v>18</v>
      </c>
      <c r="E313" s="1">
        <v>16437</v>
      </c>
      <c r="F313">
        <v>5.47</v>
      </c>
      <c r="G313">
        <v>5.09</v>
      </c>
      <c r="H313">
        <v>5.25</v>
      </c>
      <c r="I313">
        <v>5.55</v>
      </c>
      <c r="J313">
        <v>5.0199999999999996</v>
      </c>
      <c r="K313">
        <v>5.07</v>
      </c>
    </row>
    <row r="314" spans="1:11" x14ac:dyDescent="0.4">
      <c r="A314">
        <v>2019</v>
      </c>
      <c r="B314" t="s">
        <v>39</v>
      </c>
      <c r="C314" t="s">
        <v>13</v>
      </c>
      <c r="D314">
        <v>26</v>
      </c>
      <c r="E314" s="1">
        <v>29814</v>
      </c>
      <c r="F314">
        <v>2.76</v>
      </c>
      <c r="G314">
        <v>2.65</v>
      </c>
      <c r="H314">
        <v>2.75</v>
      </c>
      <c r="I314">
        <v>2.72</v>
      </c>
      <c r="J314">
        <v>2.5099999999999998</v>
      </c>
      <c r="K314">
        <v>2.58</v>
      </c>
    </row>
    <row r="315" spans="1:11" x14ac:dyDescent="0.4">
      <c r="A315">
        <v>2019</v>
      </c>
      <c r="B315" t="s">
        <v>39</v>
      </c>
      <c r="C315" t="s">
        <v>14</v>
      </c>
      <c r="D315">
        <v>18</v>
      </c>
      <c r="E315" s="1">
        <v>16437</v>
      </c>
      <c r="F315">
        <v>2089461</v>
      </c>
      <c r="G315" s="1">
        <v>1961154</v>
      </c>
      <c r="H315" s="1">
        <v>2019859</v>
      </c>
      <c r="I315" s="1">
        <v>1941259</v>
      </c>
      <c r="J315" s="1">
        <v>1768073</v>
      </c>
      <c r="K315" s="1">
        <v>1797150</v>
      </c>
    </row>
    <row r="316" spans="1:11" x14ac:dyDescent="0.4">
      <c r="A316">
        <v>2019</v>
      </c>
      <c r="B316" t="s">
        <v>39</v>
      </c>
      <c r="C316" t="s">
        <v>15</v>
      </c>
      <c r="D316">
        <v>26</v>
      </c>
      <c r="E316" s="1">
        <v>29814</v>
      </c>
      <c r="F316">
        <v>1101744</v>
      </c>
      <c r="G316" s="1">
        <v>1066695</v>
      </c>
      <c r="H316" s="1">
        <v>1098635</v>
      </c>
      <c r="I316" s="1">
        <v>961887</v>
      </c>
      <c r="J316" s="1">
        <v>893096</v>
      </c>
      <c r="K316" s="1">
        <v>913084</v>
      </c>
    </row>
    <row r="317" spans="1:11" x14ac:dyDescent="0.4">
      <c r="A317">
        <v>2019</v>
      </c>
      <c r="B317" t="s">
        <v>40</v>
      </c>
      <c r="C317" t="s">
        <v>12</v>
      </c>
      <c r="D317">
        <v>156</v>
      </c>
      <c r="E317" s="1">
        <v>89451</v>
      </c>
      <c r="F317">
        <v>5.14</v>
      </c>
      <c r="G317">
        <v>4.43</v>
      </c>
      <c r="H317">
        <v>4.42</v>
      </c>
      <c r="I317">
        <v>5.03</v>
      </c>
      <c r="J317">
        <v>3.47</v>
      </c>
      <c r="K317">
        <v>3.39</v>
      </c>
    </row>
    <row r="318" spans="1:11" x14ac:dyDescent="0.4">
      <c r="A318">
        <v>2019</v>
      </c>
      <c r="B318" t="s">
        <v>40</v>
      </c>
      <c r="C318" t="s">
        <v>14</v>
      </c>
      <c r="D318">
        <v>5</v>
      </c>
      <c r="E318">
        <v>287</v>
      </c>
      <c r="G318" s="1">
        <v>650118</v>
      </c>
      <c r="H318" s="1">
        <v>625000</v>
      </c>
      <c r="J318" s="1">
        <v>606800</v>
      </c>
      <c r="K318" s="1">
        <v>563333</v>
      </c>
    </row>
    <row r="319" spans="1:11" x14ac:dyDescent="0.4">
      <c r="A319">
        <v>2019</v>
      </c>
      <c r="B319" t="s">
        <v>40</v>
      </c>
      <c r="C319" t="s">
        <v>15</v>
      </c>
      <c r="D319">
        <v>2</v>
      </c>
      <c r="E319">
        <v>215</v>
      </c>
      <c r="G319">
        <v>2.12</v>
      </c>
      <c r="H319">
        <v>1.28</v>
      </c>
      <c r="J319">
        <v>1.65</v>
      </c>
      <c r="K319">
        <v>1.47</v>
      </c>
    </row>
    <row r="320" spans="1:11" x14ac:dyDescent="0.4">
      <c r="A320">
        <v>2019</v>
      </c>
      <c r="B320" t="s">
        <v>41</v>
      </c>
      <c r="C320" t="s">
        <v>12</v>
      </c>
      <c r="D320">
        <v>50</v>
      </c>
      <c r="E320" s="1">
        <v>22346</v>
      </c>
      <c r="F320">
        <v>4.82</v>
      </c>
      <c r="G320">
        <v>4.4000000000000004</v>
      </c>
      <c r="H320">
        <v>4.38</v>
      </c>
      <c r="I320">
        <v>4.7300000000000004</v>
      </c>
      <c r="J320">
        <v>4.12</v>
      </c>
      <c r="K320">
        <v>4.07</v>
      </c>
    </row>
    <row r="321" spans="1:11" x14ac:dyDescent="0.4">
      <c r="A321">
        <v>2019</v>
      </c>
      <c r="B321" t="s">
        <v>41</v>
      </c>
      <c r="C321" t="s">
        <v>13</v>
      </c>
      <c r="D321">
        <v>60</v>
      </c>
      <c r="E321" s="1">
        <v>22700</v>
      </c>
      <c r="F321">
        <v>2.4</v>
      </c>
      <c r="G321">
        <v>2.2000000000000002</v>
      </c>
      <c r="H321">
        <v>2.19</v>
      </c>
      <c r="I321">
        <v>2.38</v>
      </c>
      <c r="J321">
        <v>2.02</v>
      </c>
      <c r="K321">
        <v>2</v>
      </c>
    </row>
    <row r="322" spans="1:11" x14ac:dyDescent="0.4">
      <c r="A322">
        <v>2019</v>
      </c>
      <c r="B322" t="s">
        <v>41</v>
      </c>
      <c r="C322" t="s">
        <v>14</v>
      </c>
      <c r="D322">
        <v>50</v>
      </c>
      <c r="E322" s="1">
        <v>22346</v>
      </c>
      <c r="F322">
        <v>1350368</v>
      </c>
      <c r="G322" s="1">
        <v>1229886</v>
      </c>
      <c r="H322" s="1">
        <v>1233467</v>
      </c>
      <c r="I322">
        <v>1174743</v>
      </c>
      <c r="J322" s="1">
        <v>1027710</v>
      </c>
      <c r="K322" s="1">
        <v>1006354</v>
      </c>
    </row>
    <row r="323" spans="1:11" x14ac:dyDescent="0.4">
      <c r="A323">
        <v>2019</v>
      </c>
      <c r="B323" t="s">
        <v>41</v>
      </c>
      <c r="C323" t="s">
        <v>15</v>
      </c>
      <c r="D323">
        <v>61</v>
      </c>
      <c r="E323" s="1">
        <v>22761</v>
      </c>
      <c r="F323">
        <v>676704</v>
      </c>
      <c r="G323" s="1">
        <v>615402</v>
      </c>
      <c r="H323" s="1">
        <v>615420</v>
      </c>
      <c r="I323" s="1">
        <v>593682</v>
      </c>
      <c r="J323" s="1">
        <v>503906</v>
      </c>
      <c r="K323" s="1">
        <v>497048</v>
      </c>
    </row>
    <row r="324" spans="1:11" x14ac:dyDescent="0.4">
      <c r="A324">
        <v>2019</v>
      </c>
      <c r="B324" t="s">
        <v>42</v>
      </c>
      <c r="C324" t="s">
        <v>12</v>
      </c>
      <c r="D324">
        <v>850</v>
      </c>
      <c r="E324" s="1">
        <v>643734</v>
      </c>
      <c r="F324">
        <v>5.4</v>
      </c>
      <c r="G324">
        <v>5.27</v>
      </c>
      <c r="H324">
        <v>5.43</v>
      </c>
      <c r="I324">
        <v>4.9400000000000004</v>
      </c>
      <c r="J324">
        <v>4.57</v>
      </c>
      <c r="K324">
        <v>4.51</v>
      </c>
    </row>
    <row r="325" spans="1:11" x14ac:dyDescent="0.4">
      <c r="A325">
        <v>2019</v>
      </c>
      <c r="B325" t="s">
        <v>42</v>
      </c>
      <c r="C325" t="s">
        <v>13</v>
      </c>
      <c r="D325">
        <v>774</v>
      </c>
      <c r="E325" s="1">
        <v>636943</v>
      </c>
      <c r="F325">
        <v>2.84</v>
      </c>
      <c r="G325">
        <v>2.7</v>
      </c>
      <c r="H325">
        <v>2.67</v>
      </c>
      <c r="I325">
        <v>2.4900000000000002</v>
      </c>
      <c r="J325">
        <v>2.27</v>
      </c>
      <c r="K325">
        <v>2.23</v>
      </c>
    </row>
    <row r="326" spans="1:11" x14ac:dyDescent="0.4">
      <c r="A326">
        <v>2019</v>
      </c>
      <c r="B326" t="s">
        <v>42</v>
      </c>
      <c r="C326" t="s">
        <v>14</v>
      </c>
      <c r="D326">
        <v>231</v>
      </c>
      <c r="E326" s="1">
        <v>297145</v>
      </c>
      <c r="F326">
        <v>1510400</v>
      </c>
      <c r="G326" s="1">
        <v>1658223</v>
      </c>
      <c r="H326" s="1">
        <v>1787648</v>
      </c>
      <c r="I326" s="1">
        <v>1276648</v>
      </c>
      <c r="J326" s="1">
        <v>1152416</v>
      </c>
      <c r="K326" s="1">
        <v>1157677</v>
      </c>
    </row>
    <row r="327" spans="1:11" x14ac:dyDescent="0.4">
      <c r="A327">
        <v>2019</v>
      </c>
      <c r="B327" t="s">
        <v>42</v>
      </c>
      <c r="C327" t="s">
        <v>15</v>
      </c>
      <c r="D327">
        <v>121</v>
      </c>
      <c r="E327" s="1">
        <v>65582</v>
      </c>
      <c r="F327">
        <v>756087</v>
      </c>
      <c r="G327" s="1">
        <v>693865</v>
      </c>
      <c r="H327" s="1">
        <v>813866</v>
      </c>
      <c r="I327" s="1">
        <v>639106</v>
      </c>
      <c r="J327" s="1">
        <v>474483</v>
      </c>
      <c r="K327" s="1">
        <v>571275</v>
      </c>
    </row>
    <row r="328" spans="1:11" x14ac:dyDescent="0.4">
      <c r="A328">
        <v>2019</v>
      </c>
      <c r="B328" t="s">
        <v>43</v>
      </c>
      <c r="C328" t="s">
        <v>12</v>
      </c>
      <c r="D328">
        <v>28</v>
      </c>
      <c r="E328" s="1">
        <v>29771</v>
      </c>
      <c r="F328">
        <v>4.21</v>
      </c>
      <c r="G328">
        <v>3.99</v>
      </c>
      <c r="H328">
        <v>3.94</v>
      </c>
      <c r="I328">
        <v>4.1399999999999997</v>
      </c>
      <c r="J328">
        <v>3.82</v>
      </c>
      <c r="K328">
        <v>3.6</v>
      </c>
    </row>
    <row r="329" spans="1:11" x14ac:dyDescent="0.4">
      <c r="A329">
        <v>2019</v>
      </c>
      <c r="B329" t="s">
        <v>43</v>
      </c>
      <c r="C329" t="s">
        <v>13</v>
      </c>
      <c r="D329">
        <v>31</v>
      </c>
      <c r="E329" s="1">
        <v>30768</v>
      </c>
      <c r="F329">
        <v>2.11</v>
      </c>
      <c r="G329">
        <v>2</v>
      </c>
      <c r="H329">
        <v>1.98</v>
      </c>
      <c r="I329">
        <v>2.08</v>
      </c>
      <c r="J329">
        <v>1.92</v>
      </c>
      <c r="K329">
        <v>1.79</v>
      </c>
    </row>
    <row r="330" spans="1:11" x14ac:dyDescent="0.4">
      <c r="A330">
        <v>2019</v>
      </c>
      <c r="B330" t="s">
        <v>44</v>
      </c>
      <c r="C330" t="s">
        <v>12</v>
      </c>
      <c r="D330" s="1">
        <v>1677</v>
      </c>
      <c r="E330" s="1">
        <v>1216902</v>
      </c>
      <c r="F330">
        <v>5.4</v>
      </c>
      <c r="G330">
        <v>5.19</v>
      </c>
      <c r="H330">
        <v>5.26</v>
      </c>
      <c r="I330">
        <v>4.95</v>
      </c>
      <c r="J330">
        <v>4.5599999999999996</v>
      </c>
      <c r="K330">
        <v>4.54</v>
      </c>
    </row>
    <row r="331" spans="1:11" x14ac:dyDescent="0.4">
      <c r="A331">
        <v>2019</v>
      </c>
      <c r="B331" t="s">
        <v>44</v>
      </c>
      <c r="C331" t="s">
        <v>13</v>
      </c>
      <c r="D331" s="1">
        <v>1544</v>
      </c>
      <c r="E331" s="1">
        <v>986640</v>
      </c>
      <c r="F331">
        <v>2.77</v>
      </c>
      <c r="G331">
        <v>2.62</v>
      </c>
      <c r="H331">
        <v>2.6</v>
      </c>
      <c r="I331">
        <v>2.4700000000000002</v>
      </c>
      <c r="J331">
        <v>2.23</v>
      </c>
      <c r="K331">
        <v>2.21</v>
      </c>
    </row>
    <row r="332" spans="1:11" x14ac:dyDescent="0.4">
      <c r="A332">
        <v>2019</v>
      </c>
      <c r="B332" t="s">
        <v>44</v>
      </c>
      <c r="C332" t="s">
        <v>14</v>
      </c>
      <c r="D332">
        <v>904</v>
      </c>
      <c r="E332" s="1">
        <v>815141</v>
      </c>
      <c r="F332">
        <v>1666071</v>
      </c>
      <c r="G332" s="1">
        <v>1620826</v>
      </c>
      <c r="H332" s="1">
        <v>1652475</v>
      </c>
      <c r="I332" s="1">
        <v>1378157</v>
      </c>
      <c r="J332" s="1">
        <v>1212534</v>
      </c>
      <c r="K332" s="1">
        <v>1218217</v>
      </c>
    </row>
    <row r="333" spans="1:11" x14ac:dyDescent="0.4">
      <c r="A333">
        <v>2019</v>
      </c>
      <c r="B333" t="s">
        <v>44</v>
      </c>
      <c r="C333" t="s">
        <v>15</v>
      </c>
      <c r="D333">
        <v>821</v>
      </c>
      <c r="E333" s="1">
        <v>405249</v>
      </c>
      <c r="F333">
        <v>766918</v>
      </c>
      <c r="G333" s="1">
        <v>742894</v>
      </c>
      <c r="H333" s="1">
        <v>780567</v>
      </c>
      <c r="I333" s="1">
        <v>644862</v>
      </c>
      <c r="J333" s="1">
        <v>567566</v>
      </c>
      <c r="K333" s="1">
        <v>581700</v>
      </c>
    </row>
    <row r="334" spans="1:11" x14ac:dyDescent="0.4">
      <c r="A334">
        <v>2019</v>
      </c>
      <c r="B334" t="s">
        <v>45</v>
      </c>
      <c r="C334" t="s">
        <v>12</v>
      </c>
      <c r="D334" s="1">
        <v>2234</v>
      </c>
      <c r="E334" s="1">
        <v>1912362</v>
      </c>
      <c r="F334">
        <v>5.08</v>
      </c>
      <c r="G334">
        <v>4.8600000000000003</v>
      </c>
      <c r="H334">
        <v>4.9400000000000004</v>
      </c>
      <c r="I334">
        <v>4.8899999999999997</v>
      </c>
      <c r="J334">
        <v>4.3899999999999997</v>
      </c>
      <c r="K334">
        <v>4.38</v>
      </c>
    </row>
    <row r="335" spans="1:11" x14ac:dyDescent="0.4">
      <c r="A335">
        <v>2019</v>
      </c>
      <c r="B335" t="s">
        <v>45</v>
      </c>
      <c r="C335" t="s">
        <v>13</v>
      </c>
      <c r="D335" s="1">
        <v>1986</v>
      </c>
      <c r="E335" s="1">
        <v>1588887</v>
      </c>
      <c r="F335">
        <v>2.63</v>
      </c>
      <c r="G335">
        <v>2.4500000000000002</v>
      </c>
      <c r="H335">
        <v>2.46</v>
      </c>
      <c r="I335">
        <v>2.44</v>
      </c>
      <c r="J335">
        <v>2.19</v>
      </c>
      <c r="K335">
        <v>2.1800000000000002</v>
      </c>
    </row>
    <row r="336" spans="1:11" x14ac:dyDescent="0.4">
      <c r="A336">
        <v>2019</v>
      </c>
      <c r="B336" t="s">
        <v>45</v>
      </c>
      <c r="C336" t="s">
        <v>14</v>
      </c>
      <c r="D336" s="1">
        <v>1207</v>
      </c>
      <c r="E336" s="1">
        <v>1068009</v>
      </c>
      <c r="F336">
        <v>1584184</v>
      </c>
      <c r="G336" s="1">
        <v>1552701</v>
      </c>
      <c r="H336" s="1">
        <v>1581344</v>
      </c>
      <c r="I336" s="1">
        <v>1345521</v>
      </c>
      <c r="J336" s="1">
        <v>1180212</v>
      </c>
      <c r="K336" s="1">
        <v>1182897</v>
      </c>
    </row>
    <row r="337" spans="1:11" x14ac:dyDescent="0.4">
      <c r="A337">
        <v>2019</v>
      </c>
      <c r="B337" t="s">
        <v>45</v>
      </c>
      <c r="C337" t="s">
        <v>15</v>
      </c>
      <c r="D337" s="1">
        <v>1268</v>
      </c>
      <c r="E337" s="1">
        <v>740650</v>
      </c>
      <c r="F337">
        <v>758306</v>
      </c>
      <c r="G337" s="1">
        <v>700916</v>
      </c>
      <c r="H337" s="1">
        <v>740100</v>
      </c>
      <c r="I337" s="1">
        <v>643504</v>
      </c>
      <c r="J337" s="1">
        <v>535273</v>
      </c>
      <c r="K337" s="1">
        <v>545673</v>
      </c>
    </row>
    <row r="338" spans="1:11" x14ac:dyDescent="0.4">
      <c r="A338">
        <v>2019</v>
      </c>
      <c r="B338" t="s">
        <v>46</v>
      </c>
      <c r="C338" t="s">
        <v>12</v>
      </c>
      <c r="D338">
        <v>3</v>
      </c>
      <c r="E338">
        <v>97</v>
      </c>
      <c r="F338">
        <v>2.8</v>
      </c>
      <c r="G338">
        <v>2.21</v>
      </c>
      <c r="H338">
        <v>3.74</v>
      </c>
      <c r="I338">
        <v>2.8</v>
      </c>
      <c r="J338">
        <v>2.1800000000000002</v>
      </c>
      <c r="K338">
        <v>3.31</v>
      </c>
    </row>
    <row r="339" spans="1:11" x14ac:dyDescent="0.4">
      <c r="A339">
        <v>2019</v>
      </c>
      <c r="B339" t="s">
        <v>46</v>
      </c>
      <c r="C339" t="s">
        <v>13</v>
      </c>
      <c r="D339">
        <v>11</v>
      </c>
      <c r="E339">
        <v>291</v>
      </c>
      <c r="F339">
        <v>2.39</v>
      </c>
      <c r="G339">
        <v>1.84</v>
      </c>
      <c r="H339">
        <v>1.89</v>
      </c>
      <c r="I339">
        <v>2.1800000000000002</v>
      </c>
      <c r="J339">
        <v>1.48</v>
      </c>
      <c r="K339">
        <v>1.64</v>
      </c>
    </row>
    <row r="340" spans="1:11" x14ac:dyDescent="0.4">
      <c r="A340">
        <v>2019</v>
      </c>
      <c r="B340" t="s">
        <v>46</v>
      </c>
      <c r="C340" t="s">
        <v>14</v>
      </c>
      <c r="D340">
        <v>34</v>
      </c>
      <c r="E340" s="1">
        <v>9880</v>
      </c>
      <c r="F340">
        <v>1407191</v>
      </c>
      <c r="G340" s="1">
        <v>1146322</v>
      </c>
      <c r="H340" s="1">
        <v>1141008</v>
      </c>
      <c r="I340" s="1">
        <v>1145286</v>
      </c>
      <c r="J340" s="1">
        <v>641078</v>
      </c>
      <c r="K340" s="1">
        <v>622345</v>
      </c>
    </row>
    <row r="341" spans="1:11" x14ac:dyDescent="0.4">
      <c r="A341">
        <v>2019</v>
      </c>
      <c r="B341" t="s">
        <v>46</v>
      </c>
      <c r="C341" t="s">
        <v>15</v>
      </c>
      <c r="D341">
        <v>169</v>
      </c>
      <c r="E341" s="1">
        <v>102965</v>
      </c>
      <c r="F341">
        <v>679017</v>
      </c>
      <c r="G341" s="1">
        <v>510589</v>
      </c>
      <c r="H341" s="1">
        <v>504289</v>
      </c>
      <c r="I341" s="1">
        <v>563513</v>
      </c>
      <c r="J341" s="1">
        <v>289341</v>
      </c>
      <c r="K341" s="1">
        <v>280383</v>
      </c>
    </row>
    <row r="342" spans="1:11" x14ac:dyDescent="0.4">
      <c r="A342">
        <v>2019</v>
      </c>
      <c r="B342" t="s">
        <v>47</v>
      </c>
      <c r="C342" t="s">
        <v>12</v>
      </c>
      <c r="D342">
        <v>19</v>
      </c>
      <c r="E342" s="1">
        <v>10027</v>
      </c>
      <c r="F342">
        <v>4.5</v>
      </c>
      <c r="G342">
        <v>4.43</v>
      </c>
      <c r="H342">
        <v>4.4000000000000004</v>
      </c>
      <c r="I342">
        <v>4.6500000000000004</v>
      </c>
      <c r="J342">
        <v>4.6100000000000003</v>
      </c>
      <c r="K342">
        <v>4.5</v>
      </c>
    </row>
    <row r="343" spans="1:11" x14ac:dyDescent="0.4">
      <c r="A343">
        <v>2019</v>
      </c>
      <c r="B343" t="s">
        <v>47</v>
      </c>
      <c r="C343" t="s">
        <v>13</v>
      </c>
      <c r="D343">
        <v>19</v>
      </c>
      <c r="E343" s="1">
        <v>10027</v>
      </c>
      <c r="F343">
        <v>2.2599999999999998</v>
      </c>
      <c r="G343">
        <v>2.19</v>
      </c>
      <c r="H343">
        <v>2.17</v>
      </c>
      <c r="I343">
        <v>2.25</v>
      </c>
      <c r="J343">
        <v>2.2799999999999998</v>
      </c>
      <c r="K343">
        <v>2.21</v>
      </c>
    </row>
    <row r="344" spans="1:11" x14ac:dyDescent="0.4">
      <c r="A344">
        <v>2019</v>
      </c>
      <c r="B344" t="s">
        <v>48</v>
      </c>
      <c r="C344" t="s">
        <v>12</v>
      </c>
      <c r="D344">
        <v>140</v>
      </c>
      <c r="E344" s="1">
        <v>131492</v>
      </c>
      <c r="F344">
        <v>4.7300000000000004</v>
      </c>
      <c r="G344">
        <v>4.41</v>
      </c>
      <c r="H344">
        <v>4.25</v>
      </c>
      <c r="I344">
        <v>4.9000000000000004</v>
      </c>
      <c r="J344">
        <v>4.4400000000000004</v>
      </c>
      <c r="K344">
        <v>4.3499999999999996</v>
      </c>
    </row>
    <row r="345" spans="1:11" x14ac:dyDescent="0.4">
      <c r="A345">
        <v>2019</v>
      </c>
      <c r="B345" t="s">
        <v>48</v>
      </c>
      <c r="C345" t="s">
        <v>13</v>
      </c>
      <c r="D345">
        <v>151</v>
      </c>
      <c r="E345" s="1">
        <v>138429</v>
      </c>
      <c r="F345">
        <v>2.37</v>
      </c>
      <c r="G345">
        <v>2.21</v>
      </c>
      <c r="H345">
        <v>2.13</v>
      </c>
      <c r="I345">
        <v>2.48</v>
      </c>
      <c r="J345">
        <v>2.25</v>
      </c>
      <c r="K345">
        <v>2.2200000000000002</v>
      </c>
    </row>
    <row r="346" spans="1:11" x14ac:dyDescent="0.4">
      <c r="A346">
        <v>2019</v>
      </c>
      <c r="B346" t="s">
        <v>48</v>
      </c>
      <c r="C346" t="s">
        <v>14</v>
      </c>
      <c r="D346">
        <v>139</v>
      </c>
      <c r="E346" s="1">
        <v>131478</v>
      </c>
      <c r="F346">
        <v>1587849</v>
      </c>
      <c r="G346" s="1">
        <v>1482618</v>
      </c>
      <c r="H346" s="1">
        <v>1443410</v>
      </c>
      <c r="I346" s="1">
        <v>1403501</v>
      </c>
      <c r="J346" s="1">
        <v>1271544</v>
      </c>
      <c r="K346" s="1">
        <v>1261070</v>
      </c>
    </row>
    <row r="347" spans="1:11" x14ac:dyDescent="0.4">
      <c r="A347">
        <v>2019</v>
      </c>
      <c r="B347" t="s">
        <v>48</v>
      </c>
      <c r="C347" t="s">
        <v>15</v>
      </c>
      <c r="D347">
        <v>149</v>
      </c>
      <c r="E347" s="1">
        <v>137539</v>
      </c>
      <c r="F347">
        <v>793274</v>
      </c>
      <c r="G347" s="1">
        <v>740209</v>
      </c>
      <c r="H347" s="1">
        <v>721403</v>
      </c>
      <c r="I347" s="1">
        <v>704834</v>
      </c>
      <c r="J347" s="1">
        <v>639346</v>
      </c>
      <c r="K347" s="1">
        <v>637740</v>
      </c>
    </row>
    <row r="348" spans="1:11" x14ac:dyDescent="0.4">
      <c r="A348">
        <v>2019</v>
      </c>
      <c r="B348" t="s">
        <v>49</v>
      </c>
      <c r="C348" t="s">
        <v>12</v>
      </c>
      <c r="D348">
        <v>55</v>
      </c>
      <c r="E348" s="1">
        <v>189323</v>
      </c>
      <c r="F348">
        <v>5.98</v>
      </c>
      <c r="G348">
        <v>5.21</v>
      </c>
      <c r="H348">
        <v>5.21</v>
      </c>
      <c r="I348">
        <v>5.05</v>
      </c>
      <c r="J348">
        <v>4.67</v>
      </c>
      <c r="K348">
        <v>4.67</v>
      </c>
    </row>
    <row r="349" spans="1:11" x14ac:dyDescent="0.4">
      <c r="A349">
        <v>2019</v>
      </c>
      <c r="B349" t="s">
        <v>49</v>
      </c>
      <c r="C349" t="s">
        <v>13</v>
      </c>
      <c r="D349">
        <v>14</v>
      </c>
      <c r="E349" s="1">
        <v>15850</v>
      </c>
      <c r="F349">
        <v>2.2400000000000002</v>
      </c>
      <c r="G349">
        <v>1.99</v>
      </c>
      <c r="H349">
        <v>2.76</v>
      </c>
      <c r="I349">
        <v>2.1800000000000002</v>
      </c>
      <c r="J349">
        <v>1.92</v>
      </c>
      <c r="K349">
        <v>2.27</v>
      </c>
    </row>
    <row r="350" spans="1:11" x14ac:dyDescent="0.4">
      <c r="A350">
        <v>2019</v>
      </c>
      <c r="B350" t="s">
        <v>49</v>
      </c>
      <c r="C350" t="s">
        <v>14</v>
      </c>
      <c r="D350">
        <v>50</v>
      </c>
      <c r="E350" s="1">
        <v>187669</v>
      </c>
      <c r="F350">
        <v>1875768</v>
      </c>
      <c r="G350" s="1">
        <v>1728775</v>
      </c>
      <c r="H350" s="1">
        <v>1730585</v>
      </c>
      <c r="I350" s="1">
        <v>1552345</v>
      </c>
      <c r="J350" s="1">
        <v>1439415</v>
      </c>
      <c r="K350" s="1">
        <v>1437411</v>
      </c>
    </row>
    <row r="351" spans="1:11" x14ac:dyDescent="0.4">
      <c r="A351">
        <v>2019</v>
      </c>
      <c r="B351" t="s">
        <v>49</v>
      </c>
      <c r="C351" t="s">
        <v>15</v>
      </c>
      <c r="D351">
        <v>15</v>
      </c>
      <c r="E351" s="1">
        <v>16471</v>
      </c>
      <c r="F351">
        <v>616838</v>
      </c>
      <c r="G351" s="1">
        <v>652902</v>
      </c>
      <c r="H351" s="1">
        <v>920776</v>
      </c>
      <c r="I351" s="1">
        <v>553793</v>
      </c>
      <c r="J351" s="1">
        <v>529872</v>
      </c>
      <c r="K351" s="1">
        <v>638179</v>
      </c>
    </row>
    <row r="352" spans="1:11" x14ac:dyDescent="0.4">
      <c r="A352">
        <v>2020</v>
      </c>
      <c r="B352" t="s">
        <v>11</v>
      </c>
      <c r="C352" t="s">
        <v>12</v>
      </c>
      <c r="D352">
        <v>371</v>
      </c>
      <c r="E352" s="1">
        <v>140427</v>
      </c>
      <c r="F352">
        <v>5.04</v>
      </c>
      <c r="G352">
        <v>4.6500000000000004</v>
      </c>
      <c r="H352">
        <v>5.05</v>
      </c>
      <c r="I352">
        <v>4.84</v>
      </c>
      <c r="J352">
        <v>4.1900000000000004</v>
      </c>
      <c r="K352">
        <v>4.45</v>
      </c>
    </row>
    <row r="353" spans="1:11" x14ac:dyDescent="0.4">
      <c r="A353">
        <v>2020</v>
      </c>
      <c r="B353" t="s">
        <v>11</v>
      </c>
      <c r="C353" t="s">
        <v>13</v>
      </c>
      <c r="D353">
        <v>496</v>
      </c>
      <c r="E353" s="1">
        <v>120193</v>
      </c>
      <c r="F353">
        <v>2.44</v>
      </c>
      <c r="G353">
        <v>2.1800000000000002</v>
      </c>
      <c r="H353">
        <v>2.48</v>
      </c>
      <c r="I353">
        <v>2.35</v>
      </c>
      <c r="J353">
        <v>1.91</v>
      </c>
      <c r="K353">
        <v>2.13</v>
      </c>
    </row>
    <row r="354" spans="1:11" x14ac:dyDescent="0.4">
      <c r="A354">
        <v>2020</v>
      </c>
      <c r="B354" t="s">
        <v>11</v>
      </c>
      <c r="C354" t="s">
        <v>14</v>
      </c>
      <c r="D354">
        <v>253</v>
      </c>
      <c r="E354" s="1">
        <v>108544</v>
      </c>
      <c r="F354">
        <v>1560987</v>
      </c>
      <c r="G354" s="1">
        <v>1420212</v>
      </c>
      <c r="H354" s="1">
        <v>1549200</v>
      </c>
      <c r="I354" s="1">
        <v>1326664</v>
      </c>
      <c r="J354" s="1">
        <v>1143916</v>
      </c>
      <c r="K354" s="1">
        <v>1227550</v>
      </c>
    </row>
    <row r="355" spans="1:11" x14ac:dyDescent="0.4">
      <c r="A355">
        <v>2020</v>
      </c>
      <c r="B355" t="s">
        <v>11</v>
      </c>
      <c r="C355" t="s">
        <v>15</v>
      </c>
      <c r="D355">
        <v>421</v>
      </c>
      <c r="E355" s="1">
        <v>112169</v>
      </c>
      <c r="F355">
        <v>763997</v>
      </c>
      <c r="G355" s="1">
        <v>679439</v>
      </c>
      <c r="H355" s="1">
        <v>736441</v>
      </c>
      <c r="I355" s="1">
        <v>628065</v>
      </c>
      <c r="J355" s="1">
        <v>515807</v>
      </c>
      <c r="K355" s="1">
        <v>578246</v>
      </c>
    </row>
    <row r="356" spans="1:11" x14ac:dyDescent="0.4">
      <c r="A356">
        <v>2020</v>
      </c>
      <c r="B356" t="s">
        <v>16</v>
      </c>
      <c r="C356" t="s">
        <v>12</v>
      </c>
      <c r="D356">
        <v>32</v>
      </c>
      <c r="E356" s="1">
        <v>25321</v>
      </c>
      <c r="F356">
        <v>6.04</v>
      </c>
      <c r="G356">
        <v>5.46</v>
      </c>
      <c r="H356">
        <v>5.73</v>
      </c>
      <c r="I356">
        <v>5.51</v>
      </c>
      <c r="J356">
        <v>5.17</v>
      </c>
      <c r="K356">
        <v>5</v>
      </c>
    </row>
    <row r="357" spans="1:11" x14ac:dyDescent="0.4">
      <c r="A357">
        <v>2020</v>
      </c>
      <c r="B357" t="s">
        <v>16</v>
      </c>
      <c r="C357" t="s">
        <v>13</v>
      </c>
      <c r="D357">
        <v>27</v>
      </c>
      <c r="E357" s="1">
        <v>14437</v>
      </c>
      <c r="F357">
        <v>2.97</v>
      </c>
      <c r="G357">
        <v>2.8</v>
      </c>
      <c r="H357">
        <v>2.81</v>
      </c>
      <c r="I357">
        <v>2.75</v>
      </c>
      <c r="J357">
        <v>2.54</v>
      </c>
      <c r="K357">
        <v>2.42</v>
      </c>
    </row>
    <row r="358" spans="1:11" x14ac:dyDescent="0.4">
      <c r="A358">
        <v>2020</v>
      </c>
      <c r="B358" t="s">
        <v>16</v>
      </c>
      <c r="C358" t="s">
        <v>14</v>
      </c>
      <c r="D358">
        <v>30</v>
      </c>
      <c r="E358" s="1">
        <v>20016</v>
      </c>
      <c r="F358">
        <v>1914544</v>
      </c>
      <c r="G358" s="1">
        <v>1831592</v>
      </c>
      <c r="H358" s="1">
        <v>1806003</v>
      </c>
      <c r="I358" s="1">
        <v>1691971</v>
      </c>
      <c r="J358" s="1">
        <v>1575295</v>
      </c>
      <c r="K358" s="1">
        <v>1455405</v>
      </c>
    </row>
    <row r="359" spans="1:11" x14ac:dyDescent="0.4">
      <c r="A359">
        <v>2020</v>
      </c>
      <c r="B359" t="s">
        <v>16</v>
      </c>
      <c r="C359" t="s">
        <v>15</v>
      </c>
      <c r="D359">
        <v>28</v>
      </c>
      <c r="E359" s="1">
        <v>18444</v>
      </c>
      <c r="F359">
        <v>913863</v>
      </c>
      <c r="G359" s="1">
        <v>878623</v>
      </c>
      <c r="H359" s="1">
        <v>877949</v>
      </c>
      <c r="I359" s="1">
        <v>836235</v>
      </c>
      <c r="J359" s="1">
        <v>763088</v>
      </c>
      <c r="K359" s="1">
        <v>707693</v>
      </c>
    </row>
    <row r="360" spans="1:11" x14ac:dyDescent="0.4">
      <c r="A360">
        <v>2020</v>
      </c>
      <c r="B360" t="s">
        <v>17</v>
      </c>
      <c r="C360" t="s">
        <v>12</v>
      </c>
      <c r="D360">
        <v>1</v>
      </c>
      <c r="E360" s="1">
        <v>242758</v>
      </c>
      <c r="F360">
        <v>4.5</v>
      </c>
      <c r="G360">
        <v>4.3</v>
      </c>
      <c r="H360">
        <v>4.3</v>
      </c>
      <c r="I360">
        <v>4.5</v>
      </c>
      <c r="J360">
        <v>4.3</v>
      </c>
      <c r="K360">
        <v>4.3</v>
      </c>
    </row>
    <row r="361" spans="1:11" x14ac:dyDescent="0.4">
      <c r="A361">
        <v>2020</v>
      </c>
      <c r="B361" t="s">
        <v>17</v>
      </c>
      <c r="C361" t="s">
        <v>14</v>
      </c>
      <c r="D361">
        <v>1</v>
      </c>
      <c r="E361" s="1">
        <v>242758</v>
      </c>
      <c r="G361">
        <v>2.15</v>
      </c>
      <c r="H361">
        <v>2.15</v>
      </c>
      <c r="J361">
        <v>2.15</v>
      </c>
      <c r="K361">
        <v>2.15</v>
      </c>
    </row>
    <row r="362" spans="1:11" x14ac:dyDescent="0.4">
      <c r="A362">
        <v>2020</v>
      </c>
      <c r="B362" t="s">
        <v>18</v>
      </c>
      <c r="C362" t="s">
        <v>12</v>
      </c>
      <c r="D362">
        <v>1</v>
      </c>
      <c r="E362">
        <v>650</v>
      </c>
      <c r="F362">
        <v>7.5</v>
      </c>
      <c r="G362">
        <v>5.38</v>
      </c>
      <c r="H362">
        <v>5.65</v>
      </c>
      <c r="I362">
        <v>7.5</v>
      </c>
      <c r="J362">
        <v>5.38</v>
      </c>
      <c r="K362">
        <v>5.73</v>
      </c>
    </row>
    <row r="363" spans="1:11" x14ac:dyDescent="0.4">
      <c r="A363">
        <v>2020</v>
      </c>
      <c r="B363" t="s">
        <v>18</v>
      </c>
      <c r="C363" t="s">
        <v>13</v>
      </c>
      <c r="D363">
        <v>7</v>
      </c>
      <c r="E363" s="1">
        <v>25080</v>
      </c>
      <c r="F363">
        <v>2.93</v>
      </c>
      <c r="G363">
        <v>2.14</v>
      </c>
      <c r="H363">
        <v>2.75</v>
      </c>
      <c r="I363">
        <v>3.08</v>
      </c>
      <c r="J363">
        <v>2.38</v>
      </c>
      <c r="K363">
        <v>2.81</v>
      </c>
    </row>
    <row r="364" spans="1:11" x14ac:dyDescent="0.4">
      <c r="A364">
        <v>2020</v>
      </c>
      <c r="B364" t="s">
        <v>19</v>
      </c>
      <c r="C364" t="s">
        <v>12</v>
      </c>
      <c r="D364">
        <v>7</v>
      </c>
      <c r="E364" s="1">
        <v>28464</v>
      </c>
      <c r="F364">
        <v>5.63</v>
      </c>
      <c r="G364">
        <v>5.31</v>
      </c>
      <c r="H364">
        <v>5.3</v>
      </c>
      <c r="I364">
        <v>5.37</v>
      </c>
      <c r="J364">
        <v>4.8099999999999996</v>
      </c>
      <c r="K364">
        <v>4.57</v>
      </c>
    </row>
    <row r="365" spans="1:11" x14ac:dyDescent="0.4">
      <c r="A365">
        <v>2020</v>
      </c>
      <c r="B365" t="s">
        <v>19</v>
      </c>
      <c r="C365" t="s">
        <v>13</v>
      </c>
      <c r="D365">
        <v>43</v>
      </c>
      <c r="E365" s="1">
        <v>41309</v>
      </c>
      <c r="F365">
        <v>2.9</v>
      </c>
      <c r="G365">
        <v>2.57</v>
      </c>
      <c r="H365">
        <v>2.66</v>
      </c>
      <c r="I365">
        <v>2.65</v>
      </c>
      <c r="J365">
        <v>2.2799999999999998</v>
      </c>
      <c r="K365">
        <v>2.38</v>
      </c>
    </row>
    <row r="366" spans="1:11" x14ac:dyDescent="0.4">
      <c r="A366">
        <v>2020</v>
      </c>
      <c r="B366" t="s">
        <v>21</v>
      </c>
      <c r="C366" t="s">
        <v>12</v>
      </c>
      <c r="D366">
        <v>251</v>
      </c>
      <c r="E366" s="1">
        <v>159978</v>
      </c>
      <c r="F366">
        <v>4.42</v>
      </c>
      <c r="G366">
        <v>4.0599999999999996</v>
      </c>
      <c r="H366">
        <v>4.0999999999999996</v>
      </c>
      <c r="I366">
        <v>4.38</v>
      </c>
      <c r="J366">
        <v>3.8</v>
      </c>
      <c r="K366">
        <v>3.89</v>
      </c>
    </row>
    <row r="367" spans="1:11" x14ac:dyDescent="0.4">
      <c r="A367">
        <v>2020</v>
      </c>
      <c r="B367" t="s">
        <v>21</v>
      </c>
      <c r="C367" t="s">
        <v>13</v>
      </c>
      <c r="D367">
        <v>557</v>
      </c>
      <c r="E367" s="1">
        <v>264712</v>
      </c>
      <c r="F367">
        <v>2.17</v>
      </c>
      <c r="G367">
        <v>1.99</v>
      </c>
      <c r="H367">
        <v>1.99</v>
      </c>
      <c r="I367">
        <v>2.11</v>
      </c>
      <c r="J367">
        <v>1.68</v>
      </c>
      <c r="K367">
        <v>1.85</v>
      </c>
    </row>
    <row r="368" spans="1:11" x14ac:dyDescent="0.4">
      <c r="A368">
        <v>2020</v>
      </c>
      <c r="B368" t="s">
        <v>21</v>
      </c>
      <c r="C368" t="s">
        <v>14</v>
      </c>
      <c r="D368">
        <v>202</v>
      </c>
      <c r="E368" s="1">
        <v>115438</v>
      </c>
      <c r="F368">
        <v>1249891</v>
      </c>
      <c r="G368" s="1">
        <v>1130200</v>
      </c>
      <c r="H368" s="1">
        <v>1133772</v>
      </c>
      <c r="I368" s="1">
        <v>1170612</v>
      </c>
      <c r="J368" s="1">
        <v>1044489</v>
      </c>
      <c r="K368" s="1">
        <v>1064963</v>
      </c>
    </row>
    <row r="369" spans="1:11" x14ac:dyDescent="0.4">
      <c r="A369">
        <v>2020</v>
      </c>
      <c r="B369" t="s">
        <v>21</v>
      </c>
      <c r="C369" t="s">
        <v>15</v>
      </c>
      <c r="D369">
        <v>523</v>
      </c>
      <c r="E369" s="1">
        <v>244261</v>
      </c>
      <c r="F369">
        <v>601955</v>
      </c>
      <c r="G369" s="1">
        <v>576137</v>
      </c>
      <c r="H369" s="1">
        <v>625720</v>
      </c>
      <c r="I369" s="1">
        <v>527883</v>
      </c>
      <c r="J369" s="1">
        <v>437951</v>
      </c>
      <c r="K369" s="1">
        <v>492025</v>
      </c>
    </row>
    <row r="370" spans="1:11" x14ac:dyDescent="0.4">
      <c r="A370">
        <v>2020</v>
      </c>
      <c r="B370" t="s">
        <v>22</v>
      </c>
      <c r="C370" t="s">
        <v>12</v>
      </c>
      <c r="D370">
        <v>249</v>
      </c>
      <c r="E370" s="1">
        <v>157490</v>
      </c>
      <c r="F370">
        <v>4.79</v>
      </c>
      <c r="G370">
        <v>4.5</v>
      </c>
      <c r="H370">
        <v>4.42</v>
      </c>
      <c r="I370">
        <v>4.6900000000000004</v>
      </c>
      <c r="J370">
        <v>4.2</v>
      </c>
      <c r="K370">
        <v>4.2699999999999996</v>
      </c>
    </row>
    <row r="371" spans="1:11" x14ac:dyDescent="0.4">
      <c r="A371">
        <v>2020</v>
      </c>
      <c r="B371" t="s">
        <v>22</v>
      </c>
      <c r="C371" t="s">
        <v>13</v>
      </c>
      <c r="D371">
        <v>344</v>
      </c>
      <c r="E371" s="1">
        <v>205342</v>
      </c>
      <c r="F371">
        <v>2.42</v>
      </c>
      <c r="G371">
        <v>2.27</v>
      </c>
      <c r="H371">
        <v>2.2599999999999998</v>
      </c>
      <c r="I371">
        <v>2.3199999999999998</v>
      </c>
      <c r="J371">
        <v>2.02</v>
      </c>
      <c r="K371">
        <v>2.1800000000000002</v>
      </c>
    </row>
    <row r="372" spans="1:11" x14ac:dyDescent="0.4">
      <c r="A372">
        <v>2020</v>
      </c>
      <c r="B372" t="s">
        <v>22</v>
      </c>
      <c r="C372" t="s">
        <v>14</v>
      </c>
      <c r="D372">
        <v>228</v>
      </c>
      <c r="E372" s="1">
        <v>149963</v>
      </c>
      <c r="F372">
        <v>1562166</v>
      </c>
      <c r="G372" s="1">
        <v>1466212</v>
      </c>
      <c r="H372" s="1">
        <v>1490306</v>
      </c>
      <c r="I372" s="1">
        <v>1325375</v>
      </c>
      <c r="J372" s="1">
        <v>1193811</v>
      </c>
      <c r="K372" s="1">
        <v>1231981</v>
      </c>
    </row>
    <row r="373" spans="1:11" x14ac:dyDescent="0.4">
      <c r="A373">
        <v>2020</v>
      </c>
      <c r="B373" t="s">
        <v>22</v>
      </c>
      <c r="C373" t="s">
        <v>15</v>
      </c>
      <c r="D373">
        <v>338</v>
      </c>
      <c r="E373" s="1">
        <v>208241</v>
      </c>
      <c r="F373">
        <v>787866</v>
      </c>
      <c r="G373" s="1">
        <v>745326</v>
      </c>
      <c r="H373" s="1">
        <v>766413</v>
      </c>
      <c r="I373" s="1">
        <v>626486</v>
      </c>
      <c r="J373" s="1">
        <v>566355</v>
      </c>
      <c r="K373" s="1">
        <v>614385</v>
      </c>
    </row>
    <row r="374" spans="1:11" x14ac:dyDescent="0.4">
      <c r="A374">
        <v>2020</v>
      </c>
      <c r="B374" t="s">
        <v>23</v>
      </c>
      <c r="C374" t="s">
        <v>12</v>
      </c>
      <c r="D374">
        <v>34</v>
      </c>
      <c r="E374" s="1">
        <v>28183</v>
      </c>
      <c r="F374">
        <v>4.8899999999999997</v>
      </c>
      <c r="G374">
        <v>4.84</v>
      </c>
      <c r="H374">
        <v>5.0999999999999996</v>
      </c>
      <c r="I374">
        <v>4.26</v>
      </c>
      <c r="J374">
        <v>4.04</v>
      </c>
      <c r="K374">
        <v>4.18</v>
      </c>
    </row>
    <row r="375" spans="1:11" x14ac:dyDescent="0.4">
      <c r="A375">
        <v>2020</v>
      </c>
      <c r="B375" t="s">
        <v>23</v>
      </c>
      <c r="C375" t="s">
        <v>13</v>
      </c>
      <c r="D375">
        <v>47</v>
      </c>
      <c r="E375" s="1">
        <v>43172</v>
      </c>
      <c r="F375">
        <v>2.5099999999999998</v>
      </c>
      <c r="G375">
        <v>2.4300000000000002</v>
      </c>
      <c r="H375">
        <v>2.54</v>
      </c>
      <c r="I375">
        <v>2.06</v>
      </c>
      <c r="J375">
        <v>1.93</v>
      </c>
      <c r="K375">
        <v>1.97</v>
      </c>
    </row>
    <row r="376" spans="1:11" x14ac:dyDescent="0.4">
      <c r="A376">
        <v>2020</v>
      </c>
      <c r="B376" t="s">
        <v>23</v>
      </c>
      <c r="C376" t="s">
        <v>14</v>
      </c>
      <c r="D376">
        <v>34</v>
      </c>
      <c r="E376" s="1">
        <v>28183</v>
      </c>
      <c r="F376">
        <v>1399090</v>
      </c>
      <c r="G376" s="1">
        <v>1382869</v>
      </c>
      <c r="H376" s="1">
        <v>1528451</v>
      </c>
      <c r="I376" s="1">
        <v>1139459</v>
      </c>
      <c r="J376" s="1">
        <v>1084804</v>
      </c>
      <c r="K376" s="1">
        <v>1142272</v>
      </c>
    </row>
    <row r="377" spans="1:11" x14ac:dyDescent="0.4">
      <c r="A377">
        <v>2020</v>
      </c>
      <c r="B377" t="s">
        <v>23</v>
      </c>
      <c r="C377" t="s">
        <v>15</v>
      </c>
      <c r="D377">
        <v>47</v>
      </c>
      <c r="E377" s="1">
        <v>43172</v>
      </c>
      <c r="F377">
        <v>747198</v>
      </c>
      <c r="G377" s="1">
        <v>723740</v>
      </c>
      <c r="H377" s="1">
        <v>760506</v>
      </c>
      <c r="I377" s="1">
        <v>544273</v>
      </c>
      <c r="J377" s="1">
        <v>511552</v>
      </c>
      <c r="K377" s="1">
        <v>532149</v>
      </c>
    </row>
    <row r="378" spans="1:11" x14ac:dyDescent="0.4">
      <c r="A378">
        <v>2020</v>
      </c>
      <c r="B378" t="s">
        <v>24</v>
      </c>
      <c r="C378" t="s">
        <v>12</v>
      </c>
      <c r="D378">
        <v>10</v>
      </c>
      <c r="E378" s="1">
        <v>244553</v>
      </c>
      <c r="F378">
        <v>4.5</v>
      </c>
      <c r="G378">
        <v>4.3</v>
      </c>
      <c r="H378">
        <v>4.29</v>
      </c>
      <c r="I378">
        <v>4.0199999999999996</v>
      </c>
      <c r="J378">
        <v>3.42</v>
      </c>
      <c r="K378">
        <v>3.58</v>
      </c>
    </row>
    <row r="379" spans="1:11" x14ac:dyDescent="0.4">
      <c r="A379">
        <v>2020</v>
      </c>
      <c r="B379" t="s">
        <v>24</v>
      </c>
      <c r="C379" t="s">
        <v>13</v>
      </c>
      <c r="D379">
        <v>31</v>
      </c>
      <c r="E379" s="1">
        <v>264118</v>
      </c>
      <c r="F379">
        <v>1.41</v>
      </c>
      <c r="G379">
        <v>2.08</v>
      </c>
      <c r="H379">
        <v>2.1</v>
      </c>
      <c r="I379">
        <v>1.41</v>
      </c>
      <c r="J379">
        <v>1.1000000000000001</v>
      </c>
      <c r="K379">
        <v>1.42</v>
      </c>
    </row>
    <row r="380" spans="1:11" x14ac:dyDescent="0.4">
      <c r="A380">
        <v>2020</v>
      </c>
      <c r="B380" t="s">
        <v>24</v>
      </c>
      <c r="C380" t="s">
        <v>14</v>
      </c>
      <c r="D380">
        <v>11</v>
      </c>
      <c r="E380" s="1">
        <v>2445</v>
      </c>
      <c r="G380" s="1">
        <v>30000</v>
      </c>
      <c r="J380" s="1">
        <v>30000</v>
      </c>
    </row>
    <row r="381" spans="1:11" x14ac:dyDescent="0.4">
      <c r="A381">
        <v>2020</v>
      </c>
      <c r="B381" t="s">
        <v>25</v>
      </c>
      <c r="C381" t="s">
        <v>12</v>
      </c>
      <c r="D381">
        <v>6</v>
      </c>
      <c r="E381" s="1">
        <v>2751</v>
      </c>
      <c r="F381">
        <v>4.26</v>
      </c>
      <c r="G381">
        <v>4.1100000000000003</v>
      </c>
      <c r="H381">
        <v>3.76</v>
      </c>
      <c r="I381">
        <v>3.77</v>
      </c>
      <c r="J381">
        <v>3.45</v>
      </c>
      <c r="K381">
        <v>3.1</v>
      </c>
    </row>
    <row r="382" spans="1:11" x14ac:dyDescent="0.4">
      <c r="A382">
        <v>2020</v>
      </c>
      <c r="B382" t="s">
        <v>25</v>
      </c>
      <c r="C382" t="s">
        <v>13</v>
      </c>
      <c r="D382">
        <v>20</v>
      </c>
      <c r="E382" s="1">
        <v>19314</v>
      </c>
      <c r="F382">
        <v>1.36</v>
      </c>
      <c r="G382">
        <v>1.31</v>
      </c>
      <c r="H382">
        <v>1.64</v>
      </c>
      <c r="I382">
        <v>1.28</v>
      </c>
      <c r="J382">
        <v>0.86</v>
      </c>
      <c r="K382">
        <v>1.29</v>
      </c>
    </row>
    <row r="383" spans="1:11" x14ac:dyDescent="0.4">
      <c r="A383">
        <v>2020</v>
      </c>
      <c r="B383" t="s">
        <v>25</v>
      </c>
      <c r="C383" t="s">
        <v>14</v>
      </c>
      <c r="D383">
        <v>11</v>
      </c>
      <c r="E383" s="1">
        <v>2445</v>
      </c>
      <c r="G383" s="1">
        <v>30000</v>
      </c>
      <c r="J383" s="1">
        <v>30000</v>
      </c>
    </row>
    <row r="384" spans="1:11" x14ac:dyDescent="0.4">
      <c r="A384">
        <v>2020</v>
      </c>
      <c r="B384" t="s">
        <v>26</v>
      </c>
      <c r="C384" t="s">
        <v>12</v>
      </c>
      <c r="D384">
        <v>16</v>
      </c>
      <c r="E384" s="1">
        <v>7454</v>
      </c>
      <c r="F384">
        <v>5.47</v>
      </c>
      <c r="G384">
        <v>5.4</v>
      </c>
      <c r="H384">
        <v>5.49</v>
      </c>
      <c r="I384">
        <v>4.87</v>
      </c>
      <c r="J384">
        <v>4.9400000000000004</v>
      </c>
      <c r="K384">
        <v>4.78</v>
      </c>
    </row>
    <row r="385" spans="1:11" x14ac:dyDescent="0.4">
      <c r="A385">
        <v>2020</v>
      </c>
      <c r="B385" t="s">
        <v>26</v>
      </c>
      <c r="C385" t="s">
        <v>13</v>
      </c>
      <c r="D385">
        <v>38</v>
      </c>
      <c r="E385" s="1">
        <v>15654</v>
      </c>
      <c r="F385">
        <v>2.69</v>
      </c>
      <c r="G385">
        <v>2.61</v>
      </c>
      <c r="H385">
        <v>2.75</v>
      </c>
      <c r="I385">
        <v>2.33</v>
      </c>
      <c r="J385">
        <v>2.06</v>
      </c>
      <c r="K385">
        <v>2.19</v>
      </c>
    </row>
    <row r="386" spans="1:11" x14ac:dyDescent="0.4">
      <c r="A386">
        <v>2020</v>
      </c>
      <c r="B386" t="s">
        <v>26</v>
      </c>
      <c r="C386" t="s">
        <v>14</v>
      </c>
      <c r="D386">
        <v>12</v>
      </c>
      <c r="E386" s="1">
        <v>5493</v>
      </c>
      <c r="F386">
        <v>1847546</v>
      </c>
      <c r="G386" s="1">
        <v>1694187</v>
      </c>
      <c r="H386" s="1">
        <v>1719330</v>
      </c>
      <c r="I386" s="1">
        <v>1391281</v>
      </c>
      <c r="J386" s="1">
        <v>1348258</v>
      </c>
      <c r="K386" s="1">
        <v>1293217</v>
      </c>
    </row>
    <row r="387" spans="1:11" x14ac:dyDescent="0.4">
      <c r="A387">
        <v>2020</v>
      </c>
      <c r="B387" t="s">
        <v>26</v>
      </c>
      <c r="C387" t="s">
        <v>15</v>
      </c>
      <c r="D387">
        <v>33</v>
      </c>
      <c r="E387" s="1">
        <v>13848</v>
      </c>
      <c r="F387">
        <v>843704</v>
      </c>
      <c r="G387" s="1">
        <v>789955</v>
      </c>
      <c r="H387" s="1">
        <v>824873</v>
      </c>
      <c r="I387" s="1">
        <v>589162</v>
      </c>
      <c r="J387" s="1">
        <v>538056</v>
      </c>
      <c r="K387" s="1">
        <v>572585</v>
      </c>
    </row>
    <row r="388" spans="1:11" x14ac:dyDescent="0.4">
      <c r="A388">
        <v>2020</v>
      </c>
      <c r="B388" t="s">
        <v>27</v>
      </c>
      <c r="C388" t="s">
        <v>12</v>
      </c>
      <c r="D388">
        <v>50</v>
      </c>
      <c r="E388" s="1">
        <v>23978</v>
      </c>
      <c r="F388">
        <v>5.36</v>
      </c>
      <c r="G388">
        <v>5.2</v>
      </c>
      <c r="H388">
        <v>4.92</v>
      </c>
      <c r="I388">
        <v>4.9400000000000004</v>
      </c>
      <c r="J388">
        <v>4.6100000000000003</v>
      </c>
      <c r="K388">
        <v>4.41</v>
      </c>
    </row>
    <row r="389" spans="1:11" x14ac:dyDescent="0.4">
      <c r="A389">
        <v>2020</v>
      </c>
      <c r="B389" t="s">
        <v>27</v>
      </c>
      <c r="C389" t="s">
        <v>13</v>
      </c>
      <c r="D389">
        <v>48</v>
      </c>
      <c r="E389" s="1">
        <v>22119</v>
      </c>
      <c r="F389">
        <v>2.68</v>
      </c>
      <c r="G389">
        <v>2.54</v>
      </c>
      <c r="H389">
        <v>2.21</v>
      </c>
      <c r="I389">
        <v>2.5</v>
      </c>
      <c r="J389">
        <v>2.14</v>
      </c>
      <c r="K389">
        <v>1.91</v>
      </c>
    </row>
    <row r="390" spans="1:11" x14ac:dyDescent="0.4">
      <c r="A390">
        <v>2020</v>
      </c>
      <c r="B390" t="s">
        <v>27</v>
      </c>
      <c r="C390" t="s">
        <v>14</v>
      </c>
      <c r="D390">
        <v>35</v>
      </c>
      <c r="E390" s="1">
        <v>21011</v>
      </c>
      <c r="F390">
        <v>1620186</v>
      </c>
      <c r="G390" s="1">
        <v>1580443</v>
      </c>
      <c r="H390" s="1">
        <v>1466636</v>
      </c>
      <c r="I390" s="1">
        <v>1357906</v>
      </c>
      <c r="J390" s="1">
        <v>1288593</v>
      </c>
      <c r="K390" s="1">
        <v>1145131</v>
      </c>
    </row>
    <row r="391" spans="1:11" x14ac:dyDescent="0.4">
      <c r="A391">
        <v>2020</v>
      </c>
      <c r="B391" t="s">
        <v>27</v>
      </c>
      <c r="C391" t="s">
        <v>15</v>
      </c>
      <c r="D391">
        <v>38</v>
      </c>
      <c r="E391" s="1">
        <v>18523</v>
      </c>
      <c r="F391">
        <v>731113</v>
      </c>
      <c r="G391" s="1">
        <v>725186</v>
      </c>
      <c r="H391" s="1">
        <v>659742</v>
      </c>
      <c r="I391" s="1">
        <v>636110</v>
      </c>
      <c r="J391" s="1">
        <v>566162</v>
      </c>
      <c r="K391" s="1">
        <v>521759</v>
      </c>
    </row>
    <row r="392" spans="1:11" x14ac:dyDescent="0.4">
      <c r="A392">
        <v>2020</v>
      </c>
      <c r="B392" t="s">
        <v>50</v>
      </c>
      <c r="C392" t="s">
        <v>12</v>
      </c>
      <c r="D392">
        <v>9</v>
      </c>
      <c r="E392" s="1">
        <v>1617</v>
      </c>
      <c r="F392">
        <v>5.03</v>
      </c>
      <c r="G392">
        <v>5.04</v>
      </c>
      <c r="H392">
        <v>5.27</v>
      </c>
      <c r="I392">
        <v>5.31</v>
      </c>
      <c r="J392">
        <v>5.37</v>
      </c>
      <c r="K392">
        <v>5.57</v>
      </c>
    </row>
    <row r="393" spans="1:11" x14ac:dyDescent="0.4">
      <c r="A393">
        <v>2020</v>
      </c>
      <c r="B393" t="s">
        <v>50</v>
      </c>
      <c r="C393" t="s">
        <v>13</v>
      </c>
      <c r="D393">
        <v>9</v>
      </c>
      <c r="E393" s="1">
        <v>1617</v>
      </c>
      <c r="F393">
        <v>2.76</v>
      </c>
      <c r="G393">
        <v>2.77</v>
      </c>
      <c r="H393">
        <v>2.82</v>
      </c>
      <c r="I393">
        <v>2.75</v>
      </c>
      <c r="J393">
        <v>2.78</v>
      </c>
      <c r="K393">
        <v>2.82</v>
      </c>
    </row>
    <row r="394" spans="1:11" x14ac:dyDescent="0.4">
      <c r="A394">
        <v>2020</v>
      </c>
      <c r="B394" t="s">
        <v>50</v>
      </c>
      <c r="C394" t="s">
        <v>14</v>
      </c>
      <c r="D394">
        <v>1</v>
      </c>
      <c r="E394" s="1">
        <v>6964</v>
      </c>
      <c r="F394">
        <v>1300000</v>
      </c>
      <c r="G394" s="1">
        <v>1340000</v>
      </c>
      <c r="H394" s="1">
        <v>1300000</v>
      </c>
      <c r="I394" s="1">
        <v>1300000</v>
      </c>
      <c r="J394" s="1">
        <v>1340000</v>
      </c>
      <c r="K394" s="1">
        <v>1300000</v>
      </c>
    </row>
    <row r="395" spans="1:11" x14ac:dyDescent="0.4">
      <c r="A395">
        <v>2020</v>
      </c>
      <c r="B395" t="s">
        <v>50</v>
      </c>
      <c r="C395" t="s">
        <v>15</v>
      </c>
      <c r="D395">
        <v>1</v>
      </c>
      <c r="E395" s="1">
        <v>6964</v>
      </c>
      <c r="F395">
        <v>650000</v>
      </c>
      <c r="G395" s="1">
        <v>670000</v>
      </c>
      <c r="H395" s="1">
        <v>650000</v>
      </c>
      <c r="I395" s="1">
        <v>650000</v>
      </c>
      <c r="J395" s="1">
        <v>670000</v>
      </c>
      <c r="K395" s="1">
        <v>650000</v>
      </c>
    </row>
    <row r="396" spans="1:11" x14ac:dyDescent="0.4">
      <c r="A396">
        <v>2020</v>
      </c>
      <c r="B396" t="s">
        <v>28</v>
      </c>
      <c r="C396" t="s">
        <v>12</v>
      </c>
      <c r="D396">
        <v>17</v>
      </c>
      <c r="E396" s="1">
        <v>1686</v>
      </c>
      <c r="F396">
        <v>4.49</v>
      </c>
      <c r="G396">
        <v>3.7</v>
      </c>
      <c r="H396">
        <v>3.42</v>
      </c>
      <c r="I396">
        <v>4.5999999999999996</v>
      </c>
      <c r="J396">
        <v>3.84</v>
      </c>
      <c r="K396">
        <v>3.55</v>
      </c>
    </row>
    <row r="397" spans="1:11" x14ac:dyDescent="0.4">
      <c r="A397">
        <v>2020</v>
      </c>
      <c r="B397" t="s">
        <v>28</v>
      </c>
      <c r="C397" t="s">
        <v>14</v>
      </c>
      <c r="D397">
        <v>17</v>
      </c>
      <c r="E397" s="1">
        <v>4849</v>
      </c>
      <c r="F397">
        <v>861681</v>
      </c>
      <c r="G397" s="1">
        <v>687690</v>
      </c>
      <c r="H397" s="1">
        <v>646813</v>
      </c>
      <c r="I397" s="1">
        <v>875000</v>
      </c>
      <c r="J397" s="1">
        <v>699689</v>
      </c>
      <c r="K397" s="1">
        <v>694316</v>
      </c>
    </row>
    <row r="398" spans="1:11" x14ac:dyDescent="0.4">
      <c r="A398">
        <v>2020</v>
      </c>
      <c r="B398" t="s">
        <v>28</v>
      </c>
      <c r="C398" t="s">
        <v>15</v>
      </c>
      <c r="D398">
        <v>18</v>
      </c>
      <c r="E398" s="1">
        <v>3206</v>
      </c>
      <c r="G398">
        <v>1.66</v>
      </c>
      <c r="H398">
        <v>1.6</v>
      </c>
      <c r="J398">
        <v>1.75</v>
      </c>
      <c r="K398">
        <v>1.63</v>
      </c>
    </row>
    <row r="399" spans="1:11" x14ac:dyDescent="0.4">
      <c r="A399">
        <v>2020</v>
      </c>
      <c r="B399" t="s">
        <v>28</v>
      </c>
      <c r="C399" t="s">
        <v>15</v>
      </c>
      <c r="D399">
        <v>25</v>
      </c>
      <c r="E399" s="1">
        <v>7459</v>
      </c>
      <c r="F399">
        <v>421342</v>
      </c>
      <c r="G399" s="1">
        <v>340687</v>
      </c>
      <c r="H399" s="1">
        <v>330124</v>
      </c>
      <c r="I399" s="1">
        <v>440510</v>
      </c>
      <c r="J399" s="1">
        <v>333865</v>
      </c>
      <c r="K399" s="1">
        <v>342909</v>
      </c>
    </row>
    <row r="400" spans="1:11" x14ac:dyDescent="0.4">
      <c r="A400">
        <v>2020</v>
      </c>
      <c r="B400" t="s">
        <v>29</v>
      </c>
      <c r="C400" t="s">
        <v>12</v>
      </c>
      <c r="D400">
        <v>174</v>
      </c>
      <c r="E400" s="1">
        <v>134385</v>
      </c>
      <c r="F400">
        <v>5.27</v>
      </c>
      <c r="G400">
        <v>4.34</v>
      </c>
      <c r="H400">
        <v>4.49</v>
      </c>
      <c r="I400">
        <v>4.93</v>
      </c>
      <c r="J400">
        <v>3.45</v>
      </c>
      <c r="K400">
        <v>3.51</v>
      </c>
    </row>
    <row r="401" spans="1:11" x14ac:dyDescent="0.4">
      <c r="A401">
        <v>2020</v>
      </c>
      <c r="B401" t="s">
        <v>29</v>
      </c>
      <c r="C401" t="s">
        <v>13</v>
      </c>
      <c r="D401">
        <v>126</v>
      </c>
      <c r="E401" s="1">
        <v>133738</v>
      </c>
      <c r="F401">
        <v>2.92</v>
      </c>
      <c r="G401">
        <v>1.83</v>
      </c>
      <c r="H401">
        <v>2.41</v>
      </c>
      <c r="I401">
        <v>2.5099999999999998</v>
      </c>
      <c r="J401">
        <v>1.73</v>
      </c>
      <c r="K401">
        <v>1.98</v>
      </c>
    </row>
    <row r="402" spans="1:11" x14ac:dyDescent="0.4">
      <c r="A402">
        <v>2020</v>
      </c>
      <c r="B402" t="s">
        <v>29</v>
      </c>
      <c r="C402" t="s">
        <v>14</v>
      </c>
      <c r="D402">
        <v>64</v>
      </c>
      <c r="E402" s="1">
        <v>9181</v>
      </c>
      <c r="F402">
        <v>1104995</v>
      </c>
      <c r="G402" s="1">
        <v>843304</v>
      </c>
      <c r="H402" s="1">
        <v>881727</v>
      </c>
      <c r="I402" s="1">
        <v>1062880</v>
      </c>
      <c r="J402" s="1">
        <v>646426</v>
      </c>
      <c r="K402" s="1">
        <v>673857</v>
      </c>
    </row>
    <row r="403" spans="1:11" x14ac:dyDescent="0.4">
      <c r="A403">
        <v>2020</v>
      </c>
      <c r="B403" t="s">
        <v>29</v>
      </c>
      <c r="C403" t="s">
        <v>15</v>
      </c>
      <c r="D403">
        <v>272</v>
      </c>
      <c r="E403" s="1">
        <v>116985</v>
      </c>
      <c r="F403">
        <v>674986</v>
      </c>
      <c r="G403" s="1">
        <v>463694</v>
      </c>
      <c r="H403" s="1">
        <v>485490</v>
      </c>
      <c r="I403" s="1">
        <v>560181</v>
      </c>
      <c r="J403" s="1">
        <v>287031</v>
      </c>
      <c r="K403" s="1">
        <v>285807</v>
      </c>
    </row>
    <row r="404" spans="1:11" x14ac:dyDescent="0.4">
      <c r="A404">
        <v>2020</v>
      </c>
      <c r="B404" t="s">
        <v>30</v>
      </c>
      <c r="C404" t="s">
        <v>12</v>
      </c>
      <c r="D404">
        <v>14</v>
      </c>
      <c r="E404" s="1">
        <v>6640</v>
      </c>
      <c r="F404">
        <v>4.59</v>
      </c>
      <c r="G404">
        <v>4.57</v>
      </c>
      <c r="H404">
        <v>4.55</v>
      </c>
      <c r="I404">
        <v>4.53</v>
      </c>
      <c r="J404">
        <v>4.54</v>
      </c>
      <c r="K404">
        <v>4.51</v>
      </c>
    </row>
    <row r="405" spans="1:11" x14ac:dyDescent="0.4">
      <c r="A405">
        <v>2020</v>
      </c>
      <c r="B405" t="s">
        <v>30</v>
      </c>
      <c r="C405" t="s">
        <v>13</v>
      </c>
      <c r="D405">
        <v>14</v>
      </c>
      <c r="E405" s="1">
        <v>6640</v>
      </c>
      <c r="F405">
        <v>2.25</v>
      </c>
      <c r="G405">
        <v>2.2599999999999998</v>
      </c>
      <c r="H405">
        <v>2.25</v>
      </c>
      <c r="I405">
        <v>2.2400000000000002</v>
      </c>
      <c r="J405">
        <v>2.25</v>
      </c>
      <c r="K405">
        <v>2.2400000000000002</v>
      </c>
    </row>
    <row r="406" spans="1:11" x14ac:dyDescent="0.4">
      <c r="A406">
        <v>2020</v>
      </c>
      <c r="B406" t="s">
        <v>31</v>
      </c>
      <c r="C406" t="s">
        <v>12</v>
      </c>
      <c r="D406">
        <v>6</v>
      </c>
      <c r="E406" s="1">
        <v>1083</v>
      </c>
      <c r="F406">
        <v>4.71</v>
      </c>
      <c r="G406">
        <v>4.6399999999999997</v>
      </c>
      <c r="H406">
        <v>4.4800000000000004</v>
      </c>
      <c r="I406">
        <v>4.75</v>
      </c>
      <c r="J406">
        <v>4.6100000000000003</v>
      </c>
      <c r="K406">
        <v>4.58</v>
      </c>
    </row>
    <row r="407" spans="1:11" x14ac:dyDescent="0.4">
      <c r="A407">
        <v>2020</v>
      </c>
      <c r="B407" t="s">
        <v>32</v>
      </c>
      <c r="C407" t="s">
        <v>12</v>
      </c>
      <c r="D407">
        <v>31</v>
      </c>
      <c r="E407" s="1">
        <v>23280</v>
      </c>
      <c r="F407">
        <v>4.9800000000000004</v>
      </c>
      <c r="G407">
        <v>4.49</v>
      </c>
      <c r="H407">
        <v>4.7</v>
      </c>
      <c r="I407">
        <v>4.76</v>
      </c>
      <c r="J407">
        <v>3.77</v>
      </c>
      <c r="K407">
        <v>3.89</v>
      </c>
    </row>
    <row r="408" spans="1:11" x14ac:dyDescent="0.4">
      <c r="A408">
        <v>2020</v>
      </c>
      <c r="B408" t="s">
        <v>32</v>
      </c>
      <c r="C408" t="s">
        <v>14</v>
      </c>
      <c r="D408">
        <v>30</v>
      </c>
      <c r="E408" s="1">
        <v>23274</v>
      </c>
      <c r="G408" s="1">
        <v>1374049</v>
      </c>
      <c r="H408" s="1">
        <v>1432169</v>
      </c>
      <c r="J408" s="1">
        <v>1050403</v>
      </c>
      <c r="K408" s="1">
        <v>1042546</v>
      </c>
    </row>
    <row r="409" spans="1:11" x14ac:dyDescent="0.4">
      <c r="A409">
        <v>2020</v>
      </c>
      <c r="B409" t="s">
        <v>33</v>
      </c>
      <c r="C409" t="s">
        <v>12</v>
      </c>
      <c r="D409">
        <v>5</v>
      </c>
      <c r="E409" s="1">
        <v>3420</v>
      </c>
      <c r="F409">
        <v>4.18</v>
      </c>
      <c r="G409">
        <v>4.17</v>
      </c>
      <c r="H409">
        <v>4.17</v>
      </c>
      <c r="I409">
        <v>4.9400000000000004</v>
      </c>
      <c r="J409">
        <v>4.9000000000000004</v>
      </c>
      <c r="K409">
        <v>4.9000000000000004</v>
      </c>
    </row>
    <row r="410" spans="1:11" x14ac:dyDescent="0.4">
      <c r="A410">
        <v>2020</v>
      </c>
      <c r="B410" t="s">
        <v>33</v>
      </c>
      <c r="C410" t="s">
        <v>13</v>
      </c>
      <c r="D410">
        <v>5</v>
      </c>
      <c r="E410" s="1">
        <v>3420</v>
      </c>
      <c r="F410">
        <v>2.5</v>
      </c>
      <c r="G410">
        <v>2.0699999999999998</v>
      </c>
      <c r="H410">
        <v>2.0699999999999998</v>
      </c>
      <c r="I410">
        <v>2.5</v>
      </c>
      <c r="J410">
        <v>2.4</v>
      </c>
      <c r="K410">
        <v>2.4</v>
      </c>
    </row>
    <row r="411" spans="1:11" x14ac:dyDescent="0.4">
      <c r="A411">
        <v>2020</v>
      </c>
      <c r="B411" t="s">
        <v>34</v>
      </c>
      <c r="C411" t="s">
        <v>12</v>
      </c>
      <c r="D411">
        <v>4</v>
      </c>
      <c r="E411">
        <v>353</v>
      </c>
      <c r="F411">
        <v>4.7</v>
      </c>
      <c r="G411">
        <v>3.82</v>
      </c>
      <c r="H411">
        <v>3.76</v>
      </c>
      <c r="I411">
        <v>4.55</v>
      </c>
      <c r="J411">
        <v>3.75</v>
      </c>
      <c r="K411">
        <v>3.73</v>
      </c>
    </row>
    <row r="412" spans="1:11" x14ac:dyDescent="0.4">
      <c r="A412">
        <v>2020</v>
      </c>
      <c r="B412" t="s">
        <v>34</v>
      </c>
      <c r="C412" t="s">
        <v>13</v>
      </c>
      <c r="D412">
        <v>15</v>
      </c>
      <c r="E412" s="1">
        <v>12718</v>
      </c>
      <c r="F412">
        <v>2.21</v>
      </c>
      <c r="G412">
        <v>2.09</v>
      </c>
      <c r="H412">
        <v>2.06</v>
      </c>
      <c r="I412">
        <v>1.86</v>
      </c>
      <c r="J412">
        <v>1.59</v>
      </c>
      <c r="K412">
        <v>1.77</v>
      </c>
    </row>
    <row r="413" spans="1:11" x14ac:dyDescent="0.4">
      <c r="A413">
        <v>2020</v>
      </c>
      <c r="B413" t="s">
        <v>34</v>
      </c>
      <c r="C413" t="s">
        <v>14</v>
      </c>
      <c r="D413">
        <v>3</v>
      </c>
      <c r="E413">
        <v>312</v>
      </c>
      <c r="F413">
        <v>916808</v>
      </c>
      <c r="G413" s="1">
        <v>912008</v>
      </c>
      <c r="H413" s="1">
        <v>753863</v>
      </c>
      <c r="I413" s="1">
        <v>932088</v>
      </c>
      <c r="J413" s="1">
        <v>867164</v>
      </c>
      <c r="K413" s="1">
        <v>817373</v>
      </c>
    </row>
    <row r="414" spans="1:11" x14ac:dyDescent="0.4">
      <c r="A414">
        <v>2020</v>
      </c>
      <c r="B414" t="s">
        <v>34</v>
      </c>
      <c r="C414" t="s">
        <v>15</v>
      </c>
      <c r="D414">
        <v>15</v>
      </c>
      <c r="E414" s="1">
        <v>12718</v>
      </c>
      <c r="F414">
        <v>619521</v>
      </c>
      <c r="G414" s="1">
        <v>587539</v>
      </c>
      <c r="H414" s="1">
        <v>577939</v>
      </c>
      <c r="I414" s="1">
        <v>463487</v>
      </c>
      <c r="J414" s="1">
        <v>409185</v>
      </c>
      <c r="K414" s="1">
        <v>471228</v>
      </c>
    </row>
    <row r="415" spans="1:11" x14ac:dyDescent="0.4">
      <c r="A415">
        <v>2020</v>
      </c>
      <c r="B415" t="s">
        <v>35</v>
      </c>
      <c r="C415" t="s">
        <v>12</v>
      </c>
      <c r="D415">
        <v>100</v>
      </c>
      <c r="E415" s="1">
        <v>100575</v>
      </c>
      <c r="F415">
        <v>4.28</v>
      </c>
      <c r="G415">
        <v>3.79</v>
      </c>
      <c r="H415">
        <v>3.83</v>
      </c>
      <c r="I415">
        <v>4.13</v>
      </c>
      <c r="J415">
        <v>3.38</v>
      </c>
      <c r="K415">
        <v>3.57</v>
      </c>
    </row>
    <row r="416" spans="1:11" x14ac:dyDescent="0.4">
      <c r="A416">
        <v>2020</v>
      </c>
      <c r="B416" t="s">
        <v>35</v>
      </c>
      <c r="C416" t="s">
        <v>13</v>
      </c>
      <c r="D416">
        <v>130</v>
      </c>
      <c r="E416" s="1">
        <v>126706</v>
      </c>
      <c r="F416">
        <v>2.12</v>
      </c>
      <c r="G416">
        <v>1.86</v>
      </c>
      <c r="H416">
        <v>1.59</v>
      </c>
      <c r="I416">
        <v>2.02</v>
      </c>
      <c r="J416">
        <v>1.68</v>
      </c>
      <c r="K416">
        <v>1.79</v>
      </c>
    </row>
    <row r="417" spans="1:11" x14ac:dyDescent="0.4">
      <c r="A417">
        <v>2020</v>
      </c>
      <c r="B417" t="s">
        <v>35</v>
      </c>
      <c r="C417" t="s">
        <v>14</v>
      </c>
      <c r="D417">
        <v>59</v>
      </c>
      <c r="E417" s="1">
        <v>73638</v>
      </c>
      <c r="F417">
        <v>1214343</v>
      </c>
      <c r="G417" s="1">
        <v>1081067</v>
      </c>
      <c r="H417" s="1">
        <v>1060997</v>
      </c>
      <c r="I417" s="1">
        <v>1140019</v>
      </c>
      <c r="J417" s="1">
        <v>964471</v>
      </c>
      <c r="K417" s="1">
        <v>982877</v>
      </c>
    </row>
    <row r="418" spans="1:11" x14ac:dyDescent="0.4">
      <c r="A418">
        <v>2020</v>
      </c>
      <c r="B418" t="s">
        <v>35</v>
      </c>
      <c r="C418" t="s">
        <v>15</v>
      </c>
      <c r="D418">
        <v>88</v>
      </c>
      <c r="E418" s="1">
        <v>102292</v>
      </c>
      <c r="F418">
        <v>617651</v>
      </c>
      <c r="G418" s="1">
        <v>542440</v>
      </c>
      <c r="H418" s="1">
        <v>431384</v>
      </c>
      <c r="I418" s="1">
        <v>532456</v>
      </c>
      <c r="J418" s="1">
        <v>448358</v>
      </c>
      <c r="K418" s="1">
        <v>392248</v>
      </c>
    </row>
    <row r="419" spans="1:11" x14ac:dyDescent="0.4">
      <c r="A419">
        <v>2020</v>
      </c>
      <c r="B419" t="s">
        <v>36</v>
      </c>
      <c r="C419" t="s">
        <v>14</v>
      </c>
      <c r="D419">
        <v>250</v>
      </c>
      <c r="E419" s="1">
        <v>203969</v>
      </c>
      <c r="F419">
        <v>1675470</v>
      </c>
      <c r="G419" s="1">
        <v>1359357</v>
      </c>
      <c r="H419" s="1">
        <v>1479875</v>
      </c>
      <c r="I419" s="1">
        <v>1402954</v>
      </c>
      <c r="J419" s="1">
        <v>1220362</v>
      </c>
      <c r="K419" s="1">
        <v>1249552</v>
      </c>
    </row>
    <row r="420" spans="1:11" x14ac:dyDescent="0.4">
      <c r="A420">
        <v>2020</v>
      </c>
      <c r="B420" t="s">
        <v>36</v>
      </c>
      <c r="C420" t="s">
        <v>15</v>
      </c>
      <c r="D420">
        <v>250</v>
      </c>
      <c r="E420" s="1">
        <v>203969</v>
      </c>
      <c r="F420">
        <v>837735</v>
      </c>
      <c r="G420" s="1">
        <v>679679</v>
      </c>
      <c r="H420" s="1">
        <v>739938</v>
      </c>
      <c r="I420" s="1">
        <v>701477</v>
      </c>
      <c r="J420" s="1">
        <v>610181</v>
      </c>
      <c r="K420" s="1">
        <v>624776</v>
      </c>
    </row>
    <row r="421" spans="1:11" x14ac:dyDescent="0.4">
      <c r="A421">
        <v>2020</v>
      </c>
      <c r="B421" t="s">
        <v>37</v>
      </c>
      <c r="C421" t="s">
        <v>12</v>
      </c>
      <c r="D421">
        <v>30</v>
      </c>
      <c r="E421" s="1">
        <v>19608</v>
      </c>
      <c r="F421">
        <v>4.12</v>
      </c>
      <c r="G421">
        <v>4.03</v>
      </c>
      <c r="H421">
        <v>4.04</v>
      </c>
      <c r="I421">
        <v>4.9000000000000004</v>
      </c>
      <c r="J421">
        <v>4.6900000000000004</v>
      </c>
      <c r="K421">
        <v>4.84</v>
      </c>
    </row>
    <row r="422" spans="1:11" x14ac:dyDescent="0.4">
      <c r="A422">
        <v>2020</v>
      </c>
      <c r="B422" t="s">
        <v>37</v>
      </c>
      <c r="C422" t="s">
        <v>13</v>
      </c>
      <c r="D422">
        <v>35</v>
      </c>
      <c r="E422" s="1">
        <v>20293</v>
      </c>
      <c r="F422">
        <v>2.1</v>
      </c>
      <c r="G422">
        <v>2.08</v>
      </c>
      <c r="H422">
        <v>3.07</v>
      </c>
      <c r="I422">
        <v>2.54</v>
      </c>
      <c r="J422">
        <v>2.44</v>
      </c>
      <c r="K422">
        <v>2.63</v>
      </c>
    </row>
    <row r="423" spans="1:11" x14ac:dyDescent="0.4">
      <c r="A423">
        <v>2020</v>
      </c>
      <c r="B423" t="s">
        <v>37</v>
      </c>
      <c r="C423" t="s">
        <v>14</v>
      </c>
      <c r="D423">
        <v>13</v>
      </c>
      <c r="E423" s="1">
        <v>13505</v>
      </c>
      <c r="F423">
        <v>1395892</v>
      </c>
      <c r="G423" s="1">
        <v>1382407</v>
      </c>
      <c r="H423" s="1">
        <v>1365274</v>
      </c>
      <c r="I423" s="1">
        <v>1417902</v>
      </c>
      <c r="J423" s="1">
        <v>1329390</v>
      </c>
      <c r="K423" s="1">
        <v>1227556</v>
      </c>
    </row>
    <row r="424" spans="1:11" x14ac:dyDescent="0.4">
      <c r="A424">
        <v>2020</v>
      </c>
      <c r="B424" t="s">
        <v>37</v>
      </c>
      <c r="C424" t="s">
        <v>15</v>
      </c>
      <c r="D424">
        <v>15</v>
      </c>
      <c r="E424" s="1">
        <v>13789</v>
      </c>
      <c r="F424">
        <v>707186</v>
      </c>
      <c r="G424" s="1">
        <v>697972</v>
      </c>
      <c r="H424" s="1">
        <v>697608</v>
      </c>
      <c r="I424" s="1">
        <v>731348</v>
      </c>
      <c r="J424" s="1">
        <v>674240</v>
      </c>
      <c r="K424" s="1">
        <v>677548</v>
      </c>
    </row>
    <row r="425" spans="1:11" x14ac:dyDescent="0.4">
      <c r="A425">
        <v>2020</v>
      </c>
      <c r="B425" t="s">
        <v>38</v>
      </c>
      <c r="C425" t="s">
        <v>12</v>
      </c>
      <c r="D425">
        <v>30</v>
      </c>
      <c r="E425" s="1">
        <v>17548</v>
      </c>
      <c r="F425">
        <v>3.97</v>
      </c>
      <c r="G425">
        <v>3.85</v>
      </c>
      <c r="H425">
        <v>3.9</v>
      </c>
      <c r="I425">
        <v>4.38</v>
      </c>
      <c r="J425">
        <v>3.91</v>
      </c>
      <c r="K425">
        <v>4.17</v>
      </c>
    </row>
    <row r="426" spans="1:11" x14ac:dyDescent="0.4">
      <c r="A426">
        <v>2020</v>
      </c>
      <c r="B426" t="s">
        <v>38</v>
      </c>
      <c r="C426" t="s">
        <v>13</v>
      </c>
      <c r="D426">
        <v>56</v>
      </c>
      <c r="E426" s="1">
        <v>21892</v>
      </c>
      <c r="F426">
        <v>2.0299999999999998</v>
      </c>
      <c r="G426">
        <v>2.09</v>
      </c>
      <c r="H426">
        <v>2.56</v>
      </c>
      <c r="I426">
        <v>2.5</v>
      </c>
      <c r="J426">
        <v>2.17</v>
      </c>
      <c r="K426">
        <v>2.2200000000000002</v>
      </c>
    </row>
    <row r="427" spans="1:11" x14ac:dyDescent="0.4">
      <c r="A427">
        <v>2020</v>
      </c>
      <c r="B427" t="s">
        <v>38</v>
      </c>
      <c r="C427" t="s">
        <v>14</v>
      </c>
      <c r="D427">
        <v>11</v>
      </c>
      <c r="E427" s="1">
        <v>5114</v>
      </c>
      <c r="F427">
        <v>1267507</v>
      </c>
      <c r="G427" s="1">
        <v>1309296</v>
      </c>
      <c r="H427" s="1">
        <v>1400599</v>
      </c>
      <c r="I427" s="1">
        <v>1047014</v>
      </c>
      <c r="J427" s="1">
        <v>1021417</v>
      </c>
      <c r="K427" s="1">
        <v>1100542</v>
      </c>
    </row>
    <row r="428" spans="1:11" x14ac:dyDescent="0.4">
      <c r="A428">
        <v>2020</v>
      </c>
      <c r="B428" t="s">
        <v>38</v>
      </c>
      <c r="C428" t="s">
        <v>15</v>
      </c>
      <c r="D428">
        <v>38</v>
      </c>
      <c r="E428" s="1">
        <v>12335</v>
      </c>
      <c r="F428">
        <v>735083</v>
      </c>
      <c r="G428" s="1">
        <v>766964</v>
      </c>
      <c r="H428" s="1">
        <v>710164</v>
      </c>
      <c r="I428" s="1">
        <v>657646</v>
      </c>
      <c r="J428" s="1">
        <v>672105</v>
      </c>
      <c r="K428" s="1">
        <v>588597</v>
      </c>
    </row>
    <row r="429" spans="1:11" x14ac:dyDescent="0.4">
      <c r="A429">
        <v>2020</v>
      </c>
      <c r="B429" t="s">
        <v>39</v>
      </c>
      <c r="C429" t="s">
        <v>12</v>
      </c>
      <c r="D429">
        <v>12</v>
      </c>
      <c r="E429" s="1">
        <v>12635</v>
      </c>
      <c r="F429">
        <v>5.2</v>
      </c>
      <c r="G429">
        <v>5.15</v>
      </c>
      <c r="H429">
        <v>5.16</v>
      </c>
      <c r="I429">
        <v>5.25</v>
      </c>
      <c r="J429">
        <v>5.01</v>
      </c>
      <c r="K429">
        <v>5.09</v>
      </c>
    </row>
    <row r="430" spans="1:11" x14ac:dyDescent="0.4">
      <c r="A430">
        <v>2020</v>
      </c>
      <c r="B430" t="s">
        <v>39</v>
      </c>
      <c r="C430" t="s">
        <v>13</v>
      </c>
      <c r="D430">
        <v>24</v>
      </c>
      <c r="E430" s="1">
        <v>32796</v>
      </c>
      <c r="F430">
        <v>2.67</v>
      </c>
      <c r="G430">
        <v>2.59</v>
      </c>
      <c r="H430">
        <v>2.66</v>
      </c>
      <c r="I430">
        <v>2.57</v>
      </c>
      <c r="J430">
        <v>2.44</v>
      </c>
      <c r="K430">
        <v>2.5299999999999998</v>
      </c>
    </row>
    <row r="431" spans="1:11" x14ac:dyDescent="0.4">
      <c r="A431">
        <v>2020</v>
      </c>
      <c r="B431" t="s">
        <v>39</v>
      </c>
      <c r="C431" t="s">
        <v>14</v>
      </c>
      <c r="D431">
        <v>12</v>
      </c>
      <c r="E431" s="1">
        <v>12635</v>
      </c>
      <c r="F431">
        <v>1997329</v>
      </c>
      <c r="G431" s="1">
        <v>1993884</v>
      </c>
      <c r="H431" s="1">
        <v>1990858</v>
      </c>
      <c r="I431" s="1">
        <v>1901838</v>
      </c>
      <c r="J431" s="1">
        <v>1835820</v>
      </c>
      <c r="K431" s="1">
        <v>1799430</v>
      </c>
    </row>
    <row r="432" spans="1:11" x14ac:dyDescent="0.4">
      <c r="A432">
        <v>2020</v>
      </c>
      <c r="B432" t="s">
        <v>39</v>
      </c>
      <c r="C432" t="s">
        <v>15</v>
      </c>
      <c r="D432">
        <v>25</v>
      </c>
      <c r="E432" s="1">
        <v>33784</v>
      </c>
      <c r="F432">
        <v>1091940</v>
      </c>
      <c r="G432" s="1">
        <v>1066098</v>
      </c>
      <c r="H432" s="1">
        <v>1065331</v>
      </c>
      <c r="I432" s="1">
        <v>935606</v>
      </c>
      <c r="J432" s="1">
        <v>897480</v>
      </c>
      <c r="K432" s="1">
        <v>893571</v>
      </c>
    </row>
    <row r="433" spans="1:11" x14ac:dyDescent="0.4">
      <c r="A433">
        <v>2020</v>
      </c>
      <c r="B433" t="s">
        <v>40</v>
      </c>
      <c r="C433" t="s">
        <v>12</v>
      </c>
      <c r="D433">
        <v>141</v>
      </c>
      <c r="E433" s="1">
        <v>75355</v>
      </c>
      <c r="F433">
        <v>5.22</v>
      </c>
      <c r="G433">
        <v>4.49</v>
      </c>
      <c r="H433">
        <v>4.43</v>
      </c>
      <c r="I433">
        <v>5.04</v>
      </c>
      <c r="J433">
        <v>3.45</v>
      </c>
      <c r="K433">
        <v>3.47</v>
      </c>
    </row>
    <row r="434" spans="1:11" x14ac:dyDescent="0.4">
      <c r="A434">
        <v>2020</v>
      </c>
      <c r="B434" t="s">
        <v>40</v>
      </c>
      <c r="C434" t="s">
        <v>14</v>
      </c>
      <c r="D434">
        <v>1</v>
      </c>
      <c r="E434">
        <v>10</v>
      </c>
      <c r="G434" s="1">
        <v>400000</v>
      </c>
      <c r="H434" s="1">
        <v>650118</v>
      </c>
      <c r="J434" s="1">
        <v>400000</v>
      </c>
      <c r="K434" s="1">
        <v>606800</v>
      </c>
    </row>
    <row r="435" spans="1:11" x14ac:dyDescent="0.4">
      <c r="A435">
        <v>2020</v>
      </c>
      <c r="B435" t="s">
        <v>40</v>
      </c>
      <c r="C435" t="s">
        <v>15</v>
      </c>
      <c r="D435">
        <v>13</v>
      </c>
      <c r="E435" s="1">
        <v>2506</v>
      </c>
      <c r="G435">
        <v>1.57</v>
      </c>
      <c r="H435">
        <v>2.12</v>
      </c>
      <c r="J435">
        <v>1.73</v>
      </c>
      <c r="K435">
        <v>1.65</v>
      </c>
    </row>
    <row r="436" spans="1:11" x14ac:dyDescent="0.4">
      <c r="A436">
        <v>2020</v>
      </c>
      <c r="B436" t="s">
        <v>41</v>
      </c>
      <c r="C436" t="s">
        <v>12</v>
      </c>
      <c r="D436">
        <v>48</v>
      </c>
      <c r="E436" s="1">
        <v>21846</v>
      </c>
      <c r="F436">
        <v>4.96</v>
      </c>
      <c r="G436">
        <v>4.66</v>
      </c>
      <c r="H436">
        <v>4.4000000000000004</v>
      </c>
      <c r="I436">
        <v>4.8</v>
      </c>
      <c r="J436">
        <v>4.2300000000000004</v>
      </c>
      <c r="K436">
        <v>4.12</v>
      </c>
    </row>
    <row r="437" spans="1:11" x14ac:dyDescent="0.4">
      <c r="A437">
        <v>2020</v>
      </c>
      <c r="B437" t="s">
        <v>41</v>
      </c>
      <c r="C437" t="s">
        <v>13</v>
      </c>
      <c r="D437">
        <v>61</v>
      </c>
      <c r="E437" s="1">
        <v>22580</v>
      </c>
      <c r="F437">
        <v>2.48</v>
      </c>
      <c r="G437">
        <v>2.31</v>
      </c>
      <c r="H437">
        <v>2.2000000000000002</v>
      </c>
      <c r="I437">
        <v>2.41</v>
      </c>
      <c r="J437">
        <v>2.06</v>
      </c>
      <c r="K437">
        <v>2.02</v>
      </c>
    </row>
    <row r="438" spans="1:11" x14ac:dyDescent="0.4">
      <c r="A438">
        <v>2020</v>
      </c>
      <c r="B438" t="s">
        <v>41</v>
      </c>
      <c r="C438" t="s">
        <v>14</v>
      </c>
      <c r="D438">
        <v>49</v>
      </c>
      <c r="E438" s="1">
        <v>21861</v>
      </c>
      <c r="F438">
        <v>1394362</v>
      </c>
      <c r="G438" s="1">
        <v>1310222</v>
      </c>
      <c r="H438" s="1">
        <v>1229886</v>
      </c>
      <c r="I438" s="1">
        <v>1191411</v>
      </c>
      <c r="J438" s="1">
        <v>1068922</v>
      </c>
      <c r="K438" s="1">
        <v>1027710</v>
      </c>
    </row>
    <row r="439" spans="1:11" x14ac:dyDescent="0.4">
      <c r="A439">
        <v>2020</v>
      </c>
      <c r="B439" t="s">
        <v>41</v>
      </c>
      <c r="C439" t="s">
        <v>15</v>
      </c>
      <c r="D439">
        <v>61</v>
      </c>
      <c r="E439" s="1">
        <v>22568</v>
      </c>
      <c r="F439">
        <v>698650</v>
      </c>
      <c r="G439" s="1">
        <v>648921</v>
      </c>
      <c r="H439" s="1">
        <v>615402</v>
      </c>
      <c r="I439" s="1">
        <v>599570</v>
      </c>
      <c r="J439" s="1">
        <v>518524</v>
      </c>
      <c r="K439" s="1">
        <v>503906</v>
      </c>
    </row>
    <row r="440" spans="1:11" x14ac:dyDescent="0.4">
      <c r="A440">
        <v>2020</v>
      </c>
      <c r="B440" t="s">
        <v>42</v>
      </c>
      <c r="C440" t="s">
        <v>12</v>
      </c>
      <c r="D440">
        <v>820</v>
      </c>
      <c r="E440" s="1">
        <v>688995</v>
      </c>
      <c r="F440">
        <v>5.39</v>
      </c>
      <c r="G440">
        <v>5.15</v>
      </c>
      <c r="H440">
        <v>5.24</v>
      </c>
      <c r="I440">
        <v>4.88</v>
      </c>
      <c r="J440">
        <v>4.3899999999999997</v>
      </c>
      <c r="K440">
        <v>4.4800000000000004</v>
      </c>
    </row>
    <row r="441" spans="1:11" x14ac:dyDescent="0.4">
      <c r="A441">
        <v>2020</v>
      </c>
      <c r="B441" t="s">
        <v>42</v>
      </c>
      <c r="C441" t="s">
        <v>13</v>
      </c>
      <c r="D441">
        <v>793</v>
      </c>
      <c r="E441" s="1">
        <v>469282</v>
      </c>
      <c r="F441">
        <v>2.63</v>
      </c>
      <c r="G441">
        <v>2.4500000000000002</v>
      </c>
      <c r="H441">
        <v>2.69</v>
      </c>
      <c r="I441">
        <v>2.42</v>
      </c>
      <c r="J441">
        <v>2.13</v>
      </c>
      <c r="K441">
        <v>2.23</v>
      </c>
    </row>
    <row r="442" spans="1:11" x14ac:dyDescent="0.4">
      <c r="A442">
        <v>2020</v>
      </c>
      <c r="B442" t="s">
        <v>42</v>
      </c>
      <c r="C442" t="s">
        <v>14</v>
      </c>
      <c r="D442">
        <v>223</v>
      </c>
      <c r="E442" s="1">
        <v>336882</v>
      </c>
      <c r="F442">
        <v>1586531</v>
      </c>
      <c r="G442" s="1">
        <v>1734276</v>
      </c>
      <c r="H442" s="1">
        <v>1646570</v>
      </c>
      <c r="I442" s="1">
        <v>1592328</v>
      </c>
      <c r="J442" s="1">
        <v>1112001</v>
      </c>
      <c r="K442" s="1">
        <v>1099275</v>
      </c>
    </row>
    <row r="443" spans="1:11" x14ac:dyDescent="0.4">
      <c r="A443">
        <v>2020</v>
      </c>
      <c r="B443" t="s">
        <v>42</v>
      </c>
      <c r="C443" t="s">
        <v>15</v>
      </c>
      <c r="D443">
        <v>137</v>
      </c>
      <c r="E443" s="1">
        <v>52017</v>
      </c>
      <c r="F443">
        <v>792327</v>
      </c>
      <c r="G443" s="1">
        <v>594005</v>
      </c>
      <c r="H443" s="1">
        <v>685099</v>
      </c>
      <c r="I443" s="1">
        <v>792327</v>
      </c>
      <c r="J443" s="1">
        <v>412940</v>
      </c>
      <c r="K443" s="1">
        <v>461235</v>
      </c>
    </row>
    <row r="444" spans="1:11" x14ac:dyDescent="0.4">
      <c r="A444">
        <v>2020</v>
      </c>
      <c r="B444" t="s">
        <v>43</v>
      </c>
      <c r="C444" t="s">
        <v>12</v>
      </c>
      <c r="D444">
        <v>8</v>
      </c>
      <c r="E444" s="1">
        <v>2404</v>
      </c>
      <c r="F444">
        <v>3.88</v>
      </c>
      <c r="G444">
        <v>2.79</v>
      </c>
      <c r="H444">
        <v>3.99</v>
      </c>
      <c r="I444">
        <v>3.51</v>
      </c>
      <c r="J444">
        <v>2.61</v>
      </c>
      <c r="K444">
        <v>3.82</v>
      </c>
    </row>
    <row r="445" spans="1:11" x14ac:dyDescent="0.4">
      <c r="A445">
        <v>2020</v>
      </c>
      <c r="B445" t="s">
        <v>43</v>
      </c>
      <c r="C445" t="s">
        <v>13</v>
      </c>
      <c r="D445">
        <v>39</v>
      </c>
      <c r="E445" s="1">
        <v>41345</v>
      </c>
      <c r="F445">
        <v>2</v>
      </c>
      <c r="G445">
        <v>1.17</v>
      </c>
      <c r="H445">
        <v>2</v>
      </c>
      <c r="I445">
        <v>2</v>
      </c>
      <c r="J445">
        <v>1.31</v>
      </c>
      <c r="K445">
        <v>1.92</v>
      </c>
    </row>
    <row r="446" spans="1:11" x14ac:dyDescent="0.4">
      <c r="A446">
        <v>2020</v>
      </c>
      <c r="B446" t="s">
        <v>44</v>
      </c>
      <c r="C446" t="s">
        <v>12</v>
      </c>
      <c r="D446" s="1">
        <v>1562</v>
      </c>
      <c r="E446" s="1">
        <v>1205859</v>
      </c>
      <c r="F446">
        <v>5.35</v>
      </c>
      <c r="G446">
        <v>5.08</v>
      </c>
      <c r="H446">
        <v>5.15</v>
      </c>
      <c r="I446">
        <v>4.8600000000000003</v>
      </c>
      <c r="J446">
        <v>4.3600000000000003</v>
      </c>
      <c r="K446">
        <v>4.53</v>
      </c>
    </row>
    <row r="447" spans="1:11" x14ac:dyDescent="0.4">
      <c r="A447">
        <v>2020</v>
      </c>
      <c r="B447" t="s">
        <v>44</v>
      </c>
      <c r="C447" t="s">
        <v>13</v>
      </c>
      <c r="D447" s="1">
        <v>1905</v>
      </c>
      <c r="E447" s="1">
        <v>877309</v>
      </c>
      <c r="F447">
        <v>2.56</v>
      </c>
      <c r="G447">
        <v>2.37</v>
      </c>
      <c r="H447">
        <v>2.6</v>
      </c>
      <c r="I447">
        <v>2.35</v>
      </c>
      <c r="J447">
        <v>2</v>
      </c>
      <c r="K447">
        <v>2.21</v>
      </c>
    </row>
    <row r="448" spans="1:11" x14ac:dyDescent="0.4">
      <c r="A448">
        <v>2020</v>
      </c>
      <c r="B448" t="s">
        <v>44</v>
      </c>
      <c r="C448" t="s">
        <v>14</v>
      </c>
      <c r="D448" s="1">
        <v>1059</v>
      </c>
      <c r="E448" s="1">
        <v>992398</v>
      </c>
      <c r="F448">
        <v>1636632</v>
      </c>
      <c r="G448" s="1">
        <v>1585907</v>
      </c>
      <c r="H448" s="1">
        <v>1584217</v>
      </c>
      <c r="I448" s="1">
        <v>1348226</v>
      </c>
      <c r="J448" s="1">
        <v>1183198</v>
      </c>
      <c r="K448" s="1">
        <v>1206629</v>
      </c>
    </row>
    <row r="449" spans="1:11" x14ac:dyDescent="0.4">
      <c r="A449">
        <v>2020</v>
      </c>
      <c r="B449" t="s">
        <v>44</v>
      </c>
      <c r="C449" t="s">
        <v>15</v>
      </c>
      <c r="D449" s="1">
        <v>1401</v>
      </c>
      <c r="E449" s="1">
        <v>652086</v>
      </c>
      <c r="F449">
        <v>754282</v>
      </c>
      <c r="G449" s="1">
        <v>680327</v>
      </c>
      <c r="H449" s="1">
        <v>733293</v>
      </c>
      <c r="I449" s="1">
        <v>616008</v>
      </c>
      <c r="J449" s="1">
        <v>517104</v>
      </c>
      <c r="K449" s="1">
        <v>572207</v>
      </c>
    </row>
    <row r="450" spans="1:11" x14ac:dyDescent="0.4">
      <c r="A450">
        <v>2020</v>
      </c>
      <c r="B450" t="s">
        <v>45</v>
      </c>
      <c r="C450" t="s">
        <v>12</v>
      </c>
      <c r="D450" s="1">
        <v>2145</v>
      </c>
      <c r="E450" s="1">
        <v>1872581</v>
      </c>
      <c r="F450">
        <v>5.0999999999999996</v>
      </c>
      <c r="G450">
        <v>4.79</v>
      </c>
      <c r="H450">
        <v>4.8600000000000003</v>
      </c>
      <c r="I450">
        <v>4.8099999999999996</v>
      </c>
      <c r="J450">
        <v>4.22</v>
      </c>
      <c r="K450">
        <v>4.3899999999999997</v>
      </c>
    </row>
    <row r="451" spans="1:11" x14ac:dyDescent="0.4">
      <c r="A451">
        <v>2020</v>
      </c>
      <c r="B451" t="s">
        <v>45</v>
      </c>
      <c r="C451" t="s">
        <v>13</v>
      </c>
      <c r="D451" s="1">
        <v>2590</v>
      </c>
      <c r="E451" s="1">
        <v>1637566</v>
      </c>
      <c r="F451">
        <v>2.4900000000000002</v>
      </c>
      <c r="G451">
        <v>2.2200000000000002</v>
      </c>
      <c r="H451">
        <v>2.4500000000000002</v>
      </c>
      <c r="I451">
        <v>2.3199999999999998</v>
      </c>
      <c r="J451">
        <v>1.97</v>
      </c>
      <c r="K451">
        <v>2.1800000000000002</v>
      </c>
    </row>
    <row r="452" spans="1:11" x14ac:dyDescent="0.4">
      <c r="A452">
        <v>2020</v>
      </c>
      <c r="B452" t="s">
        <v>45</v>
      </c>
      <c r="C452" t="s">
        <v>14</v>
      </c>
      <c r="D452" s="1">
        <v>1423</v>
      </c>
      <c r="E452" s="1">
        <v>1238685</v>
      </c>
      <c r="F452">
        <v>1562330</v>
      </c>
      <c r="G452" s="1">
        <v>1533681</v>
      </c>
      <c r="H452" s="1">
        <v>1531983</v>
      </c>
      <c r="I452" s="1">
        <v>1317211</v>
      </c>
      <c r="J452" s="1">
        <v>1153024</v>
      </c>
      <c r="K452" s="1">
        <v>1174163</v>
      </c>
    </row>
    <row r="453" spans="1:11" x14ac:dyDescent="0.4">
      <c r="A453">
        <v>2020</v>
      </c>
      <c r="B453" t="s">
        <v>45</v>
      </c>
      <c r="C453" t="s">
        <v>15</v>
      </c>
      <c r="D453" s="1">
        <v>2125</v>
      </c>
      <c r="E453" s="1">
        <v>1095838</v>
      </c>
      <c r="F453">
        <v>737298</v>
      </c>
      <c r="G453" s="1">
        <v>655452</v>
      </c>
      <c r="H453" s="1">
        <v>699685</v>
      </c>
      <c r="I453" s="1">
        <v>609024</v>
      </c>
      <c r="J453" s="1">
        <v>491229</v>
      </c>
      <c r="K453" s="1">
        <v>532214</v>
      </c>
    </row>
    <row r="454" spans="1:11" x14ac:dyDescent="0.4">
      <c r="A454">
        <v>2020</v>
      </c>
      <c r="B454" t="s">
        <v>46</v>
      </c>
      <c r="C454" t="s">
        <v>12</v>
      </c>
      <c r="D454">
        <v>6</v>
      </c>
      <c r="E454" s="1">
        <v>27229</v>
      </c>
      <c r="F454">
        <v>0.63</v>
      </c>
      <c r="G454">
        <v>3.12</v>
      </c>
      <c r="H454">
        <v>2.21</v>
      </c>
      <c r="I454">
        <v>3.13</v>
      </c>
      <c r="J454">
        <v>2.17</v>
      </c>
      <c r="K454">
        <v>2.1800000000000002</v>
      </c>
    </row>
    <row r="455" spans="1:11" x14ac:dyDescent="0.4">
      <c r="A455">
        <v>2020</v>
      </c>
      <c r="B455" t="s">
        <v>46</v>
      </c>
      <c r="C455" t="s">
        <v>13</v>
      </c>
      <c r="D455">
        <v>28</v>
      </c>
      <c r="E455" s="1">
        <v>27914</v>
      </c>
      <c r="F455">
        <v>3.12</v>
      </c>
      <c r="G455">
        <v>1.51</v>
      </c>
      <c r="H455">
        <v>2.5299999999999998</v>
      </c>
      <c r="I455">
        <v>2.2200000000000002</v>
      </c>
      <c r="J455">
        <v>1.5</v>
      </c>
      <c r="K455">
        <v>1.65</v>
      </c>
    </row>
    <row r="456" spans="1:11" x14ac:dyDescent="0.4">
      <c r="A456">
        <v>2020</v>
      </c>
      <c r="B456" t="s">
        <v>46</v>
      </c>
      <c r="C456" t="s">
        <v>14</v>
      </c>
      <c r="D456">
        <v>44</v>
      </c>
      <c r="E456" s="1">
        <v>4218</v>
      </c>
      <c r="F456">
        <v>1392118</v>
      </c>
      <c r="G456" s="1">
        <v>1017367</v>
      </c>
      <c r="H456" s="1">
        <v>1113514</v>
      </c>
      <c r="I456" s="1">
        <v>1136192</v>
      </c>
      <c r="J456" s="1">
        <v>613812</v>
      </c>
      <c r="K456" s="1">
        <v>653575</v>
      </c>
    </row>
    <row r="457" spans="1:11" x14ac:dyDescent="0.4">
      <c r="A457">
        <v>2020</v>
      </c>
      <c r="B457" t="s">
        <v>46</v>
      </c>
      <c r="C457" t="s">
        <v>15</v>
      </c>
      <c r="D457">
        <v>245</v>
      </c>
      <c r="E457" s="1">
        <v>109213</v>
      </c>
      <c r="F457">
        <v>675703</v>
      </c>
      <c r="G457" s="1">
        <v>471533</v>
      </c>
      <c r="H457" s="1">
        <v>499772</v>
      </c>
      <c r="I457" s="1">
        <v>560041</v>
      </c>
      <c r="J457" s="1">
        <v>276155</v>
      </c>
      <c r="K457" s="1">
        <v>279977</v>
      </c>
    </row>
    <row r="458" spans="1:11" x14ac:dyDescent="0.4">
      <c r="A458">
        <v>2020</v>
      </c>
      <c r="B458" t="s">
        <v>47</v>
      </c>
      <c r="C458" t="s">
        <v>12</v>
      </c>
      <c r="D458">
        <v>20</v>
      </c>
      <c r="E458" s="1">
        <v>10111</v>
      </c>
      <c r="F458">
        <v>4.45</v>
      </c>
      <c r="G458">
        <v>4.4400000000000004</v>
      </c>
      <c r="H458">
        <v>4.43</v>
      </c>
      <c r="I458">
        <v>4.6399999999999997</v>
      </c>
      <c r="J458">
        <v>4.63</v>
      </c>
      <c r="K458">
        <v>4.6100000000000003</v>
      </c>
    </row>
    <row r="459" spans="1:11" x14ac:dyDescent="0.4">
      <c r="A459">
        <v>2020</v>
      </c>
      <c r="B459" t="s">
        <v>47</v>
      </c>
      <c r="C459" t="s">
        <v>13</v>
      </c>
      <c r="D459">
        <v>19</v>
      </c>
      <c r="E459" s="1">
        <v>10060</v>
      </c>
      <c r="F459">
        <v>2.2599999999999998</v>
      </c>
      <c r="G459">
        <v>2.2000000000000002</v>
      </c>
      <c r="H459">
        <v>2.19</v>
      </c>
      <c r="I459">
        <v>2.25</v>
      </c>
      <c r="J459">
        <v>2.29</v>
      </c>
      <c r="K459">
        <v>2.2799999999999998</v>
      </c>
    </row>
    <row r="460" spans="1:11" x14ac:dyDescent="0.4">
      <c r="A460">
        <v>2020</v>
      </c>
      <c r="B460" t="s">
        <v>48</v>
      </c>
      <c r="C460" t="s">
        <v>12</v>
      </c>
      <c r="D460">
        <v>160</v>
      </c>
      <c r="E460" s="1">
        <v>119037</v>
      </c>
      <c r="F460">
        <v>4.82</v>
      </c>
      <c r="G460">
        <v>4.51</v>
      </c>
      <c r="H460">
        <v>4.41</v>
      </c>
      <c r="I460">
        <v>4.84</v>
      </c>
      <c r="J460">
        <v>4.3899999999999997</v>
      </c>
      <c r="K460">
        <v>4.3899999999999997</v>
      </c>
    </row>
    <row r="461" spans="1:11" x14ac:dyDescent="0.4">
      <c r="A461">
        <v>2020</v>
      </c>
      <c r="B461" t="s">
        <v>48</v>
      </c>
      <c r="C461" t="s">
        <v>13</v>
      </c>
      <c r="D461">
        <v>191</v>
      </c>
      <c r="E461" s="1">
        <v>132784</v>
      </c>
      <c r="F461">
        <v>2.42</v>
      </c>
      <c r="G461">
        <v>2.33</v>
      </c>
      <c r="H461">
        <v>2.21</v>
      </c>
      <c r="I461">
        <v>2.44</v>
      </c>
      <c r="J461">
        <v>2.2400000000000002</v>
      </c>
      <c r="K461">
        <v>2.2200000000000002</v>
      </c>
    </row>
    <row r="462" spans="1:11" x14ac:dyDescent="0.4">
      <c r="A462">
        <v>2020</v>
      </c>
      <c r="B462" t="s">
        <v>48</v>
      </c>
      <c r="C462" t="s">
        <v>14</v>
      </c>
      <c r="D462">
        <v>155</v>
      </c>
      <c r="E462" s="1">
        <v>117950</v>
      </c>
      <c r="F462">
        <v>1565202</v>
      </c>
      <c r="G462" s="1">
        <v>1467009</v>
      </c>
      <c r="H462" s="1">
        <v>1481569</v>
      </c>
      <c r="I462" s="1">
        <v>1372038</v>
      </c>
      <c r="J462" s="1">
        <v>1251284</v>
      </c>
      <c r="K462" s="1">
        <v>1258541</v>
      </c>
    </row>
    <row r="463" spans="1:11" x14ac:dyDescent="0.4">
      <c r="A463">
        <v>2020</v>
      </c>
      <c r="B463" t="s">
        <v>48</v>
      </c>
      <c r="C463" t="s">
        <v>15</v>
      </c>
      <c r="D463">
        <v>190</v>
      </c>
      <c r="E463" s="1">
        <v>132756</v>
      </c>
      <c r="F463">
        <v>780115</v>
      </c>
      <c r="G463" s="1">
        <v>749635</v>
      </c>
      <c r="H463" s="1">
        <v>737302</v>
      </c>
      <c r="I463" s="1">
        <v>679092</v>
      </c>
      <c r="J463" s="1">
        <v>625974</v>
      </c>
      <c r="K463" s="1">
        <v>621140</v>
      </c>
    </row>
    <row r="464" spans="1:11" x14ac:dyDescent="0.4">
      <c r="A464">
        <v>2020</v>
      </c>
      <c r="B464" t="s">
        <v>49</v>
      </c>
      <c r="C464" t="s">
        <v>12</v>
      </c>
      <c r="D464">
        <v>65</v>
      </c>
      <c r="E464" s="1">
        <v>209489</v>
      </c>
      <c r="F464">
        <v>5.81</v>
      </c>
      <c r="G464">
        <v>5.25</v>
      </c>
      <c r="H464">
        <v>5.05</v>
      </c>
      <c r="I464">
        <v>4.96</v>
      </c>
      <c r="J464">
        <v>4.6399999999999997</v>
      </c>
      <c r="K464">
        <v>4.63</v>
      </c>
    </row>
    <row r="465" spans="1:11" x14ac:dyDescent="0.4">
      <c r="A465">
        <v>2020</v>
      </c>
      <c r="B465" t="s">
        <v>49</v>
      </c>
      <c r="C465" t="s">
        <v>13</v>
      </c>
      <c r="D465">
        <v>40</v>
      </c>
      <c r="E465" s="1">
        <v>50118</v>
      </c>
      <c r="F465">
        <v>2.1</v>
      </c>
      <c r="G465">
        <v>2.16</v>
      </c>
      <c r="H465">
        <v>2.0699999999999998</v>
      </c>
      <c r="I465">
        <v>2.06</v>
      </c>
      <c r="J465">
        <v>2.0299999999999998</v>
      </c>
      <c r="K465">
        <v>2</v>
      </c>
    </row>
    <row r="466" spans="1:11" x14ac:dyDescent="0.4">
      <c r="A466">
        <v>2020</v>
      </c>
      <c r="B466" t="s">
        <v>49</v>
      </c>
      <c r="C466" t="s">
        <v>14</v>
      </c>
      <c r="D466">
        <v>61</v>
      </c>
      <c r="E466" s="1">
        <v>201962</v>
      </c>
      <c r="F466">
        <v>1818636</v>
      </c>
      <c r="G466" s="1">
        <v>1746234</v>
      </c>
      <c r="H466" s="1">
        <v>1676434</v>
      </c>
      <c r="I466" s="1">
        <v>1502402</v>
      </c>
      <c r="J466" s="1">
        <v>1434731</v>
      </c>
      <c r="K466" s="1">
        <v>1448597</v>
      </c>
    </row>
    <row r="467" spans="1:11" x14ac:dyDescent="0.4">
      <c r="A467">
        <v>2020</v>
      </c>
      <c r="B467" t="s">
        <v>49</v>
      </c>
      <c r="C467" t="s">
        <v>15</v>
      </c>
      <c r="D467">
        <v>37</v>
      </c>
      <c r="E467" s="1">
        <v>49193</v>
      </c>
      <c r="F467">
        <v>599673</v>
      </c>
      <c r="G467" s="1">
        <v>692861</v>
      </c>
      <c r="H467" s="1">
        <v>679479</v>
      </c>
      <c r="I467" s="1">
        <v>544770</v>
      </c>
      <c r="J467" s="1">
        <v>599382</v>
      </c>
      <c r="K467" s="1">
        <v>579356</v>
      </c>
    </row>
    <row r="468" spans="1:11" x14ac:dyDescent="0.4">
      <c r="A468">
        <v>2021</v>
      </c>
      <c r="B468" t="s">
        <v>11</v>
      </c>
      <c r="C468" t="s">
        <v>12</v>
      </c>
      <c r="D468">
        <v>373</v>
      </c>
      <c r="E468" s="1">
        <v>153101</v>
      </c>
      <c r="F468">
        <v>4.91</v>
      </c>
      <c r="G468">
        <v>4.63</v>
      </c>
      <c r="H468">
        <v>4.6500000000000004</v>
      </c>
      <c r="I468">
        <v>4.66</v>
      </c>
      <c r="J468">
        <v>4.07</v>
      </c>
      <c r="K468">
        <v>4.1900000000000004</v>
      </c>
    </row>
    <row r="469" spans="1:11" x14ac:dyDescent="0.4">
      <c r="A469">
        <v>2021</v>
      </c>
      <c r="B469" t="s">
        <v>11</v>
      </c>
      <c r="C469" t="s">
        <v>13</v>
      </c>
      <c r="D469">
        <v>478</v>
      </c>
      <c r="E469" s="1">
        <v>125613</v>
      </c>
      <c r="F469">
        <v>2.4300000000000002</v>
      </c>
      <c r="G469">
        <v>2.27</v>
      </c>
      <c r="H469">
        <v>2.1800000000000002</v>
      </c>
      <c r="I469">
        <v>2.29</v>
      </c>
      <c r="J469">
        <v>1.93</v>
      </c>
      <c r="K469">
        <v>1.91</v>
      </c>
    </row>
    <row r="470" spans="1:11" x14ac:dyDescent="0.4">
      <c r="A470">
        <v>2021</v>
      </c>
      <c r="B470" t="s">
        <v>11</v>
      </c>
      <c r="C470" t="s">
        <v>14</v>
      </c>
      <c r="D470">
        <v>257</v>
      </c>
      <c r="E470" s="1">
        <v>106148</v>
      </c>
      <c r="F470">
        <v>1514114</v>
      </c>
      <c r="G470" s="1">
        <v>1419972</v>
      </c>
      <c r="H470" s="1">
        <v>1420212</v>
      </c>
      <c r="I470" s="1">
        <v>1278317</v>
      </c>
      <c r="J470" s="1">
        <v>1128154</v>
      </c>
      <c r="K470" s="1">
        <v>1143916</v>
      </c>
    </row>
    <row r="471" spans="1:11" x14ac:dyDescent="0.4">
      <c r="A471">
        <v>2021</v>
      </c>
      <c r="B471" t="s">
        <v>11</v>
      </c>
      <c r="C471" t="s">
        <v>15</v>
      </c>
      <c r="D471">
        <v>387</v>
      </c>
      <c r="E471" s="1">
        <v>114015</v>
      </c>
      <c r="F471">
        <v>732599</v>
      </c>
      <c r="G471" s="1">
        <v>674062</v>
      </c>
      <c r="H471" s="1">
        <v>679439</v>
      </c>
      <c r="I471" s="1">
        <v>612876</v>
      </c>
      <c r="J471" s="1">
        <v>523091</v>
      </c>
      <c r="K471" s="1">
        <v>515807</v>
      </c>
    </row>
    <row r="472" spans="1:11" x14ac:dyDescent="0.4">
      <c r="A472">
        <v>2021</v>
      </c>
      <c r="B472" t="s">
        <v>16</v>
      </c>
      <c r="C472" t="s">
        <v>12</v>
      </c>
      <c r="D472">
        <v>20</v>
      </c>
      <c r="E472" s="1">
        <v>17739</v>
      </c>
      <c r="F472">
        <v>6</v>
      </c>
      <c r="G472">
        <v>5.12</v>
      </c>
      <c r="H472">
        <v>5.46</v>
      </c>
      <c r="I472">
        <v>5.46</v>
      </c>
      <c r="J472">
        <v>4.99</v>
      </c>
      <c r="K472">
        <v>5.17</v>
      </c>
    </row>
    <row r="473" spans="1:11" x14ac:dyDescent="0.4">
      <c r="A473">
        <v>2021</v>
      </c>
      <c r="B473" t="s">
        <v>16</v>
      </c>
      <c r="C473" t="s">
        <v>13</v>
      </c>
      <c r="D473">
        <v>18</v>
      </c>
      <c r="E473" s="1">
        <v>16960</v>
      </c>
      <c r="F473">
        <v>2.75</v>
      </c>
      <c r="G473">
        <v>2.52</v>
      </c>
      <c r="H473">
        <v>2.8</v>
      </c>
      <c r="I473">
        <v>2.61</v>
      </c>
      <c r="J473">
        <v>2.38</v>
      </c>
      <c r="K473">
        <v>2.54</v>
      </c>
    </row>
    <row r="474" spans="1:11" x14ac:dyDescent="0.4">
      <c r="A474">
        <v>2021</v>
      </c>
      <c r="B474" t="s">
        <v>16</v>
      </c>
      <c r="C474" t="s">
        <v>14</v>
      </c>
      <c r="D474">
        <v>19</v>
      </c>
      <c r="E474" s="1">
        <v>10013</v>
      </c>
      <c r="F474">
        <v>1785914</v>
      </c>
      <c r="G474" s="1">
        <v>1736805</v>
      </c>
      <c r="H474" s="1">
        <v>1831592</v>
      </c>
      <c r="I474" s="1">
        <v>1561200</v>
      </c>
      <c r="J474" s="1">
        <v>1469028</v>
      </c>
      <c r="K474" s="1">
        <v>1575295</v>
      </c>
    </row>
    <row r="475" spans="1:11" x14ac:dyDescent="0.4">
      <c r="A475">
        <v>2021</v>
      </c>
      <c r="B475" t="s">
        <v>16</v>
      </c>
      <c r="C475" t="s">
        <v>15</v>
      </c>
      <c r="D475">
        <v>18</v>
      </c>
      <c r="E475" s="1">
        <v>9900</v>
      </c>
      <c r="F475">
        <v>884514</v>
      </c>
      <c r="G475" s="1">
        <v>848740</v>
      </c>
      <c r="H475" s="1">
        <v>878623</v>
      </c>
      <c r="I475" s="1">
        <v>823180</v>
      </c>
      <c r="J475" s="1">
        <v>696228</v>
      </c>
      <c r="K475" s="1">
        <v>763088</v>
      </c>
    </row>
    <row r="476" spans="1:11" x14ac:dyDescent="0.4">
      <c r="A476">
        <v>2021</v>
      </c>
      <c r="B476" t="s">
        <v>17</v>
      </c>
      <c r="C476" t="s">
        <v>12</v>
      </c>
      <c r="D476">
        <v>1</v>
      </c>
      <c r="E476" s="1">
        <v>243100</v>
      </c>
      <c r="F476">
        <v>4.5</v>
      </c>
      <c r="G476">
        <v>4.3</v>
      </c>
      <c r="H476">
        <v>4.3</v>
      </c>
      <c r="I476">
        <v>4.5</v>
      </c>
      <c r="J476">
        <v>4.3</v>
      </c>
      <c r="K476">
        <v>4.3</v>
      </c>
    </row>
    <row r="477" spans="1:11" x14ac:dyDescent="0.4">
      <c r="A477">
        <v>2021</v>
      </c>
      <c r="B477" t="s">
        <v>18</v>
      </c>
      <c r="C477" t="s">
        <v>12</v>
      </c>
      <c r="D477">
        <v>7</v>
      </c>
      <c r="E477" s="1">
        <v>18596</v>
      </c>
      <c r="F477">
        <v>2.83</v>
      </c>
      <c r="G477">
        <v>1.81</v>
      </c>
      <c r="H477">
        <v>2.14</v>
      </c>
      <c r="I477">
        <v>3.06</v>
      </c>
      <c r="J477">
        <v>1.91</v>
      </c>
      <c r="K477">
        <v>2.38</v>
      </c>
    </row>
    <row r="478" spans="1:11" x14ac:dyDescent="0.4">
      <c r="A478">
        <v>2021</v>
      </c>
      <c r="B478" t="s">
        <v>19</v>
      </c>
      <c r="C478" t="s">
        <v>12</v>
      </c>
      <c r="D478">
        <v>3</v>
      </c>
      <c r="E478" s="1">
        <v>2057</v>
      </c>
      <c r="F478">
        <v>3.57</v>
      </c>
      <c r="G478">
        <v>3.36</v>
      </c>
      <c r="H478">
        <v>5.31</v>
      </c>
      <c r="I478">
        <v>3.77</v>
      </c>
      <c r="J478">
        <v>3.17</v>
      </c>
      <c r="K478">
        <v>4.8099999999999996</v>
      </c>
    </row>
    <row r="479" spans="1:11" x14ac:dyDescent="0.4">
      <c r="A479">
        <v>2021</v>
      </c>
      <c r="B479" t="s">
        <v>19</v>
      </c>
      <c r="C479" t="s">
        <v>13</v>
      </c>
      <c r="D479">
        <v>64</v>
      </c>
      <c r="E479" s="1">
        <v>73738</v>
      </c>
      <c r="F479">
        <v>2.4</v>
      </c>
      <c r="G479">
        <v>1.74</v>
      </c>
      <c r="H479">
        <v>2.57</v>
      </c>
      <c r="I479">
        <v>2.25</v>
      </c>
      <c r="J479">
        <v>1.97</v>
      </c>
      <c r="K479">
        <v>2.2799999999999998</v>
      </c>
    </row>
    <row r="480" spans="1:11" x14ac:dyDescent="0.4">
      <c r="A480">
        <v>2021</v>
      </c>
      <c r="B480" t="s">
        <v>21</v>
      </c>
      <c r="C480" t="s">
        <v>12</v>
      </c>
      <c r="D480">
        <v>221</v>
      </c>
      <c r="E480" s="1">
        <v>157776</v>
      </c>
      <c r="F480">
        <v>4.46</v>
      </c>
      <c r="G480">
        <v>4.1399999999999997</v>
      </c>
      <c r="H480">
        <v>4.0599999999999996</v>
      </c>
      <c r="I480">
        <v>4.42</v>
      </c>
      <c r="J480">
        <v>3.83</v>
      </c>
      <c r="K480">
        <v>3.8</v>
      </c>
    </row>
    <row r="481" spans="1:11" x14ac:dyDescent="0.4">
      <c r="A481">
        <v>2021</v>
      </c>
      <c r="B481" t="s">
        <v>21</v>
      </c>
      <c r="C481" t="s">
        <v>13</v>
      </c>
      <c r="D481">
        <v>496</v>
      </c>
      <c r="E481" s="1">
        <v>249302</v>
      </c>
      <c r="F481">
        <v>2.04</v>
      </c>
      <c r="G481">
        <v>1.93</v>
      </c>
      <c r="H481">
        <v>1.99</v>
      </c>
      <c r="I481">
        <v>2.0699999999999998</v>
      </c>
      <c r="J481">
        <v>1.72</v>
      </c>
      <c r="K481">
        <v>1.68</v>
      </c>
    </row>
    <row r="482" spans="1:11" x14ac:dyDescent="0.4">
      <c r="A482">
        <v>2021</v>
      </c>
      <c r="B482" t="s">
        <v>21</v>
      </c>
      <c r="C482" t="s">
        <v>14</v>
      </c>
      <c r="D482">
        <v>189</v>
      </c>
      <c r="E482" s="1">
        <v>106540</v>
      </c>
      <c r="F482">
        <v>1282910</v>
      </c>
      <c r="G482" s="1">
        <v>1151928</v>
      </c>
      <c r="H482" s="1">
        <v>1130200</v>
      </c>
      <c r="I482" s="1">
        <v>1186743</v>
      </c>
      <c r="J482" s="1">
        <v>1032934</v>
      </c>
      <c r="K482" s="1">
        <v>1044489</v>
      </c>
    </row>
    <row r="483" spans="1:11" x14ac:dyDescent="0.4">
      <c r="A483">
        <v>2021</v>
      </c>
      <c r="B483" t="s">
        <v>21</v>
      </c>
      <c r="C483" t="s">
        <v>15</v>
      </c>
      <c r="D483">
        <v>458</v>
      </c>
      <c r="E483" s="1">
        <v>215791</v>
      </c>
      <c r="F483">
        <v>593772</v>
      </c>
      <c r="G483" s="1">
        <v>569218</v>
      </c>
      <c r="H483" s="1">
        <v>576137</v>
      </c>
      <c r="I483" s="1">
        <v>522132</v>
      </c>
      <c r="J483" s="1">
        <v>443962</v>
      </c>
      <c r="K483" s="1">
        <v>437951</v>
      </c>
    </row>
    <row r="484" spans="1:11" x14ac:dyDescent="0.4">
      <c r="A484">
        <v>2021</v>
      </c>
      <c r="B484" t="s">
        <v>22</v>
      </c>
      <c r="C484" t="s">
        <v>12</v>
      </c>
      <c r="D484">
        <v>233</v>
      </c>
      <c r="E484" s="1">
        <v>154153</v>
      </c>
      <c r="F484">
        <v>4.76</v>
      </c>
      <c r="G484">
        <v>4.49</v>
      </c>
      <c r="H484">
        <v>4.5</v>
      </c>
      <c r="I484">
        <v>4.72</v>
      </c>
      <c r="J484">
        <v>4.2699999999999996</v>
      </c>
      <c r="K484">
        <v>4.2</v>
      </c>
    </row>
    <row r="485" spans="1:11" x14ac:dyDescent="0.4">
      <c r="A485">
        <v>2021</v>
      </c>
      <c r="B485" t="s">
        <v>22</v>
      </c>
      <c r="C485" t="s">
        <v>13</v>
      </c>
      <c r="D485">
        <v>300</v>
      </c>
      <c r="E485" s="1">
        <v>178255</v>
      </c>
      <c r="F485">
        <v>2.41</v>
      </c>
      <c r="G485">
        <v>2.27</v>
      </c>
      <c r="H485">
        <v>2.27</v>
      </c>
      <c r="I485">
        <v>2.36</v>
      </c>
      <c r="J485">
        <v>2.1</v>
      </c>
      <c r="K485">
        <v>2.02</v>
      </c>
    </row>
    <row r="486" spans="1:11" x14ac:dyDescent="0.4">
      <c r="A486">
        <v>2021</v>
      </c>
      <c r="B486" t="s">
        <v>22</v>
      </c>
      <c r="C486" t="s">
        <v>14</v>
      </c>
      <c r="D486">
        <v>210</v>
      </c>
      <c r="E486" s="1">
        <v>147338</v>
      </c>
      <c r="F486">
        <v>1572385</v>
      </c>
      <c r="G486" s="1">
        <v>1490062</v>
      </c>
      <c r="H486" s="1">
        <v>1466212</v>
      </c>
      <c r="I486" s="1">
        <v>1354044</v>
      </c>
      <c r="J486" s="1">
        <v>1223861</v>
      </c>
      <c r="K486" s="1">
        <v>1193811</v>
      </c>
    </row>
    <row r="487" spans="1:11" x14ac:dyDescent="0.4">
      <c r="A487">
        <v>2021</v>
      </c>
      <c r="B487" t="s">
        <v>22</v>
      </c>
      <c r="C487" t="s">
        <v>15</v>
      </c>
      <c r="D487">
        <v>287</v>
      </c>
      <c r="E487" s="1">
        <v>179223</v>
      </c>
      <c r="F487">
        <v>816684</v>
      </c>
      <c r="G487" s="1">
        <v>767393</v>
      </c>
      <c r="H487" s="1">
        <v>745326</v>
      </c>
      <c r="I487" s="1">
        <v>657525</v>
      </c>
      <c r="J487" s="1">
        <v>600245</v>
      </c>
      <c r="K487" s="1">
        <v>566355</v>
      </c>
    </row>
    <row r="488" spans="1:11" x14ac:dyDescent="0.4">
      <c r="A488">
        <v>2021</v>
      </c>
      <c r="B488" t="s">
        <v>23</v>
      </c>
      <c r="C488" t="s">
        <v>12</v>
      </c>
      <c r="D488">
        <v>34</v>
      </c>
      <c r="E488" s="1">
        <v>42403</v>
      </c>
      <c r="F488">
        <v>4.8899999999999997</v>
      </c>
      <c r="G488">
        <v>4.84</v>
      </c>
      <c r="H488">
        <v>4.84</v>
      </c>
      <c r="I488">
        <v>4.3099999999999996</v>
      </c>
      <c r="J488">
        <v>4.1500000000000004</v>
      </c>
      <c r="K488">
        <v>4.04</v>
      </c>
    </row>
    <row r="489" spans="1:11" x14ac:dyDescent="0.4">
      <c r="A489">
        <v>2021</v>
      </c>
      <c r="B489" t="s">
        <v>23</v>
      </c>
      <c r="C489" t="s">
        <v>13</v>
      </c>
      <c r="D489">
        <v>42</v>
      </c>
      <c r="E489" s="1">
        <v>43138</v>
      </c>
      <c r="F489">
        <v>2.4300000000000002</v>
      </c>
      <c r="G489">
        <v>2.41</v>
      </c>
      <c r="H489">
        <v>2.4300000000000002</v>
      </c>
      <c r="I489">
        <v>2.0299999999999998</v>
      </c>
      <c r="J489">
        <v>1.94</v>
      </c>
      <c r="K489">
        <v>1.93</v>
      </c>
    </row>
    <row r="490" spans="1:11" x14ac:dyDescent="0.4">
      <c r="A490">
        <v>2021</v>
      </c>
      <c r="B490" t="s">
        <v>23</v>
      </c>
      <c r="C490" t="s">
        <v>14</v>
      </c>
      <c r="D490">
        <v>34</v>
      </c>
      <c r="E490" s="1">
        <v>42403</v>
      </c>
      <c r="F490">
        <v>1470130</v>
      </c>
      <c r="G490" s="1">
        <v>1455249</v>
      </c>
      <c r="H490" s="1">
        <v>1382869</v>
      </c>
      <c r="I490" s="1">
        <v>1176054</v>
      </c>
      <c r="J490" s="1">
        <v>1131249</v>
      </c>
      <c r="K490" s="1">
        <v>1084804</v>
      </c>
    </row>
    <row r="491" spans="1:11" x14ac:dyDescent="0.4">
      <c r="A491">
        <v>2021</v>
      </c>
      <c r="B491" t="s">
        <v>23</v>
      </c>
      <c r="C491" t="s">
        <v>15</v>
      </c>
      <c r="D491">
        <v>42</v>
      </c>
      <c r="E491" s="1">
        <v>43138</v>
      </c>
      <c r="F491">
        <v>729492</v>
      </c>
      <c r="G491" s="1">
        <v>721881</v>
      </c>
      <c r="H491" s="1">
        <v>723740</v>
      </c>
      <c r="I491" s="1">
        <v>547726</v>
      </c>
      <c r="J491" s="1">
        <v>525424</v>
      </c>
      <c r="K491" s="1">
        <v>511552</v>
      </c>
    </row>
    <row r="492" spans="1:11" x14ac:dyDescent="0.4">
      <c r="A492">
        <v>2021</v>
      </c>
      <c r="B492" t="s">
        <v>24</v>
      </c>
      <c r="C492" t="s">
        <v>12</v>
      </c>
      <c r="D492">
        <v>11</v>
      </c>
      <c r="E492" s="1">
        <v>246318</v>
      </c>
      <c r="F492">
        <v>4.49</v>
      </c>
      <c r="G492">
        <v>4.28</v>
      </c>
      <c r="H492">
        <v>4.3</v>
      </c>
      <c r="I492">
        <v>3.62</v>
      </c>
      <c r="J492">
        <v>2.81</v>
      </c>
      <c r="K492">
        <v>3.42</v>
      </c>
    </row>
    <row r="493" spans="1:11" x14ac:dyDescent="0.4">
      <c r="A493">
        <v>2021</v>
      </c>
      <c r="B493" t="s">
        <v>24</v>
      </c>
      <c r="C493" t="s">
        <v>13</v>
      </c>
      <c r="D493">
        <v>41</v>
      </c>
      <c r="E493" s="1">
        <v>8513</v>
      </c>
      <c r="F493">
        <v>1.41</v>
      </c>
      <c r="G493">
        <v>0.89</v>
      </c>
      <c r="H493">
        <v>2.08</v>
      </c>
      <c r="I493">
        <v>1.22</v>
      </c>
      <c r="J493">
        <v>0.71</v>
      </c>
      <c r="K493">
        <v>1.1000000000000001</v>
      </c>
    </row>
    <row r="494" spans="1:11" x14ac:dyDescent="0.4">
      <c r="A494">
        <v>2021</v>
      </c>
      <c r="B494" t="s">
        <v>24</v>
      </c>
      <c r="C494" t="s">
        <v>14</v>
      </c>
      <c r="D494">
        <v>4</v>
      </c>
      <c r="E494">
        <v>815</v>
      </c>
      <c r="G494" s="1">
        <v>104294</v>
      </c>
      <c r="H494" s="1">
        <v>30000</v>
      </c>
      <c r="J494" s="1">
        <v>135000</v>
      </c>
      <c r="K494" s="1">
        <v>30000</v>
      </c>
    </row>
    <row r="495" spans="1:11" x14ac:dyDescent="0.4">
      <c r="A495">
        <v>2021</v>
      </c>
      <c r="B495" t="s">
        <v>25</v>
      </c>
      <c r="C495" t="s">
        <v>12</v>
      </c>
      <c r="D495">
        <v>6</v>
      </c>
      <c r="E495" s="1">
        <v>2687</v>
      </c>
      <c r="F495">
        <v>2.77</v>
      </c>
      <c r="G495">
        <v>2.6</v>
      </c>
      <c r="H495">
        <v>4.1100000000000003</v>
      </c>
      <c r="I495">
        <v>2.56</v>
      </c>
      <c r="J495">
        <v>1.86</v>
      </c>
      <c r="K495">
        <v>3.45</v>
      </c>
    </row>
    <row r="496" spans="1:11" x14ac:dyDescent="0.4">
      <c r="A496">
        <v>2021</v>
      </c>
      <c r="B496" t="s">
        <v>25</v>
      </c>
      <c r="C496" t="s">
        <v>13</v>
      </c>
      <c r="D496">
        <v>25</v>
      </c>
      <c r="E496" s="1">
        <v>4377</v>
      </c>
      <c r="F496">
        <v>1.1499999999999999</v>
      </c>
      <c r="G496">
        <v>0.87</v>
      </c>
      <c r="H496">
        <v>1.31</v>
      </c>
      <c r="I496">
        <v>1.01</v>
      </c>
      <c r="J496">
        <v>0.52</v>
      </c>
      <c r="K496">
        <v>0.86</v>
      </c>
    </row>
    <row r="497" spans="1:11" x14ac:dyDescent="0.4">
      <c r="A497">
        <v>2021</v>
      </c>
      <c r="B497" t="s">
        <v>26</v>
      </c>
      <c r="C497" t="s">
        <v>12</v>
      </c>
      <c r="D497">
        <v>13</v>
      </c>
      <c r="E497" s="1">
        <v>5443</v>
      </c>
      <c r="F497">
        <v>5.42</v>
      </c>
      <c r="G497">
        <v>5.37</v>
      </c>
      <c r="H497">
        <v>5.4</v>
      </c>
      <c r="I497">
        <v>4.67</v>
      </c>
      <c r="J497">
        <v>4.57</v>
      </c>
      <c r="K497">
        <v>4.9400000000000004</v>
      </c>
    </row>
    <row r="498" spans="1:11" x14ac:dyDescent="0.4">
      <c r="A498">
        <v>2021</v>
      </c>
      <c r="B498" t="s">
        <v>26</v>
      </c>
      <c r="C498" t="s">
        <v>13</v>
      </c>
      <c r="D498">
        <v>35</v>
      </c>
      <c r="E498" s="1">
        <v>14830</v>
      </c>
      <c r="F498">
        <v>2.5</v>
      </c>
      <c r="G498">
        <v>2.76</v>
      </c>
      <c r="H498">
        <v>2.61</v>
      </c>
      <c r="I498">
        <v>2.2000000000000002</v>
      </c>
      <c r="J498">
        <v>2.11</v>
      </c>
      <c r="K498">
        <v>2.06</v>
      </c>
    </row>
    <row r="499" spans="1:11" x14ac:dyDescent="0.4">
      <c r="A499">
        <v>2021</v>
      </c>
      <c r="B499" t="s">
        <v>26</v>
      </c>
      <c r="C499" t="s">
        <v>14</v>
      </c>
      <c r="D499">
        <v>12</v>
      </c>
      <c r="E499" s="1">
        <v>5113</v>
      </c>
      <c r="F499">
        <v>1779298</v>
      </c>
      <c r="G499" s="1">
        <v>1671511</v>
      </c>
      <c r="H499" s="1">
        <v>1694187</v>
      </c>
      <c r="I499" s="1">
        <v>1307989</v>
      </c>
      <c r="J499" s="1">
        <v>1196627</v>
      </c>
      <c r="K499" s="1">
        <v>1348258</v>
      </c>
    </row>
    <row r="500" spans="1:11" x14ac:dyDescent="0.4">
      <c r="A500">
        <v>2021</v>
      </c>
      <c r="B500" t="s">
        <v>26</v>
      </c>
      <c r="C500" t="s">
        <v>15</v>
      </c>
      <c r="D500">
        <v>33</v>
      </c>
      <c r="E500" s="1">
        <v>13516</v>
      </c>
      <c r="F500">
        <v>776833</v>
      </c>
      <c r="G500" s="1">
        <v>849833</v>
      </c>
      <c r="H500" s="1">
        <v>789955</v>
      </c>
      <c r="I500" s="1">
        <v>548266</v>
      </c>
      <c r="J500" s="1">
        <v>544225</v>
      </c>
      <c r="K500" s="1">
        <v>538056</v>
      </c>
    </row>
    <row r="501" spans="1:11" x14ac:dyDescent="0.4">
      <c r="A501">
        <v>2021</v>
      </c>
      <c r="B501" t="s">
        <v>27</v>
      </c>
      <c r="C501" t="s">
        <v>12</v>
      </c>
      <c r="D501">
        <v>45</v>
      </c>
      <c r="E501" s="1">
        <v>26431</v>
      </c>
      <c r="F501">
        <v>5.2</v>
      </c>
      <c r="G501">
        <v>5.05</v>
      </c>
      <c r="H501">
        <v>5.2</v>
      </c>
      <c r="I501">
        <v>5.2</v>
      </c>
      <c r="J501">
        <v>4.71</v>
      </c>
      <c r="K501">
        <v>4.6100000000000003</v>
      </c>
    </row>
    <row r="502" spans="1:11" x14ac:dyDescent="0.4">
      <c r="A502">
        <v>2021</v>
      </c>
      <c r="B502" t="s">
        <v>27</v>
      </c>
      <c r="C502" t="s">
        <v>13</v>
      </c>
      <c r="D502">
        <v>34</v>
      </c>
      <c r="E502" s="1">
        <v>12659</v>
      </c>
      <c r="F502">
        <v>2.57</v>
      </c>
      <c r="G502">
        <v>2.23</v>
      </c>
      <c r="H502">
        <v>2.54</v>
      </c>
      <c r="I502">
        <v>2.4900000000000002</v>
      </c>
      <c r="J502">
        <v>2.0299999999999998</v>
      </c>
      <c r="K502">
        <v>2.14</v>
      </c>
    </row>
    <row r="503" spans="1:11" x14ac:dyDescent="0.4">
      <c r="A503">
        <v>2021</v>
      </c>
      <c r="B503" t="s">
        <v>27</v>
      </c>
      <c r="C503" t="s">
        <v>14</v>
      </c>
      <c r="D503">
        <v>32</v>
      </c>
      <c r="E503" s="1">
        <v>21117</v>
      </c>
      <c r="F503">
        <v>1649199</v>
      </c>
      <c r="G503" s="1">
        <v>1601395</v>
      </c>
      <c r="H503" s="1">
        <v>1580443</v>
      </c>
      <c r="I503" s="1">
        <v>1369203</v>
      </c>
      <c r="J503" s="1">
        <v>1266229</v>
      </c>
      <c r="K503" s="1">
        <v>1288593</v>
      </c>
    </row>
    <row r="504" spans="1:11" x14ac:dyDescent="0.4">
      <c r="A504">
        <v>2021</v>
      </c>
      <c r="B504" t="s">
        <v>27</v>
      </c>
      <c r="C504" t="s">
        <v>15</v>
      </c>
      <c r="D504">
        <v>25</v>
      </c>
      <c r="E504" s="1">
        <v>9993</v>
      </c>
      <c r="F504">
        <v>719248</v>
      </c>
      <c r="G504" s="1">
        <v>583482</v>
      </c>
      <c r="H504" s="1">
        <v>725186</v>
      </c>
      <c r="I504" s="1">
        <v>649466</v>
      </c>
      <c r="J504" s="1">
        <v>526772</v>
      </c>
      <c r="K504" s="1">
        <v>566162</v>
      </c>
    </row>
    <row r="505" spans="1:11" x14ac:dyDescent="0.4">
      <c r="A505">
        <v>2021</v>
      </c>
      <c r="B505" t="s">
        <v>50</v>
      </c>
      <c r="C505" t="s">
        <v>12</v>
      </c>
      <c r="D505">
        <v>14</v>
      </c>
      <c r="E505" s="1">
        <v>2550</v>
      </c>
      <c r="F505">
        <v>4.63</v>
      </c>
      <c r="G505">
        <v>4.63</v>
      </c>
      <c r="H505">
        <v>5.04</v>
      </c>
      <c r="I505">
        <v>5.21</v>
      </c>
      <c r="J505">
        <v>5.21</v>
      </c>
      <c r="K505">
        <v>5.37</v>
      </c>
    </row>
    <row r="506" spans="1:11" x14ac:dyDescent="0.4">
      <c r="A506">
        <v>2021</v>
      </c>
      <c r="B506" t="s">
        <v>50</v>
      </c>
      <c r="C506" t="s">
        <v>13</v>
      </c>
      <c r="D506">
        <v>14</v>
      </c>
      <c r="E506" s="1">
        <v>2550</v>
      </c>
      <c r="F506">
        <v>2.4700000000000002</v>
      </c>
      <c r="G506">
        <v>2.4700000000000002</v>
      </c>
      <c r="H506">
        <v>2.77</v>
      </c>
      <c r="I506">
        <v>2.66</v>
      </c>
      <c r="J506">
        <v>2.66</v>
      </c>
      <c r="K506">
        <v>2.78</v>
      </c>
    </row>
    <row r="507" spans="1:11" x14ac:dyDescent="0.4">
      <c r="A507">
        <v>2021</v>
      </c>
      <c r="B507" t="s">
        <v>28</v>
      </c>
      <c r="C507" t="s">
        <v>12</v>
      </c>
      <c r="D507">
        <v>16</v>
      </c>
      <c r="E507" s="1">
        <v>1725</v>
      </c>
      <c r="F507">
        <v>4.28</v>
      </c>
      <c r="G507">
        <v>3.39</v>
      </c>
      <c r="H507">
        <v>3.7</v>
      </c>
      <c r="I507">
        <v>4.45</v>
      </c>
      <c r="J507">
        <v>3.73</v>
      </c>
      <c r="K507">
        <v>3.84</v>
      </c>
    </row>
    <row r="508" spans="1:11" x14ac:dyDescent="0.4">
      <c r="A508">
        <v>2021</v>
      </c>
      <c r="B508" t="s">
        <v>28</v>
      </c>
      <c r="C508" t="s">
        <v>14</v>
      </c>
      <c r="D508">
        <v>18</v>
      </c>
      <c r="E508" s="1">
        <v>4817</v>
      </c>
      <c r="F508">
        <v>880033</v>
      </c>
      <c r="G508" s="1">
        <v>797413</v>
      </c>
      <c r="H508" s="1">
        <v>687690</v>
      </c>
      <c r="I508" s="1">
        <v>858125</v>
      </c>
      <c r="J508" s="1">
        <v>725477</v>
      </c>
      <c r="K508" s="1">
        <v>699689</v>
      </c>
    </row>
    <row r="509" spans="1:11" x14ac:dyDescent="0.4">
      <c r="A509">
        <v>2021</v>
      </c>
      <c r="B509" t="s">
        <v>28</v>
      </c>
      <c r="C509" t="s">
        <v>15</v>
      </c>
      <c r="D509">
        <v>14</v>
      </c>
      <c r="E509" s="1">
        <v>1409</v>
      </c>
      <c r="G509">
        <v>1.59</v>
      </c>
      <c r="H509">
        <v>1.66</v>
      </c>
      <c r="J509">
        <v>1.6</v>
      </c>
      <c r="K509">
        <v>1.75</v>
      </c>
    </row>
    <row r="510" spans="1:11" x14ac:dyDescent="0.4">
      <c r="A510">
        <v>2021</v>
      </c>
      <c r="B510" t="s">
        <v>28</v>
      </c>
      <c r="C510" t="s">
        <v>15</v>
      </c>
      <c r="D510">
        <v>24</v>
      </c>
      <c r="E510" s="1">
        <v>6511</v>
      </c>
      <c r="F510">
        <v>426430</v>
      </c>
      <c r="G510" s="1">
        <v>278678</v>
      </c>
      <c r="H510" s="1">
        <v>340687</v>
      </c>
      <c r="I510" s="1">
        <v>427376</v>
      </c>
      <c r="J510" s="1">
        <v>315960</v>
      </c>
      <c r="K510" s="1">
        <v>333865</v>
      </c>
    </row>
    <row r="511" spans="1:11" x14ac:dyDescent="0.4">
      <c r="A511">
        <v>2021</v>
      </c>
      <c r="B511" t="s">
        <v>29</v>
      </c>
      <c r="C511" t="s">
        <v>12</v>
      </c>
      <c r="D511">
        <v>147</v>
      </c>
      <c r="E511" s="1">
        <v>107642</v>
      </c>
      <c r="F511">
        <v>5.0999999999999996</v>
      </c>
      <c r="G511">
        <v>2.99</v>
      </c>
      <c r="H511">
        <v>4.34</v>
      </c>
      <c r="I511">
        <v>4.91</v>
      </c>
      <c r="J511">
        <v>2.92</v>
      </c>
      <c r="K511">
        <v>3.45</v>
      </c>
    </row>
    <row r="512" spans="1:11" x14ac:dyDescent="0.4">
      <c r="A512">
        <v>2021</v>
      </c>
      <c r="B512" t="s">
        <v>29</v>
      </c>
      <c r="C512" t="s">
        <v>13</v>
      </c>
      <c r="D512">
        <v>177</v>
      </c>
      <c r="E512" s="1">
        <v>176205</v>
      </c>
      <c r="F512">
        <v>2.33</v>
      </c>
      <c r="G512">
        <v>1.51</v>
      </c>
      <c r="H512">
        <v>1.83</v>
      </c>
      <c r="I512">
        <v>2.3199999999999998</v>
      </c>
      <c r="J512">
        <v>1.43</v>
      </c>
      <c r="K512">
        <v>1.73</v>
      </c>
    </row>
    <row r="513" spans="1:11" x14ac:dyDescent="0.4">
      <c r="A513">
        <v>2021</v>
      </c>
      <c r="B513" t="s">
        <v>29</v>
      </c>
      <c r="C513" t="s">
        <v>14</v>
      </c>
      <c r="D513">
        <v>58</v>
      </c>
      <c r="E513" s="1">
        <v>11255</v>
      </c>
      <c r="F513">
        <v>1117753</v>
      </c>
      <c r="G513" s="1">
        <v>819353</v>
      </c>
      <c r="H513" s="1">
        <v>843304</v>
      </c>
      <c r="I513" s="1">
        <v>1055240</v>
      </c>
      <c r="J513" s="1">
        <v>676269</v>
      </c>
      <c r="K513" s="1">
        <v>646426</v>
      </c>
    </row>
    <row r="514" spans="1:11" x14ac:dyDescent="0.4">
      <c r="A514">
        <v>2021</v>
      </c>
      <c r="B514" t="s">
        <v>29</v>
      </c>
      <c r="C514" t="s">
        <v>15</v>
      </c>
      <c r="D514">
        <v>286</v>
      </c>
      <c r="E514" s="1">
        <v>127074</v>
      </c>
      <c r="F514">
        <v>674784</v>
      </c>
      <c r="G514" s="1">
        <v>466489</v>
      </c>
      <c r="H514" s="1">
        <v>463694</v>
      </c>
      <c r="I514" s="1">
        <v>564358</v>
      </c>
      <c r="J514" s="1">
        <v>277754</v>
      </c>
      <c r="K514" s="1">
        <v>287031</v>
      </c>
    </row>
    <row r="515" spans="1:11" x14ac:dyDescent="0.4">
      <c r="A515">
        <v>2021</v>
      </c>
      <c r="B515" t="s">
        <v>30</v>
      </c>
      <c r="C515" t="s">
        <v>12</v>
      </c>
      <c r="D515">
        <v>14</v>
      </c>
      <c r="E515" s="1">
        <v>8979</v>
      </c>
      <c r="F515">
        <v>4.5999999999999996</v>
      </c>
      <c r="G515">
        <v>4.55</v>
      </c>
      <c r="H515">
        <v>4.57</v>
      </c>
      <c r="I515">
        <v>4.5599999999999996</v>
      </c>
      <c r="J515">
        <v>4.53</v>
      </c>
      <c r="K515">
        <v>4.54</v>
      </c>
    </row>
    <row r="516" spans="1:11" x14ac:dyDescent="0.4">
      <c r="A516">
        <v>2021</v>
      </c>
      <c r="B516" t="s">
        <v>30</v>
      </c>
      <c r="C516" t="s">
        <v>13</v>
      </c>
      <c r="D516">
        <v>14</v>
      </c>
      <c r="E516" s="1">
        <v>8979</v>
      </c>
      <c r="F516">
        <v>2.2599999999999998</v>
      </c>
      <c r="G516">
        <v>2.25</v>
      </c>
      <c r="H516">
        <v>2.2599999999999998</v>
      </c>
      <c r="I516">
        <v>2.2599999999999998</v>
      </c>
      <c r="J516">
        <v>2.25</v>
      </c>
      <c r="K516">
        <v>2.25</v>
      </c>
    </row>
    <row r="517" spans="1:11" x14ac:dyDescent="0.4">
      <c r="A517">
        <v>2021</v>
      </c>
      <c r="B517" t="s">
        <v>31</v>
      </c>
      <c r="C517" t="s">
        <v>12</v>
      </c>
      <c r="D517">
        <v>5</v>
      </c>
      <c r="E517" s="1">
        <v>1073</v>
      </c>
      <c r="F517">
        <v>4.7</v>
      </c>
      <c r="G517">
        <v>4.6900000000000004</v>
      </c>
      <c r="H517">
        <v>4.6399999999999997</v>
      </c>
      <c r="I517">
        <v>4.88</v>
      </c>
      <c r="J517">
        <v>4.84</v>
      </c>
      <c r="K517">
        <v>4.6100000000000003</v>
      </c>
    </row>
    <row r="518" spans="1:11" x14ac:dyDescent="0.4">
      <c r="A518">
        <v>2021</v>
      </c>
      <c r="B518" t="s">
        <v>33</v>
      </c>
      <c r="C518" t="s">
        <v>12</v>
      </c>
      <c r="D518">
        <v>6</v>
      </c>
      <c r="E518" s="1">
        <v>3737</v>
      </c>
      <c r="F518">
        <v>4.4000000000000004</v>
      </c>
      <c r="G518">
        <v>4.41</v>
      </c>
      <c r="H518">
        <v>4.17</v>
      </c>
      <c r="I518">
        <v>4.92</v>
      </c>
      <c r="J518">
        <v>4.87</v>
      </c>
      <c r="K518">
        <v>4.9000000000000004</v>
      </c>
    </row>
    <row r="519" spans="1:11" x14ac:dyDescent="0.4">
      <c r="A519">
        <v>2021</v>
      </c>
      <c r="B519" t="s">
        <v>33</v>
      </c>
      <c r="C519" t="s">
        <v>14</v>
      </c>
      <c r="D519">
        <v>6</v>
      </c>
      <c r="E519" s="1">
        <v>3737</v>
      </c>
      <c r="G519">
        <v>2.34</v>
      </c>
      <c r="H519">
        <v>2.0699999999999998</v>
      </c>
      <c r="J519">
        <v>2.52</v>
      </c>
      <c r="K519">
        <v>2.4</v>
      </c>
    </row>
    <row r="520" spans="1:11" x14ac:dyDescent="0.4">
      <c r="A520">
        <v>2021</v>
      </c>
      <c r="B520" t="s">
        <v>34</v>
      </c>
      <c r="C520" t="s">
        <v>12</v>
      </c>
      <c r="D520">
        <v>3</v>
      </c>
      <c r="E520">
        <v>312</v>
      </c>
      <c r="F520">
        <v>4.0599999999999996</v>
      </c>
      <c r="G520">
        <v>3.81</v>
      </c>
      <c r="H520">
        <v>3.82</v>
      </c>
      <c r="I520">
        <v>4.1399999999999997</v>
      </c>
      <c r="J520">
        <v>3.72</v>
      </c>
      <c r="K520">
        <v>3.75</v>
      </c>
    </row>
    <row r="521" spans="1:11" x14ac:dyDescent="0.4">
      <c r="A521">
        <v>2021</v>
      </c>
      <c r="B521" t="s">
        <v>34</v>
      </c>
      <c r="C521" t="s">
        <v>13</v>
      </c>
      <c r="D521">
        <v>15</v>
      </c>
      <c r="E521" s="1">
        <v>12733</v>
      </c>
      <c r="F521">
        <v>2.16</v>
      </c>
      <c r="G521">
        <v>2.11</v>
      </c>
      <c r="H521">
        <v>2.09</v>
      </c>
      <c r="I521">
        <v>1.84</v>
      </c>
      <c r="J521">
        <v>1.57</v>
      </c>
      <c r="K521">
        <v>1.59</v>
      </c>
    </row>
    <row r="522" spans="1:11" x14ac:dyDescent="0.4">
      <c r="A522">
        <v>2021</v>
      </c>
      <c r="B522" t="s">
        <v>34</v>
      </c>
      <c r="C522" t="s">
        <v>14</v>
      </c>
      <c r="D522">
        <v>3</v>
      </c>
      <c r="E522">
        <v>312</v>
      </c>
      <c r="F522">
        <v>982821</v>
      </c>
      <c r="G522" s="1">
        <v>907368</v>
      </c>
      <c r="H522" s="1">
        <v>912008</v>
      </c>
      <c r="I522" s="1">
        <v>949204</v>
      </c>
      <c r="J522" s="1">
        <v>850660</v>
      </c>
      <c r="K522" s="1">
        <v>867164</v>
      </c>
    </row>
    <row r="523" spans="1:11" x14ac:dyDescent="0.4">
      <c r="A523">
        <v>2021</v>
      </c>
      <c r="B523" t="s">
        <v>34</v>
      </c>
      <c r="C523" t="s">
        <v>15</v>
      </c>
      <c r="D523">
        <v>14</v>
      </c>
      <c r="E523" s="1">
        <v>12651</v>
      </c>
      <c r="F523">
        <v>610862</v>
      </c>
      <c r="G523" s="1">
        <v>594309</v>
      </c>
      <c r="H523" s="1">
        <v>587539</v>
      </c>
      <c r="I523" s="1">
        <v>484090</v>
      </c>
      <c r="J523" s="1">
        <v>408830</v>
      </c>
      <c r="K523" s="1">
        <v>409185</v>
      </c>
    </row>
    <row r="524" spans="1:11" x14ac:dyDescent="0.4">
      <c r="A524">
        <v>2021</v>
      </c>
      <c r="B524" t="s">
        <v>35</v>
      </c>
      <c r="C524" t="s">
        <v>12</v>
      </c>
      <c r="D524">
        <v>97</v>
      </c>
      <c r="E524" s="1">
        <v>100841</v>
      </c>
      <c r="F524">
        <v>4.3600000000000003</v>
      </c>
      <c r="G524">
        <v>3.89</v>
      </c>
      <c r="H524">
        <v>3.79</v>
      </c>
      <c r="I524">
        <v>4.2300000000000004</v>
      </c>
      <c r="J524">
        <v>3.46</v>
      </c>
      <c r="K524">
        <v>3.38</v>
      </c>
    </row>
    <row r="525" spans="1:11" x14ac:dyDescent="0.4">
      <c r="A525">
        <v>2021</v>
      </c>
      <c r="B525" t="s">
        <v>35</v>
      </c>
      <c r="C525" t="s">
        <v>13</v>
      </c>
      <c r="D525">
        <v>152</v>
      </c>
      <c r="E525" s="1">
        <v>139453</v>
      </c>
      <c r="F525">
        <v>1.95</v>
      </c>
      <c r="G525">
        <v>1.73</v>
      </c>
      <c r="H525">
        <v>1.86</v>
      </c>
      <c r="I525">
        <v>1.92</v>
      </c>
      <c r="J525">
        <v>1.64</v>
      </c>
      <c r="K525">
        <v>1.68</v>
      </c>
    </row>
    <row r="526" spans="1:11" x14ac:dyDescent="0.4">
      <c r="A526">
        <v>2021</v>
      </c>
      <c r="B526" t="s">
        <v>35</v>
      </c>
      <c r="C526" t="s">
        <v>14</v>
      </c>
      <c r="D526">
        <v>76</v>
      </c>
      <c r="E526" s="1">
        <v>69153</v>
      </c>
      <c r="F526">
        <v>1247612</v>
      </c>
      <c r="G526" s="1">
        <v>1098223</v>
      </c>
      <c r="H526" s="1">
        <v>1081067</v>
      </c>
      <c r="I526" s="1">
        <v>1139308</v>
      </c>
      <c r="J526" s="1">
        <v>946359</v>
      </c>
      <c r="K526" s="1">
        <v>964471</v>
      </c>
    </row>
    <row r="527" spans="1:11" x14ac:dyDescent="0.4">
      <c r="A527">
        <v>2021</v>
      </c>
      <c r="B527" t="s">
        <v>35</v>
      </c>
      <c r="C527" t="s">
        <v>15</v>
      </c>
      <c r="D527">
        <v>120</v>
      </c>
      <c r="E527" s="1">
        <v>104155</v>
      </c>
      <c r="F527">
        <v>579436</v>
      </c>
      <c r="G527" s="1">
        <v>500673</v>
      </c>
      <c r="H527" s="1">
        <v>542440</v>
      </c>
      <c r="I527" s="1">
        <v>519496</v>
      </c>
      <c r="J527" s="1">
        <v>438526</v>
      </c>
      <c r="K527" s="1">
        <v>448358</v>
      </c>
    </row>
    <row r="528" spans="1:11" x14ac:dyDescent="0.4">
      <c r="A528">
        <v>2021</v>
      </c>
      <c r="B528" t="s">
        <v>36</v>
      </c>
      <c r="C528" t="s">
        <v>14</v>
      </c>
      <c r="D528">
        <v>74</v>
      </c>
      <c r="E528" s="1">
        <v>193496</v>
      </c>
      <c r="F528">
        <v>1746452</v>
      </c>
      <c r="G528" s="1">
        <v>1363013</v>
      </c>
      <c r="H528" s="1">
        <v>1359357</v>
      </c>
      <c r="I528" s="1">
        <v>1450572</v>
      </c>
      <c r="J528" s="1">
        <v>1316244</v>
      </c>
      <c r="K528" s="1">
        <v>1220362</v>
      </c>
    </row>
    <row r="529" spans="1:11" x14ac:dyDescent="0.4">
      <c r="A529">
        <v>2021</v>
      </c>
      <c r="B529" t="s">
        <v>36</v>
      </c>
      <c r="C529" t="s">
        <v>15</v>
      </c>
      <c r="D529">
        <v>74</v>
      </c>
      <c r="E529" s="1">
        <v>193496</v>
      </c>
      <c r="F529">
        <v>873226</v>
      </c>
      <c r="G529" s="1">
        <v>681507</v>
      </c>
      <c r="H529" s="1">
        <v>679679</v>
      </c>
      <c r="I529" s="1">
        <v>725286</v>
      </c>
      <c r="J529" s="1">
        <v>658122</v>
      </c>
      <c r="K529" s="1">
        <v>610181</v>
      </c>
    </row>
    <row r="530" spans="1:11" x14ac:dyDescent="0.4">
      <c r="A530">
        <v>2021</v>
      </c>
      <c r="B530" t="s">
        <v>37</v>
      </c>
      <c r="C530" t="s">
        <v>12</v>
      </c>
      <c r="D530">
        <v>31</v>
      </c>
      <c r="E530" s="1">
        <v>11139</v>
      </c>
      <c r="F530">
        <v>5.18</v>
      </c>
      <c r="G530">
        <v>4.96</v>
      </c>
      <c r="H530">
        <v>4.03</v>
      </c>
      <c r="I530">
        <v>5.1100000000000003</v>
      </c>
      <c r="J530">
        <v>4.9400000000000004</v>
      </c>
      <c r="K530">
        <v>4.6900000000000004</v>
      </c>
    </row>
    <row r="531" spans="1:11" x14ac:dyDescent="0.4">
      <c r="A531">
        <v>2021</v>
      </c>
      <c r="B531" t="s">
        <v>37</v>
      </c>
      <c r="C531" t="s">
        <v>13</v>
      </c>
      <c r="D531">
        <v>20</v>
      </c>
      <c r="E531" s="1">
        <v>12716</v>
      </c>
      <c r="F531">
        <v>2.2599999999999998</v>
      </c>
      <c r="G531">
        <v>2.27</v>
      </c>
      <c r="H531">
        <v>2.08</v>
      </c>
      <c r="I531">
        <v>2.2599999999999998</v>
      </c>
      <c r="J531">
        <v>2.33</v>
      </c>
      <c r="K531">
        <v>2.44</v>
      </c>
    </row>
    <row r="532" spans="1:11" x14ac:dyDescent="0.4">
      <c r="A532">
        <v>2021</v>
      </c>
      <c r="B532" t="s">
        <v>37</v>
      </c>
      <c r="C532" t="s">
        <v>14</v>
      </c>
      <c r="D532">
        <v>17</v>
      </c>
      <c r="E532" s="1">
        <v>83345</v>
      </c>
      <c r="F532">
        <v>1392952</v>
      </c>
      <c r="G532" s="1">
        <v>1633797</v>
      </c>
      <c r="H532" s="1">
        <v>1382407</v>
      </c>
      <c r="I532" s="1">
        <v>1457866</v>
      </c>
      <c r="J532" s="1">
        <v>1446545</v>
      </c>
      <c r="K532" s="1">
        <v>1329390</v>
      </c>
    </row>
    <row r="533" spans="1:11" x14ac:dyDescent="0.4">
      <c r="A533">
        <v>2021</v>
      </c>
      <c r="B533" t="s">
        <v>37</v>
      </c>
      <c r="C533" t="s">
        <v>15</v>
      </c>
      <c r="D533">
        <v>16</v>
      </c>
      <c r="E533" s="1">
        <v>6976</v>
      </c>
      <c r="F533">
        <v>789073</v>
      </c>
      <c r="G533" s="1">
        <v>738492</v>
      </c>
      <c r="H533" s="1">
        <v>697972</v>
      </c>
      <c r="I533" s="1">
        <v>739269</v>
      </c>
      <c r="J533" s="1">
        <v>652121</v>
      </c>
      <c r="K533" s="1">
        <v>674240</v>
      </c>
    </row>
    <row r="534" spans="1:11" x14ac:dyDescent="0.4">
      <c r="A534">
        <v>2021</v>
      </c>
      <c r="B534" t="s">
        <v>38</v>
      </c>
      <c r="C534" t="s">
        <v>12</v>
      </c>
      <c r="D534">
        <v>37</v>
      </c>
      <c r="E534" s="1">
        <v>12072</v>
      </c>
      <c r="F534">
        <v>5.26</v>
      </c>
      <c r="G534">
        <v>4.97</v>
      </c>
      <c r="H534">
        <v>3.85</v>
      </c>
      <c r="I534">
        <v>4.79</v>
      </c>
      <c r="J534">
        <v>4.55</v>
      </c>
      <c r="K534">
        <v>3.91</v>
      </c>
    </row>
    <row r="535" spans="1:11" x14ac:dyDescent="0.4">
      <c r="A535">
        <v>2021</v>
      </c>
      <c r="B535" t="s">
        <v>38</v>
      </c>
      <c r="C535" t="s">
        <v>13</v>
      </c>
      <c r="D535">
        <v>73</v>
      </c>
      <c r="E535" s="1">
        <v>14255</v>
      </c>
      <c r="F535">
        <v>2.84</v>
      </c>
      <c r="G535">
        <v>2.64</v>
      </c>
      <c r="H535">
        <v>2.09</v>
      </c>
      <c r="I535">
        <v>2.69</v>
      </c>
      <c r="J535">
        <v>2.35</v>
      </c>
      <c r="K535">
        <v>2.17</v>
      </c>
    </row>
    <row r="536" spans="1:11" x14ac:dyDescent="0.4">
      <c r="A536">
        <v>2021</v>
      </c>
      <c r="B536" t="s">
        <v>38</v>
      </c>
      <c r="C536" t="s">
        <v>14</v>
      </c>
      <c r="D536">
        <v>23</v>
      </c>
      <c r="E536" s="1">
        <v>84965</v>
      </c>
      <c r="F536">
        <v>1391593</v>
      </c>
      <c r="G536" s="1">
        <v>1626423</v>
      </c>
      <c r="H536" s="1">
        <v>1309296</v>
      </c>
      <c r="I536" s="1">
        <v>1396922</v>
      </c>
      <c r="J536" s="1">
        <v>1319823</v>
      </c>
      <c r="K536" s="1">
        <v>1021417</v>
      </c>
    </row>
    <row r="537" spans="1:11" x14ac:dyDescent="0.4">
      <c r="A537">
        <v>2021</v>
      </c>
      <c r="B537" t="s">
        <v>38</v>
      </c>
      <c r="C537" t="s">
        <v>15</v>
      </c>
      <c r="D537">
        <v>64</v>
      </c>
      <c r="E537" s="1">
        <v>17032</v>
      </c>
      <c r="F537">
        <v>781500</v>
      </c>
      <c r="G537" s="1">
        <v>767446</v>
      </c>
      <c r="H537" s="1">
        <v>766964</v>
      </c>
      <c r="I537" s="1">
        <v>685240</v>
      </c>
      <c r="J537" s="1">
        <v>671864</v>
      </c>
      <c r="K537" s="1">
        <v>672105</v>
      </c>
    </row>
    <row r="538" spans="1:11" x14ac:dyDescent="0.4">
      <c r="A538">
        <v>2021</v>
      </c>
      <c r="B538" t="s">
        <v>39</v>
      </c>
      <c r="C538" t="s">
        <v>12</v>
      </c>
      <c r="D538">
        <v>15</v>
      </c>
      <c r="E538" s="1">
        <v>15398</v>
      </c>
      <c r="F538">
        <v>5.16</v>
      </c>
      <c r="G538">
        <v>5.22</v>
      </c>
      <c r="H538">
        <v>5.15</v>
      </c>
      <c r="I538">
        <v>5.1100000000000003</v>
      </c>
      <c r="J538">
        <v>5.07</v>
      </c>
      <c r="K538">
        <v>5.01</v>
      </c>
    </row>
    <row r="539" spans="1:11" x14ac:dyDescent="0.4">
      <c r="A539">
        <v>2021</v>
      </c>
      <c r="B539" t="s">
        <v>39</v>
      </c>
      <c r="C539" t="s">
        <v>13</v>
      </c>
      <c r="D539">
        <v>26</v>
      </c>
      <c r="E539" s="1">
        <v>34112</v>
      </c>
      <c r="F539">
        <v>2.67</v>
      </c>
      <c r="G539">
        <v>2.62</v>
      </c>
      <c r="H539">
        <v>2.59</v>
      </c>
      <c r="I539">
        <v>2.57</v>
      </c>
      <c r="J539">
        <v>2.46</v>
      </c>
      <c r="K539">
        <v>2.44</v>
      </c>
    </row>
    <row r="540" spans="1:11" x14ac:dyDescent="0.4">
      <c r="A540">
        <v>2021</v>
      </c>
      <c r="B540" t="s">
        <v>39</v>
      </c>
      <c r="C540" t="s">
        <v>14</v>
      </c>
      <c r="D540">
        <v>15</v>
      </c>
      <c r="E540" s="1">
        <v>15398</v>
      </c>
      <c r="F540">
        <v>2003286</v>
      </c>
      <c r="G540" s="1">
        <v>2025830</v>
      </c>
      <c r="H540" s="1">
        <v>1993884</v>
      </c>
      <c r="I540" s="1">
        <v>1841638</v>
      </c>
      <c r="J540" s="1">
        <v>1831720</v>
      </c>
      <c r="K540" s="1">
        <v>1835820</v>
      </c>
    </row>
    <row r="541" spans="1:11" x14ac:dyDescent="0.4">
      <c r="A541">
        <v>2021</v>
      </c>
      <c r="B541" t="s">
        <v>39</v>
      </c>
      <c r="C541" t="s">
        <v>15</v>
      </c>
      <c r="D541">
        <v>27</v>
      </c>
      <c r="E541" s="1">
        <v>34564</v>
      </c>
      <c r="F541">
        <v>1084186</v>
      </c>
      <c r="G541" s="1">
        <v>1073190</v>
      </c>
      <c r="H541" s="1">
        <v>1066098</v>
      </c>
      <c r="I541" s="1">
        <v>926166</v>
      </c>
      <c r="J541" s="1">
        <v>894765</v>
      </c>
      <c r="K541" s="1">
        <v>897480</v>
      </c>
    </row>
    <row r="542" spans="1:11" x14ac:dyDescent="0.4">
      <c r="A542">
        <v>2021</v>
      </c>
      <c r="B542" t="s">
        <v>40</v>
      </c>
      <c r="C542" t="s">
        <v>12</v>
      </c>
      <c r="D542">
        <v>103</v>
      </c>
      <c r="E542" s="1">
        <v>49607</v>
      </c>
      <c r="F542">
        <v>5.27</v>
      </c>
      <c r="G542">
        <v>4</v>
      </c>
      <c r="H542">
        <v>4.49</v>
      </c>
      <c r="I542">
        <v>5.05</v>
      </c>
      <c r="J542">
        <v>3.21</v>
      </c>
      <c r="K542">
        <v>3.45</v>
      </c>
    </row>
    <row r="543" spans="1:11" x14ac:dyDescent="0.4">
      <c r="A543">
        <v>2021</v>
      </c>
      <c r="B543" t="s">
        <v>40</v>
      </c>
      <c r="C543" t="s">
        <v>14</v>
      </c>
      <c r="D543">
        <v>2</v>
      </c>
      <c r="E543" s="1">
        <v>1386</v>
      </c>
      <c r="G543" s="1">
        <v>107359</v>
      </c>
      <c r="H543" s="1">
        <v>400000</v>
      </c>
      <c r="J543" s="1">
        <v>150000</v>
      </c>
      <c r="K543" s="1">
        <v>400000</v>
      </c>
    </row>
    <row r="544" spans="1:11" x14ac:dyDescent="0.4">
      <c r="A544">
        <v>2021</v>
      </c>
      <c r="B544" t="s">
        <v>40</v>
      </c>
      <c r="C544" t="s">
        <v>15</v>
      </c>
      <c r="D544">
        <v>49</v>
      </c>
      <c r="E544" s="1">
        <v>32684</v>
      </c>
      <c r="G544">
        <v>1.6</v>
      </c>
      <c r="H544">
        <v>1.57</v>
      </c>
      <c r="J544">
        <v>1.26</v>
      </c>
      <c r="K544">
        <v>1.73</v>
      </c>
    </row>
    <row r="545" spans="1:11" x14ac:dyDescent="0.4">
      <c r="A545">
        <v>2021</v>
      </c>
      <c r="B545" t="s">
        <v>41</v>
      </c>
      <c r="C545" t="s">
        <v>12</v>
      </c>
      <c r="D545">
        <v>44</v>
      </c>
      <c r="E545" s="1">
        <v>22163</v>
      </c>
      <c r="F545">
        <v>4.93</v>
      </c>
      <c r="G545">
        <v>4.57</v>
      </c>
      <c r="H545">
        <v>4.66</v>
      </c>
      <c r="I545">
        <v>4.8099999999999996</v>
      </c>
      <c r="J545">
        <v>4.22</v>
      </c>
      <c r="K545">
        <v>4.2300000000000004</v>
      </c>
    </row>
    <row r="546" spans="1:11" x14ac:dyDescent="0.4">
      <c r="A546">
        <v>2021</v>
      </c>
      <c r="B546" t="s">
        <v>41</v>
      </c>
      <c r="C546" t="s">
        <v>13</v>
      </c>
      <c r="D546">
        <v>55</v>
      </c>
      <c r="E546" s="1">
        <v>23123</v>
      </c>
      <c r="F546">
        <v>2.4700000000000002</v>
      </c>
      <c r="G546">
        <v>2.2799999999999998</v>
      </c>
      <c r="H546">
        <v>2.31</v>
      </c>
      <c r="I546">
        <v>2.42</v>
      </c>
      <c r="J546">
        <v>2.09</v>
      </c>
      <c r="K546">
        <v>2.06</v>
      </c>
    </row>
    <row r="547" spans="1:11" x14ac:dyDescent="0.4">
      <c r="A547">
        <v>2021</v>
      </c>
      <c r="B547" t="s">
        <v>41</v>
      </c>
      <c r="C547" t="s">
        <v>14</v>
      </c>
      <c r="D547">
        <v>44</v>
      </c>
      <c r="E547" s="1">
        <v>22163</v>
      </c>
      <c r="F547">
        <v>1382655</v>
      </c>
      <c r="G547" s="1">
        <v>1283332</v>
      </c>
      <c r="H547" s="1">
        <v>1310222</v>
      </c>
      <c r="I547" s="1">
        <v>1221237</v>
      </c>
      <c r="J547" s="1">
        <v>1073443</v>
      </c>
      <c r="K547" s="1">
        <v>1068922</v>
      </c>
    </row>
    <row r="548" spans="1:11" x14ac:dyDescent="0.4">
      <c r="A548">
        <v>2021</v>
      </c>
      <c r="B548" t="s">
        <v>41</v>
      </c>
      <c r="C548" t="s">
        <v>15</v>
      </c>
      <c r="D548">
        <v>55</v>
      </c>
      <c r="E548" s="1">
        <v>23123</v>
      </c>
      <c r="F548">
        <v>690249</v>
      </c>
      <c r="G548" s="1">
        <v>637291</v>
      </c>
      <c r="H548" s="1">
        <v>648921</v>
      </c>
      <c r="I548" s="1">
        <v>608850</v>
      </c>
      <c r="J548" s="1">
        <v>524992</v>
      </c>
      <c r="K548" s="1">
        <v>518524</v>
      </c>
    </row>
    <row r="549" spans="1:11" x14ac:dyDescent="0.4">
      <c r="A549">
        <v>2021</v>
      </c>
      <c r="B549" t="s">
        <v>42</v>
      </c>
      <c r="C549" t="s">
        <v>12</v>
      </c>
      <c r="D549">
        <v>715</v>
      </c>
      <c r="E549" s="1">
        <v>685216</v>
      </c>
      <c r="F549">
        <v>5.13</v>
      </c>
      <c r="G549">
        <v>4.95</v>
      </c>
      <c r="H549">
        <v>5.15</v>
      </c>
      <c r="I549">
        <v>4.75</v>
      </c>
      <c r="J549">
        <v>4.3</v>
      </c>
      <c r="K549">
        <v>4.3899999999999997</v>
      </c>
    </row>
    <row r="550" spans="1:11" x14ac:dyDescent="0.4">
      <c r="A550">
        <v>2021</v>
      </c>
      <c r="B550" t="s">
        <v>42</v>
      </c>
      <c r="C550" t="s">
        <v>13</v>
      </c>
      <c r="D550">
        <v>713</v>
      </c>
      <c r="E550" s="1">
        <v>508940</v>
      </c>
      <c r="F550">
        <v>2.58</v>
      </c>
      <c r="G550">
        <v>2.44</v>
      </c>
      <c r="H550">
        <v>2.4500000000000002</v>
      </c>
      <c r="I550">
        <v>2.4</v>
      </c>
      <c r="J550">
        <v>2.08</v>
      </c>
      <c r="K550">
        <v>2.13</v>
      </c>
    </row>
    <row r="551" spans="1:11" x14ac:dyDescent="0.4">
      <c r="A551">
        <v>2021</v>
      </c>
      <c r="B551" t="s">
        <v>42</v>
      </c>
      <c r="C551" t="s">
        <v>14</v>
      </c>
      <c r="D551">
        <v>173</v>
      </c>
      <c r="E551" s="1">
        <v>296788</v>
      </c>
      <c r="F551">
        <v>725479</v>
      </c>
      <c r="G551" s="1">
        <v>1702504</v>
      </c>
      <c r="H551" s="1">
        <v>1734276</v>
      </c>
      <c r="I551" s="1">
        <v>800000</v>
      </c>
      <c r="J551" s="1">
        <v>1034531</v>
      </c>
      <c r="K551" s="1">
        <v>1112001</v>
      </c>
    </row>
    <row r="552" spans="1:11" x14ac:dyDescent="0.4">
      <c r="A552">
        <v>2021</v>
      </c>
      <c r="B552" t="s">
        <v>42</v>
      </c>
      <c r="C552" t="s">
        <v>15</v>
      </c>
      <c r="D552">
        <v>145</v>
      </c>
      <c r="E552" s="1">
        <v>119371</v>
      </c>
      <c r="G552" s="1">
        <v>752370</v>
      </c>
      <c r="H552" s="1">
        <v>594005</v>
      </c>
      <c r="J552" s="1">
        <v>429354</v>
      </c>
      <c r="K552" s="1">
        <v>412940</v>
      </c>
    </row>
    <row r="553" spans="1:11" x14ac:dyDescent="0.4">
      <c r="A553">
        <v>2021</v>
      </c>
      <c r="B553" t="s">
        <v>43</v>
      </c>
      <c r="C553" t="s">
        <v>12</v>
      </c>
      <c r="D553">
        <v>26</v>
      </c>
      <c r="E553" s="1">
        <v>29001</v>
      </c>
      <c r="F553">
        <v>2.42</v>
      </c>
      <c r="G553">
        <v>0.59</v>
      </c>
      <c r="H553">
        <v>2.79</v>
      </c>
      <c r="I553">
        <v>3.27</v>
      </c>
      <c r="J553">
        <v>1.22</v>
      </c>
      <c r="K553">
        <v>2.61</v>
      </c>
    </row>
    <row r="554" spans="1:11" x14ac:dyDescent="0.4">
      <c r="A554">
        <v>2021</v>
      </c>
      <c r="B554" t="s">
        <v>43</v>
      </c>
      <c r="C554" t="s">
        <v>13</v>
      </c>
      <c r="D554">
        <v>41</v>
      </c>
      <c r="E554" s="1">
        <v>32186</v>
      </c>
      <c r="F554">
        <v>1.29</v>
      </c>
      <c r="G554">
        <v>0.41</v>
      </c>
      <c r="H554">
        <v>1.17</v>
      </c>
      <c r="I554">
        <v>1.46</v>
      </c>
      <c r="J554">
        <v>0.47</v>
      </c>
      <c r="K554">
        <v>1.31</v>
      </c>
    </row>
    <row r="555" spans="1:11" x14ac:dyDescent="0.4">
      <c r="A555">
        <v>2021</v>
      </c>
      <c r="B555" t="s">
        <v>43</v>
      </c>
      <c r="C555" t="s">
        <v>14</v>
      </c>
      <c r="D555">
        <v>16</v>
      </c>
      <c r="E555" s="1">
        <v>15743</v>
      </c>
      <c r="F555">
        <v>100000</v>
      </c>
      <c r="G555" s="1">
        <v>100000</v>
      </c>
      <c r="I555" s="1">
        <v>100000</v>
      </c>
      <c r="J555" s="1">
        <v>100000</v>
      </c>
    </row>
    <row r="556" spans="1:11" x14ac:dyDescent="0.4">
      <c r="A556">
        <v>2021</v>
      </c>
      <c r="B556" t="s">
        <v>44</v>
      </c>
      <c r="C556" t="s">
        <v>12</v>
      </c>
      <c r="D556" s="1">
        <v>1392</v>
      </c>
      <c r="E556" s="1">
        <v>1148219</v>
      </c>
      <c r="F556">
        <v>5.12</v>
      </c>
      <c r="G556">
        <v>4.92</v>
      </c>
      <c r="H556">
        <v>5.08</v>
      </c>
      <c r="I556">
        <v>4.75</v>
      </c>
      <c r="J556">
        <v>4.28</v>
      </c>
      <c r="K556">
        <v>4.3600000000000003</v>
      </c>
    </row>
    <row r="557" spans="1:11" x14ac:dyDescent="0.4">
      <c r="A557">
        <v>2021</v>
      </c>
      <c r="B557" t="s">
        <v>44</v>
      </c>
      <c r="C557" t="s">
        <v>13</v>
      </c>
      <c r="D557" s="1">
        <v>1704</v>
      </c>
      <c r="E557" s="1">
        <v>879375</v>
      </c>
      <c r="F557">
        <v>2.52</v>
      </c>
      <c r="G557">
        <v>2.38</v>
      </c>
      <c r="H557">
        <v>2.37</v>
      </c>
      <c r="I557">
        <v>2.3199999999999998</v>
      </c>
      <c r="J557">
        <v>1.98</v>
      </c>
      <c r="K557">
        <v>2</v>
      </c>
    </row>
    <row r="558" spans="1:11" x14ac:dyDescent="0.4">
      <c r="A558">
        <v>2021</v>
      </c>
      <c r="B558" t="s">
        <v>44</v>
      </c>
      <c r="C558" t="s">
        <v>14</v>
      </c>
      <c r="D558">
        <v>775</v>
      </c>
      <c r="E558" s="1">
        <v>872030</v>
      </c>
      <c r="F558">
        <v>1610477</v>
      </c>
      <c r="G558" s="1">
        <v>1556840</v>
      </c>
      <c r="H558" s="1">
        <v>1585907</v>
      </c>
      <c r="I558" s="1">
        <v>1311935</v>
      </c>
      <c r="J558" s="1">
        <v>1166810</v>
      </c>
      <c r="K558" s="1">
        <v>1183198</v>
      </c>
    </row>
    <row r="559" spans="1:11" x14ac:dyDescent="0.4">
      <c r="A559">
        <v>2021</v>
      </c>
      <c r="B559" t="s">
        <v>44</v>
      </c>
      <c r="C559" t="s">
        <v>15</v>
      </c>
      <c r="D559" s="1">
        <v>1101</v>
      </c>
      <c r="E559" s="1">
        <v>660377</v>
      </c>
      <c r="F559">
        <v>745928</v>
      </c>
      <c r="G559" s="1">
        <v>693483</v>
      </c>
      <c r="H559" s="1">
        <v>680327</v>
      </c>
      <c r="I559" s="1">
        <v>594818</v>
      </c>
      <c r="J559" s="1">
        <v>508299</v>
      </c>
      <c r="K559" s="1">
        <v>517104</v>
      </c>
    </row>
    <row r="560" spans="1:11" x14ac:dyDescent="0.4">
      <c r="A560">
        <v>2021</v>
      </c>
      <c r="B560" t="s">
        <v>45</v>
      </c>
      <c r="C560" t="s">
        <v>12</v>
      </c>
      <c r="D560" s="1">
        <v>1933</v>
      </c>
      <c r="E560" s="1">
        <v>1781130</v>
      </c>
      <c r="F560">
        <v>4.9400000000000004</v>
      </c>
      <c r="G560">
        <v>4.62</v>
      </c>
      <c r="H560">
        <v>4.79</v>
      </c>
      <c r="I560">
        <v>4.72</v>
      </c>
      <c r="J560">
        <v>4.1399999999999997</v>
      </c>
      <c r="K560">
        <v>4.22</v>
      </c>
    </row>
    <row r="561" spans="1:11" x14ac:dyDescent="0.4">
      <c r="A561">
        <v>2021</v>
      </c>
      <c r="B561" t="s">
        <v>45</v>
      </c>
      <c r="C561" t="s">
        <v>13</v>
      </c>
      <c r="D561" s="1">
        <v>2435</v>
      </c>
      <c r="E561" s="1">
        <v>1406199</v>
      </c>
      <c r="F561">
        <v>2.42</v>
      </c>
      <c r="G561">
        <v>2.1800000000000002</v>
      </c>
      <c r="H561">
        <v>2.2200000000000002</v>
      </c>
      <c r="I561">
        <v>2.29</v>
      </c>
      <c r="J561">
        <v>1.93</v>
      </c>
      <c r="K561">
        <v>1.97</v>
      </c>
    </row>
    <row r="562" spans="1:11" x14ac:dyDescent="0.4">
      <c r="A562">
        <v>2021</v>
      </c>
      <c r="B562" t="s">
        <v>45</v>
      </c>
      <c r="C562" t="s">
        <v>14</v>
      </c>
      <c r="D562" s="1">
        <v>1136</v>
      </c>
      <c r="E562" s="1">
        <v>1183121</v>
      </c>
      <c r="F562">
        <v>1537476</v>
      </c>
      <c r="G562" s="1">
        <v>1520124</v>
      </c>
      <c r="H562" s="1">
        <v>1533681</v>
      </c>
      <c r="I562" s="1">
        <v>1294354</v>
      </c>
      <c r="J562" s="1">
        <v>1141749</v>
      </c>
      <c r="K562" s="1">
        <v>1153024</v>
      </c>
    </row>
    <row r="563" spans="1:11" x14ac:dyDescent="0.4">
      <c r="A563">
        <v>2021</v>
      </c>
      <c r="B563" t="s">
        <v>45</v>
      </c>
      <c r="C563" t="s">
        <v>15</v>
      </c>
      <c r="D563" s="1">
        <v>1814</v>
      </c>
      <c r="E563" s="1">
        <v>1078620</v>
      </c>
      <c r="F563">
        <v>732091</v>
      </c>
      <c r="G563" s="1">
        <v>660249</v>
      </c>
      <c r="H563" s="1">
        <v>655452</v>
      </c>
      <c r="I563" s="1">
        <v>597943</v>
      </c>
      <c r="J563" s="1">
        <v>482328</v>
      </c>
      <c r="K563" s="1">
        <v>491229</v>
      </c>
    </row>
    <row r="564" spans="1:11" x14ac:dyDescent="0.4">
      <c r="A564">
        <v>2021</v>
      </c>
      <c r="B564" t="s">
        <v>46</v>
      </c>
      <c r="C564" t="s">
        <v>12</v>
      </c>
      <c r="D564">
        <v>5</v>
      </c>
      <c r="E564" s="1">
        <v>27420</v>
      </c>
      <c r="F564">
        <v>5</v>
      </c>
      <c r="G564">
        <v>3.49</v>
      </c>
      <c r="H564">
        <v>3.12</v>
      </c>
      <c r="I564">
        <v>4.25</v>
      </c>
      <c r="J564">
        <v>2.65</v>
      </c>
      <c r="K564">
        <v>2.17</v>
      </c>
    </row>
    <row r="565" spans="1:11" x14ac:dyDescent="0.4">
      <c r="A565">
        <v>2021</v>
      </c>
      <c r="B565" t="s">
        <v>46</v>
      </c>
      <c r="C565" t="s">
        <v>13</v>
      </c>
      <c r="D565">
        <v>34</v>
      </c>
      <c r="E565" s="1">
        <v>28680</v>
      </c>
      <c r="F565">
        <v>2.91</v>
      </c>
      <c r="G565">
        <v>1.83</v>
      </c>
      <c r="H565">
        <v>1.51</v>
      </c>
      <c r="I565">
        <v>2.42</v>
      </c>
      <c r="J565">
        <v>1.61</v>
      </c>
      <c r="K565">
        <v>1.5</v>
      </c>
    </row>
    <row r="566" spans="1:11" x14ac:dyDescent="0.4">
      <c r="A566">
        <v>2021</v>
      </c>
      <c r="B566" t="s">
        <v>46</v>
      </c>
      <c r="C566" t="s">
        <v>14</v>
      </c>
      <c r="D566">
        <v>35</v>
      </c>
      <c r="E566" s="1">
        <v>4803</v>
      </c>
      <c r="F566">
        <v>1345596</v>
      </c>
      <c r="G566" s="1">
        <v>1029630</v>
      </c>
      <c r="H566" s="1">
        <v>1017367</v>
      </c>
      <c r="I566" s="1">
        <v>1125501</v>
      </c>
      <c r="J566" s="1">
        <v>645044</v>
      </c>
      <c r="K566" s="1">
        <v>613812</v>
      </c>
    </row>
    <row r="567" spans="1:11" x14ac:dyDescent="0.4">
      <c r="A567">
        <v>2021</v>
      </c>
      <c r="B567" t="s">
        <v>46</v>
      </c>
      <c r="C567" t="s">
        <v>15</v>
      </c>
      <c r="D567">
        <v>249</v>
      </c>
      <c r="E567" s="1">
        <v>106179</v>
      </c>
      <c r="F567">
        <v>675212</v>
      </c>
      <c r="G567" s="1">
        <v>526176</v>
      </c>
      <c r="H567" s="1">
        <v>471533</v>
      </c>
      <c r="I567" s="1">
        <v>564949</v>
      </c>
      <c r="J567" s="1">
        <v>277415</v>
      </c>
      <c r="K567" s="1">
        <v>276155</v>
      </c>
    </row>
    <row r="568" spans="1:11" x14ac:dyDescent="0.4">
      <c r="A568">
        <v>2021</v>
      </c>
      <c r="B568" t="s">
        <v>47</v>
      </c>
      <c r="C568" t="s">
        <v>12</v>
      </c>
      <c r="D568">
        <v>22</v>
      </c>
      <c r="E568" s="1">
        <v>12818</v>
      </c>
      <c r="F568">
        <v>4.54</v>
      </c>
      <c r="G568">
        <v>4.51</v>
      </c>
      <c r="H568">
        <v>4.4400000000000004</v>
      </c>
      <c r="I568">
        <v>4.6500000000000004</v>
      </c>
      <c r="J568">
        <v>4.63</v>
      </c>
      <c r="K568">
        <v>4.63</v>
      </c>
    </row>
    <row r="569" spans="1:11" x14ac:dyDescent="0.4">
      <c r="A569">
        <v>2021</v>
      </c>
      <c r="B569" t="s">
        <v>47</v>
      </c>
      <c r="C569" t="s">
        <v>13</v>
      </c>
      <c r="D569">
        <v>41</v>
      </c>
      <c r="E569" s="1">
        <v>11682</v>
      </c>
      <c r="F569">
        <v>2.67</v>
      </c>
      <c r="G569">
        <v>2.4900000000000002</v>
      </c>
      <c r="H569">
        <v>2.2000000000000002</v>
      </c>
      <c r="I569">
        <v>2.64</v>
      </c>
      <c r="J569">
        <v>2.4500000000000002</v>
      </c>
      <c r="K569">
        <v>2.29</v>
      </c>
    </row>
    <row r="570" spans="1:11" x14ac:dyDescent="0.4">
      <c r="A570">
        <v>2021</v>
      </c>
      <c r="B570" t="s">
        <v>48</v>
      </c>
      <c r="C570" t="s">
        <v>12</v>
      </c>
      <c r="D570">
        <v>156</v>
      </c>
      <c r="E570" s="1">
        <v>117383</v>
      </c>
      <c r="F570">
        <v>4.8099999999999996</v>
      </c>
      <c r="G570">
        <v>4.55</v>
      </c>
      <c r="H570">
        <v>4.51</v>
      </c>
      <c r="I570">
        <v>4.84</v>
      </c>
      <c r="J570">
        <v>4.4000000000000004</v>
      </c>
      <c r="K570">
        <v>4.3899999999999997</v>
      </c>
    </row>
    <row r="571" spans="1:11" x14ac:dyDescent="0.4">
      <c r="A571">
        <v>2021</v>
      </c>
      <c r="B571" t="s">
        <v>48</v>
      </c>
      <c r="C571" t="s">
        <v>13</v>
      </c>
      <c r="D571">
        <v>167</v>
      </c>
      <c r="E571" s="1">
        <v>120639</v>
      </c>
      <c r="F571">
        <v>2.4</v>
      </c>
      <c r="G571">
        <v>2.29</v>
      </c>
      <c r="H571">
        <v>2.33</v>
      </c>
      <c r="I571">
        <v>2.42</v>
      </c>
      <c r="J571">
        <v>2.23</v>
      </c>
      <c r="K571">
        <v>2.2400000000000002</v>
      </c>
    </row>
    <row r="572" spans="1:11" x14ac:dyDescent="0.4">
      <c r="A572">
        <v>2021</v>
      </c>
      <c r="B572" t="s">
        <v>48</v>
      </c>
      <c r="C572" t="s">
        <v>14</v>
      </c>
      <c r="D572">
        <v>152</v>
      </c>
      <c r="E572" s="1">
        <v>115742</v>
      </c>
      <c r="F572">
        <v>1561892</v>
      </c>
      <c r="G572" s="1">
        <v>1476816</v>
      </c>
      <c r="H572" s="1">
        <v>1467009</v>
      </c>
      <c r="I572" s="1">
        <v>1376293</v>
      </c>
      <c r="J572" s="1">
        <v>1256826</v>
      </c>
      <c r="K572" s="1">
        <v>1251284</v>
      </c>
    </row>
    <row r="573" spans="1:11" x14ac:dyDescent="0.4">
      <c r="A573">
        <v>2021</v>
      </c>
      <c r="B573" t="s">
        <v>48</v>
      </c>
      <c r="C573" t="s">
        <v>15</v>
      </c>
      <c r="D573">
        <v>167</v>
      </c>
      <c r="E573" s="1">
        <v>120628</v>
      </c>
      <c r="F573">
        <v>781623</v>
      </c>
      <c r="G573" s="1">
        <v>741099</v>
      </c>
      <c r="H573" s="1">
        <v>749635</v>
      </c>
      <c r="I573" s="1">
        <v>679541</v>
      </c>
      <c r="J573" s="1">
        <v>626116</v>
      </c>
      <c r="K573" s="1">
        <v>625974</v>
      </c>
    </row>
    <row r="574" spans="1:11" x14ac:dyDescent="0.4">
      <c r="A574">
        <v>2021</v>
      </c>
      <c r="B574" t="s">
        <v>49</v>
      </c>
      <c r="C574" t="s">
        <v>12</v>
      </c>
      <c r="D574">
        <v>58</v>
      </c>
      <c r="E574" s="1">
        <v>153757</v>
      </c>
      <c r="F574">
        <v>5.43</v>
      </c>
      <c r="G574">
        <v>5.14</v>
      </c>
      <c r="H574">
        <v>5.25</v>
      </c>
      <c r="I574">
        <v>4.95</v>
      </c>
      <c r="J574">
        <v>4.75</v>
      </c>
      <c r="K574">
        <v>4.6399999999999997</v>
      </c>
    </row>
    <row r="575" spans="1:11" x14ac:dyDescent="0.4">
      <c r="A575">
        <v>2021</v>
      </c>
      <c r="B575" t="s">
        <v>49</v>
      </c>
      <c r="C575" t="s">
        <v>13</v>
      </c>
      <c r="D575">
        <v>15</v>
      </c>
      <c r="E575" s="1">
        <v>22959</v>
      </c>
      <c r="F575">
        <v>2.06</v>
      </c>
      <c r="G575">
        <v>1.8</v>
      </c>
      <c r="H575">
        <v>2.16</v>
      </c>
      <c r="I575">
        <v>2.14</v>
      </c>
      <c r="J575">
        <v>1.82</v>
      </c>
      <c r="K575">
        <v>2.0299999999999998</v>
      </c>
    </row>
    <row r="576" spans="1:11" x14ac:dyDescent="0.4">
      <c r="A576">
        <v>2021</v>
      </c>
      <c r="B576" t="s">
        <v>49</v>
      </c>
      <c r="C576" t="s">
        <v>14</v>
      </c>
      <c r="D576">
        <v>54</v>
      </c>
      <c r="E576" s="1">
        <v>151917</v>
      </c>
      <c r="F576">
        <v>1737476</v>
      </c>
      <c r="G576" s="1">
        <v>1688965</v>
      </c>
      <c r="H576" s="1">
        <v>1746234</v>
      </c>
      <c r="I576" s="1">
        <v>1505454</v>
      </c>
      <c r="J576" s="1">
        <v>1475002</v>
      </c>
      <c r="K576" s="1">
        <v>1434731</v>
      </c>
    </row>
    <row r="577" spans="1:11" x14ac:dyDescent="0.4">
      <c r="A577">
        <v>2021</v>
      </c>
      <c r="B577" t="s">
        <v>49</v>
      </c>
      <c r="C577" t="s">
        <v>15</v>
      </c>
      <c r="D577">
        <v>15</v>
      </c>
      <c r="E577" s="1">
        <v>22959</v>
      </c>
      <c r="F577">
        <v>614325</v>
      </c>
      <c r="G577" s="1">
        <v>559986</v>
      </c>
      <c r="H577" s="1">
        <v>692861</v>
      </c>
      <c r="I577" s="1">
        <v>591262</v>
      </c>
      <c r="J577" s="1">
        <v>519940</v>
      </c>
      <c r="K577" s="1">
        <v>599382</v>
      </c>
    </row>
    <row r="578" spans="1:11" x14ac:dyDescent="0.4">
      <c r="A578">
        <v>2022</v>
      </c>
      <c r="B578" t="s">
        <v>11</v>
      </c>
      <c r="C578" t="s">
        <v>12</v>
      </c>
      <c r="D578">
        <v>392</v>
      </c>
      <c r="E578" s="1">
        <v>157482</v>
      </c>
      <c r="F578">
        <v>5.19</v>
      </c>
      <c r="G578">
        <v>4.97</v>
      </c>
      <c r="H578">
        <v>4.63</v>
      </c>
      <c r="I578">
        <v>4.87</v>
      </c>
      <c r="J578">
        <v>4.38</v>
      </c>
      <c r="K578">
        <v>4.07</v>
      </c>
    </row>
    <row r="579" spans="1:11" x14ac:dyDescent="0.4">
      <c r="A579">
        <v>2022</v>
      </c>
      <c r="B579" t="s">
        <v>11</v>
      </c>
      <c r="C579" t="s">
        <v>13</v>
      </c>
      <c r="D579">
        <v>739</v>
      </c>
      <c r="E579" s="1">
        <v>234334</v>
      </c>
      <c r="F579">
        <v>2.54</v>
      </c>
      <c r="G579">
        <v>2.4</v>
      </c>
      <c r="H579">
        <v>2.27</v>
      </c>
      <c r="I579">
        <v>2.4</v>
      </c>
      <c r="J579">
        <v>2.09</v>
      </c>
      <c r="K579">
        <v>1.93</v>
      </c>
    </row>
    <row r="580" spans="1:11" x14ac:dyDescent="0.4">
      <c r="A580">
        <v>2022</v>
      </c>
      <c r="B580" t="s">
        <v>11</v>
      </c>
      <c r="C580" t="s">
        <v>14</v>
      </c>
      <c r="D580">
        <v>287</v>
      </c>
      <c r="E580" s="1">
        <v>124018</v>
      </c>
      <c r="F580">
        <v>1623519</v>
      </c>
      <c r="G580" s="1">
        <v>1553482</v>
      </c>
      <c r="H580" s="1">
        <v>1419972</v>
      </c>
      <c r="I580" s="1">
        <v>1341414</v>
      </c>
      <c r="J580" s="1">
        <v>1217276</v>
      </c>
      <c r="K580" s="1">
        <v>1128154</v>
      </c>
    </row>
    <row r="581" spans="1:11" x14ac:dyDescent="0.4">
      <c r="A581">
        <v>2022</v>
      </c>
      <c r="B581" t="s">
        <v>11</v>
      </c>
      <c r="C581" t="s">
        <v>15</v>
      </c>
      <c r="D581">
        <v>577</v>
      </c>
      <c r="E581" s="1">
        <v>193450</v>
      </c>
      <c r="F581">
        <v>767484</v>
      </c>
      <c r="G581" s="1">
        <v>739325</v>
      </c>
      <c r="H581" s="1">
        <v>674062</v>
      </c>
      <c r="I581" s="1">
        <v>648806</v>
      </c>
      <c r="J581" s="1">
        <v>572743</v>
      </c>
      <c r="K581" s="1">
        <v>523091</v>
      </c>
    </row>
    <row r="582" spans="1:11" x14ac:dyDescent="0.4">
      <c r="A582">
        <v>2022</v>
      </c>
      <c r="B582" t="s">
        <v>16</v>
      </c>
      <c r="C582" t="s">
        <v>12</v>
      </c>
      <c r="D582">
        <v>38</v>
      </c>
      <c r="E582" s="1">
        <v>21624</v>
      </c>
      <c r="F582">
        <v>5.69</v>
      </c>
      <c r="G582">
        <v>5.38</v>
      </c>
      <c r="H582">
        <v>5.12</v>
      </c>
      <c r="I582">
        <v>5.49</v>
      </c>
      <c r="J582">
        <v>5.12</v>
      </c>
      <c r="K582">
        <v>4.99</v>
      </c>
    </row>
    <row r="583" spans="1:11" x14ac:dyDescent="0.4">
      <c r="A583">
        <v>2022</v>
      </c>
      <c r="B583" t="s">
        <v>16</v>
      </c>
      <c r="C583" t="s">
        <v>13</v>
      </c>
      <c r="D583">
        <v>37</v>
      </c>
      <c r="E583" s="1">
        <v>21077</v>
      </c>
      <c r="F583">
        <v>2.82</v>
      </c>
      <c r="G583">
        <v>2.62</v>
      </c>
      <c r="H583">
        <v>2.52</v>
      </c>
      <c r="I583">
        <v>2.67</v>
      </c>
      <c r="J583">
        <v>2.48</v>
      </c>
      <c r="K583">
        <v>2.38</v>
      </c>
    </row>
    <row r="584" spans="1:11" x14ac:dyDescent="0.4">
      <c r="A584">
        <v>2022</v>
      </c>
      <c r="B584" t="s">
        <v>16</v>
      </c>
      <c r="C584" t="s">
        <v>14</v>
      </c>
      <c r="D584">
        <v>35</v>
      </c>
      <c r="E584" s="1">
        <v>21530</v>
      </c>
      <c r="F584">
        <v>1832990</v>
      </c>
      <c r="G584" s="1">
        <v>1716580</v>
      </c>
      <c r="H584" s="1">
        <v>1736805</v>
      </c>
      <c r="I584" s="1">
        <v>1660271</v>
      </c>
      <c r="J584" s="1">
        <v>1517277</v>
      </c>
      <c r="K584" s="1">
        <v>1469028</v>
      </c>
    </row>
    <row r="585" spans="1:11" x14ac:dyDescent="0.4">
      <c r="A585">
        <v>2022</v>
      </c>
      <c r="B585" t="s">
        <v>16</v>
      </c>
      <c r="C585" t="s">
        <v>15</v>
      </c>
      <c r="D585">
        <v>33</v>
      </c>
      <c r="E585" s="1">
        <v>20383</v>
      </c>
      <c r="F585">
        <v>952106</v>
      </c>
      <c r="G585" s="1">
        <v>876940</v>
      </c>
      <c r="H585" s="1">
        <v>848740</v>
      </c>
      <c r="I585" s="1">
        <v>836577</v>
      </c>
      <c r="J585" s="1">
        <v>757570</v>
      </c>
      <c r="K585" s="1">
        <v>696228</v>
      </c>
    </row>
    <row r="586" spans="1:11" x14ac:dyDescent="0.4">
      <c r="A586">
        <v>2022</v>
      </c>
      <c r="B586" t="s">
        <v>17</v>
      </c>
      <c r="C586" t="s">
        <v>12</v>
      </c>
      <c r="D586">
        <v>1</v>
      </c>
      <c r="E586" s="1">
        <v>238973</v>
      </c>
      <c r="F586">
        <v>4.5</v>
      </c>
      <c r="G586">
        <v>4.3</v>
      </c>
      <c r="H586">
        <v>4.3</v>
      </c>
      <c r="I586">
        <v>4.5</v>
      </c>
      <c r="J586">
        <v>4.3</v>
      </c>
      <c r="K586">
        <v>4.3</v>
      </c>
    </row>
    <row r="587" spans="1:11" x14ac:dyDescent="0.4">
      <c r="A587">
        <v>2022</v>
      </c>
      <c r="B587" t="s">
        <v>17</v>
      </c>
      <c r="C587" t="s">
        <v>14</v>
      </c>
      <c r="D587">
        <v>1</v>
      </c>
      <c r="E587" s="1">
        <v>238973</v>
      </c>
      <c r="G587">
        <v>2.15</v>
      </c>
      <c r="J587">
        <v>2.15</v>
      </c>
    </row>
    <row r="588" spans="1:11" x14ac:dyDescent="0.4">
      <c r="A588">
        <v>2022</v>
      </c>
      <c r="B588" t="s">
        <v>18</v>
      </c>
      <c r="C588" t="s">
        <v>12</v>
      </c>
      <c r="D588">
        <v>7</v>
      </c>
      <c r="E588" s="1">
        <v>18596</v>
      </c>
      <c r="F588">
        <v>2.93</v>
      </c>
      <c r="G588">
        <v>1.91</v>
      </c>
      <c r="H588">
        <v>1.81</v>
      </c>
      <c r="I588">
        <v>3.11</v>
      </c>
      <c r="J588">
        <v>1.99</v>
      </c>
      <c r="K588">
        <v>1.91</v>
      </c>
    </row>
    <row r="589" spans="1:11" x14ac:dyDescent="0.4">
      <c r="A589">
        <v>2022</v>
      </c>
      <c r="B589" t="s">
        <v>19</v>
      </c>
      <c r="C589" t="s">
        <v>12</v>
      </c>
      <c r="D589">
        <v>5</v>
      </c>
      <c r="E589" s="1">
        <v>2544</v>
      </c>
      <c r="F589">
        <v>3.76</v>
      </c>
      <c r="G589">
        <v>3.26</v>
      </c>
      <c r="H589">
        <v>3.36</v>
      </c>
      <c r="I589">
        <v>4.22</v>
      </c>
      <c r="J589">
        <v>3.36</v>
      </c>
      <c r="K589">
        <v>3.17</v>
      </c>
    </row>
    <row r="590" spans="1:11" x14ac:dyDescent="0.4">
      <c r="A590">
        <v>2022</v>
      </c>
      <c r="B590" t="s">
        <v>19</v>
      </c>
      <c r="C590" t="s">
        <v>13</v>
      </c>
      <c r="D590">
        <v>68</v>
      </c>
      <c r="E590" s="1">
        <v>72248</v>
      </c>
      <c r="F590">
        <v>2.4700000000000002</v>
      </c>
      <c r="G590">
        <v>1.82</v>
      </c>
      <c r="H590">
        <v>1.74</v>
      </c>
      <c r="I590">
        <v>2.2200000000000002</v>
      </c>
      <c r="J590">
        <v>1.99</v>
      </c>
      <c r="K590">
        <v>1.97</v>
      </c>
    </row>
    <row r="591" spans="1:11" x14ac:dyDescent="0.4">
      <c r="A591">
        <v>2022</v>
      </c>
      <c r="B591" t="s">
        <v>21</v>
      </c>
      <c r="C591" t="s">
        <v>12</v>
      </c>
      <c r="D591">
        <v>157</v>
      </c>
      <c r="E591" s="1">
        <v>141398</v>
      </c>
      <c r="F591">
        <v>4.32</v>
      </c>
      <c r="G591">
        <v>4.0999999999999996</v>
      </c>
      <c r="H591">
        <v>4.1399999999999997</v>
      </c>
      <c r="I591">
        <v>4.46</v>
      </c>
      <c r="J591">
        <v>3.94</v>
      </c>
      <c r="K591">
        <v>3.83</v>
      </c>
    </row>
    <row r="592" spans="1:11" x14ac:dyDescent="0.4">
      <c r="A592">
        <v>2022</v>
      </c>
      <c r="B592" t="s">
        <v>21</v>
      </c>
      <c r="C592" t="s">
        <v>13</v>
      </c>
      <c r="D592">
        <v>262</v>
      </c>
      <c r="E592" s="1">
        <v>169752</v>
      </c>
      <c r="F592">
        <v>2.09</v>
      </c>
      <c r="G592">
        <v>1.89</v>
      </c>
      <c r="H592">
        <v>1.93</v>
      </c>
      <c r="I592">
        <v>2.19</v>
      </c>
      <c r="J592">
        <v>1.8</v>
      </c>
      <c r="K592">
        <v>1.72</v>
      </c>
    </row>
    <row r="593" spans="1:11" x14ac:dyDescent="0.4">
      <c r="A593">
        <v>2022</v>
      </c>
      <c r="B593" t="s">
        <v>21</v>
      </c>
      <c r="C593" t="s">
        <v>14</v>
      </c>
      <c r="D593">
        <v>148</v>
      </c>
      <c r="E593" s="1">
        <v>136827</v>
      </c>
      <c r="F593">
        <v>1274183</v>
      </c>
      <c r="G593" s="1">
        <v>1130682</v>
      </c>
      <c r="H593" s="1">
        <v>1151928</v>
      </c>
      <c r="I593" s="1">
        <v>1201334</v>
      </c>
      <c r="J593" s="1">
        <v>1061172</v>
      </c>
      <c r="K593" s="1">
        <v>1032934</v>
      </c>
    </row>
    <row r="594" spans="1:11" x14ac:dyDescent="0.4">
      <c r="A594">
        <v>2022</v>
      </c>
      <c r="B594" t="s">
        <v>21</v>
      </c>
      <c r="C594" t="s">
        <v>15</v>
      </c>
      <c r="D594">
        <v>254</v>
      </c>
      <c r="E594" s="1">
        <v>167513</v>
      </c>
      <c r="F594">
        <v>596215</v>
      </c>
      <c r="G594" s="1">
        <v>527037</v>
      </c>
      <c r="H594" s="1">
        <v>569218</v>
      </c>
      <c r="I594" s="1">
        <v>560014</v>
      </c>
      <c r="J594" s="1">
        <v>469732</v>
      </c>
      <c r="K594" s="1">
        <v>443962</v>
      </c>
    </row>
    <row r="595" spans="1:11" x14ac:dyDescent="0.4">
      <c r="A595">
        <v>2022</v>
      </c>
      <c r="B595" t="s">
        <v>22</v>
      </c>
      <c r="C595" t="s">
        <v>12</v>
      </c>
      <c r="D595">
        <v>192</v>
      </c>
      <c r="E595" s="1">
        <v>149454</v>
      </c>
      <c r="F595">
        <v>4.8600000000000003</v>
      </c>
      <c r="G595">
        <v>4.49</v>
      </c>
      <c r="H595">
        <v>4.49</v>
      </c>
      <c r="I595">
        <v>4.84</v>
      </c>
      <c r="J595">
        <v>4.3099999999999996</v>
      </c>
      <c r="K595">
        <v>4.2699999999999996</v>
      </c>
    </row>
    <row r="596" spans="1:11" x14ac:dyDescent="0.4">
      <c r="A596">
        <v>2022</v>
      </c>
      <c r="B596" t="s">
        <v>22</v>
      </c>
      <c r="C596" t="s">
        <v>13</v>
      </c>
      <c r="D596">
        <v>241</v>
      </c>
      <c r="E596" s="1">
        <v>185645</v>
      </c>
      <c r="F596">
        <v>2.4</v>
      </c>
      <c r="G596">
        <v>2.2799999999999998</v>
      </c>
      <c r="H596">
        <v>2.27</v>
      </c>
      <c r="I596">
        <v>2.38</v>
      </c>
      <c r="J596">
        <v>2.17</v>
      </c>
      <c r="K596">
        <v>2.1</v>
      </c>
    </row>
    <row r="597" spans="1:11" x14ac:dyDescent="0.4">
      <c r="A597">
        <v>2022</v>
      </c>
      <c r="B597" t="s">
        <v>22</v>
      </c>
      <c r="C597" t="s">
        <v>14</v>
      </c>
      <c r="D597">
        <v>198</v>
      </c>
      <c r="E597" s="1">
        <v>162120</v>
      </c>
      <c r="F597">
        <v>1584449</v>
      </c>
      <c r="G597" s="1">
        <v>1481707</v>
      </c>
      <c r="H597" s="1">
        <v>1490062</v>
      </c>
      <c r="I597" s="1">
        <v>1353119</v>
      </c>
      <c r="J597" s="1">
        <v>1261637</v>
      </c>
      <c r="K597" s="1">
        <v>1223861</v>
      </c>
    </row>
    <row r="598" spans="1:11" x14ac:dyDescent="0.4">
      <c r="A598">
        <v>2022</v>
      </c>
      <c r="B598" t="s">
        <v>22</v>
      </c>
      <c r="C598" t="s">
        <v>15</v>
      </c>
      <c r="D598">
        <v>233</v>
      </c>
      <c r="E598" s="1">
        <v>187272</v>
      </c>
      <c r="F598">
        <v>807534</v>
      </c>
      <c r="G598" s="1">
        <v>766353</v>
      </c>
      <c r="H598" s="1">
        <v>767393</v>
      </c>
      <c r="I598" s="1">
        <v>690864</v>
      </c>
      <c r="J598" s="1">
        <v>633379</v>
      </c>
      <c r="K598" s="1">
        <v>600245</v>
      </c>
    </row>
    <row r="599" spans="1:11" x14ac:dyDescent="0.4">
      <c r="A599">
        <v>2022</v>
      </c>
      <c r="B599" t="s">
        <v>23</v>
      </c>
      <c r="C599" t="s">
        <v>12</v>
      </c>
      <c r="D599">
        <v>34</v>
      </c>
      <c r="E599" s="1">
        <v>41730</v>
      </c>
      <c r="F599">
        <v>5.03</v>
      </c>
      <c r="G599">
        <v>5</v>
      </c>
      <c r="H599">
        <v>4.84</v>
      </c>
      <c r="I599">
        <v>4.4000000000000004</v>
      </c>
      <c r="J599">
        <v>4.17</v>
      </c>
      <c r="K599">
        <v>4.1500000000000004</v>
      </c>
    </row>
    <row r="600" spans="1:11" x14ac:dyDescent="0.4">
      <c r="A600">
        <v>2022</v>
      </c>
      <c r="B600" t="s">
        <v>23</v>
      </c>
      <c r="C600" t="s">
        <v>13</v>
      </c>
      <c r="D600">
        <v>44</v>
      </c>
      <c r="E600" s="1">
        <v>42662</v>
      </c>
      <c r="F600">
        <v>2.5</v>
      </c>
      <c r="G600">
        <v>2.48</v>
      </c>
      <c r="H600">
        <v>2.41</v>
      </c>
      <c r="I600">
        <v>2.0499999999999998</v>
      </c>
      <c r="J600">
        <v>1.91</v>
      </c>
      <c r="K600">
        <v>1.94</v>
      </c>
    </row>
    <row r="601" spans="1:11" x14ac:dyDescent="0.4">
      <c r="A601">
        <v>2022</v>
      </c>
      <c r="B601" t="s">
        <v>23</v>
      </c>
      <c r="C601" t="s">
        <v>14</v>
      </c>
      <c r="D601">
        <v>34</v>
      </c>
      <c r="E601" s="1">
        <v>41730</v>
      </c>
      <c r="F601">
        <v>1523909</v>
      </c>
      <c r="G601" s="1">
        <v>1514513</v>
      </c>
      <c r="H601" s="1">
        <v>1455249</v>
      </c>
      <c r="I601" s="1">
        <v>1211032</v>
      </c>
      <c r="J601" s="1">
        <v>1148146</v>
      </c>
      <c r="K601" s="1">
        <v>1131249</v>
      </c>
    </row>
    <row r="602" spans="1:11" x14ac:dyDescent="0.4">
      <c r="A602">
        <v>2022</v>
      </c>
      <c r="B602" t="s">
        <v>23</v>
      </c>
      <c r="C602" t="s">
        <v>15</v>
      </c>
      <c r="D602">
        <v>44</v>
      </c>
      <c r="E602" s="1">
        <v>42662</v>
      </c>
      <c r="F602">
        <v>754509</v>
      </c>
      <c r="G602" s="1">
        <v>749315</v>
      </c>
      <c r="H602" s="1">
        <v>721881</v>
      </c>
      <c r="I602" s="1">
        <v>554566</v>
      </c>
      <c r="J602" s="1">
        <v>521708</v>
      </c>
      <c r="K602" s="1">
        <v>525424</v>
      </c>
    </row>
    <row r="603" spans="1:11" x14ac:dyDescent="0.4">
      <c r="A603">
        <v>2022</v>
      </c>
      <c r="B603" t="s">
        <v>24</v>
      </c>
      <c r="C603" t="s">
        <v>12</v>
      </c>
      <c r="D603">
        <v>23</v>
      </c>
      <c r="E603" s="1">
        <v>246705</v>
      </c>
      <c r="F603">
        <v>4.4800000000000004</v>
      </c>
      <c r="G603">
        <v>4.24</v>
      </c>
      <c r="H603">
        <v>4.28</v>
      </c>
      <c r="I603">
        <v>2.41</v>
      </c>
      <c r="J603">
        <v>2.11</v>
      </c>
      <c r="K603">
        <v>2.81</v>
      </c>
    </row>
    <row r="604" spans="1:11" x14ac:dyDescent="0.4">
      <c r="A604">
        <v>2022</v>
      </c>
      <c r="B604" t="s">
        <v>24</v>
      </c>
      <c r="C604" t="s">
        <v>13</v>
      </c>
      <c r="D604">
        <v>100</v>
      </c>
      <c r="E604" s="1">
        <v>264793</v>
      </c>
      <c r="F604">
        <v>1.1200000000000001</v>
      </c>
      <c r="G604">
        <v>2.04</v>
      </c>
      <c r="H604">
        <v>0.89</v>
      </c>
      <c r="I604">
        <v>1</v>
      </c>
      <c r="J604">
        <v>0.85</v>
      </c>
      <c r="K604">
        <v>0.71</v>
      </c>
    </row>
    <row r="605" spans="1:11" x14ac:dyDescent="0.4">
      <c r="A605">
        <v>2022</v>
      </c>
      <c r="B605" t="s">
        <v>24</v>
      </c>
      <c r="C605" t="s">
        <v>14</v>
      </c>
      <c r="D605">
        <v>2</v>
      </c>
      <c r="E605" s="1">
        <v>2191</v>
      </c>
      <c r="F605">
        <v>1416941</v>
      </c>
      <c r="G605" s="1">
        <v>1181160</v>
      </c>
      <c r="I605" s="1">
        <v>1491600</v>
      </c>
      <c r="J605" s="1">
        <v>1336600</v>
      </c>
    </row>
    <row r="606" spans="1:11" x14ac:dyDescent="0.4">
      <c r="A606">
        <v>2022</v>
      </c>
      <c r="B606" t="s">
        <v>24</v>
      </c>
      <c r="C606" t="s">
        <v>15</v>
      </c>
      <c r="D606">
        <v>3</v>
      </c>
      <c r="E606">
        <v>586</v>
      </c>
      <c r="G606" s="1">
        <v>61527</v>
      </c>
      <c r="H606" s="1">
        <v>104294</v>
      </c>
      <c r="J606" s="1">
        <v>131667</v>
      </c>
      <c r="K606" s="1">
        <v>135000</v>
      </c>
    </row>
    <row r="607" spans="1:11" x14ac:dyDescent="0.4">
      <c r="A607">
        <v>2022</v>
      </c>
      <c r="B607" t="s">
        <v>25</v>
      </c>
      <c r="C607" t="s">
        <v>12</v>
      </c>
      <c r="D607">
        <v>21</v>
      </c>
      <c r="E607" s="1">
        <v>8138</v>
      </c>
      <c r="F607">
        <v>6.36</v>
      </c>
      <c r="G607">
        <v>3.24</v>
      </c>
      <c r="H607">
        <v>2.6</v>
      </c>
      <c r="I607">
        <v>2.4900000000000002</v>
      </c>
      <c r="J607">
        <v>1.93</v>
      </c>
      <c r="K607">
        <v>1.86</v>
      </c>
    </row>
    <row r="608" spans="1:11" x14ac:dyDescent="0.4">
      <c r="A608">
        <v>2022</v>
      </c>
      <c r="B608" t="s">
        <v>25</v>
      </c>
      <c r="C608" t="s">
        <v>13</v>
      </c>
      <c r="D608">
        <v>87</v>
      </c>
      <c r="E608" s="1">
        <v>23899</v>
      </c>
      <c r="F608">
        <v>1.65</v>
      </c>
      <c r="G608">
        <v>1.28</v>
      </c>
      <c r="H608">
        <v>0.87</v>
      </c>
      <c r="I608">
        <v>1.04</v>
      </c>
      <c r="J608">
        <v>0.83</v>
      </c>
      <c r="K608">
        <v>0.52</v>
      </c>
    </row>
    <row r="609" spans="1:11" x14ac:dyDescent="0.4">
      <c r="A609">
        <v>2022</v>
      </c>
      <c r="B609" t="s">
        <v>25</v>
      </c>
      <c r="C609" t="s">
        <v>14</v>
      </c>
      <c r="D609">
        <v>2</v>
      </c>
      <c r="E609">
        <v>557</v>
      </c>
      <c r="G609" s="1">
        <v>51975</v>
      </c>
      <c r="J609" s="1">
        <v>75000</v>
      </c>
    </row>
    <row r="610" spans="1:11" x14ac:dyDescent="0.4">
      <c r="A610">
        <v>2022</v>
      </c>
      <c r="B610" t="s">
        <v>26</v>
      </c>
      <c r="C610" t="s">
        <v>12</v>
      </c>
      <c r="D610">
        <v>14</v>
      </c>
      <c r="E610" s="1">
        <v>6464</v>
      </c>
      <c r="F610">
        <v>6.03</v>
      </c>
      <c r="G610">
        <v>6.1</v>
      </c>
      <c r="H610">
        <v>5.37</v>
      </c>
      <c r="I610">
        <v>5.12</v>
      </c>
      <c r="J610">
        <v>5.29</v>
      </c>
      <c r="K610">
        <v>4.57</v>
      </c>
    </row>
    <row r="611" spans="1:11" x14ac:dyDescent="0.4">
      <c r="A611">
        <v>2022</v>
      </c>
      <c r="B611" t="s">
        <v>26</v>
      </c>
      <c r="C611" t="s">
        <v>13</v>
      </c>
      <c r="D611">
        <v>37</v>
      </c>
      <c r="E611" s="1">
        <v>14794</v>
      </c>
      <c r="F611">
        <v>2.79</v>
      </c>
      <c r="G611">
        <v>2.86</v>
      </c>
      <c r="H611">
        <v>2.76</v>
      </c>
      <c r="I611">
        <v>2.29</v>
      </c>
      <c r="J611">
        <v>2.15</v>
      </c>
      <c r="K611">
        <v>2.11</v>
      </c>
    </row>
    <row r="612" spans="1:11" x14ac:dyDescent="0.4">
      <c r="A612">
        <v>2022</v>
      </c>
      <c r="B612" t="s">
        <v>26</v>
      </c>
      <c r="C612" t="s">
        <v>14</v>
      </c>
      <c r="D612">
        <v>12</v>
      </c>
      <c r="E612" s="1">
        <v>4973</v>
      </c>
      <c r="F612">
        <v>2031440</v>
      </c>
      <c r="G612" s="1">
        <v>1980993</v>
      </c>
      <c r="H612" s="1">
        <v>1671511</v>
      </c>
      <c r="I612" s="1">
        <v>1456697</v>
      </c>
      <c r="J612" s="1">
        <v>1379962</v>
      </c>
      <c r="K612" s="1">
        <v>1196627</v>
      </c>
    </row>
    <row r="613" spans="1:11" x14ac:dyDescent="0.4">
      <c r="A613">
        <v>2022</v>
      </c>
      <c r="B613" t="s">
        <v>26</v>
      </c>
      <c r="C613" t="s">
        <v>15</v>
      </c>
      <c r="D613">
        <v>35</v>
      </c>
      <c r="E613" s="1">
        <v>13339</v>
      </c>
      <c r="F613">
        <v>911009</v>
      </c>
      <c r="G613" s="1">
        <v>889549</v>
      </c>
      <c r="H613" s="1">
        <v>849833</v>
      </c>
      <c r="I613" s="1">
        <v>582155</v>
      </c>
      <c r="J613" s="1">
        <v>563576</v>
      </c>
      <c r="K613" s="1">
        <v>544225</v>
      </c>
    </row>
    <row r="614" spans="1:11" x14ac:dyDescent="0.4">
      <c r="A614">
        <v>2022</v>
      </c>
      <c r="B614" t="s">
        <v>27</v>
      </c>
      <c r="C614" t="s">
        <v>12</v>
      </c>
      <c r="D614">
        <v>44</v>
      </c>
      <c r="E614" s="1">
        <v>30051</v>
      </c>
      <c r="F614">
        <v>4.91</v>
      </c>
      <c r="G614">
        <v>4.83</v>
      </c>
      <c r="H614">
        <v>5.05</v>
      </c>
      <c r="I614">
        <v>5.08</v>
      </c>
      <c r="J614">
        <v>4.7</v>
      </c>
      <c r="K614">
        <v>4.71</v>
      </c>
    </row>
    <row r="615" spans="1:11" x14ac:dyDescent="0.4">
      <c r="A615">
        <v>2022</v>
      </c>
      <c r="B615" t="s">
        <v>27</v>
      </c>
      <c r="C615" t="s">
        <v>13</v>
      </c>
      <c r="D615">
        <v>36</v>
      </c>
      <c r="E615" s="1">
        <v>24427</v>
      </c>
      <c r="F615">
        <v>2.76</v>
      </c>
      <c r="G615">
        <v>2.61</v>
      </c>
      <c r="H615">
        <v>2.23</v>
      </c>
      <c r="I615">
        <v>2.5</v>
      </c>
      <c r="J615">
        <v>2.21</v>
      </c>
      <c r="K615">
        <v>2.0299999999999998</v>
      </c>
    </row>
    <row r="616" spans="1:11" x14ac:dyDescent="0.4">
      <c r="A616">
        <v>2022</v>
      </c>
      <c r="B616" t="s">
        <v>27</v>
      </c>
      <c r="C616" t="s">
        <v>14</v>
      </c>
      <c r="D616">
        <v>41</v>
      </c>
      <c r="E616" s="1">
        <v>29884</v>
      </c>
      <c r="F616">
        <v>1435132</v>
      </c>
      <c r="G616" s="1">
        <v>1423046</v>
      </c>
      <c r="H616" s="1">
        <v>1601395</v>
      </c>
      <c r="I616" s="1">
        <v>1360193</v>
      </c>
      <c r="J616" s="1">
        <v>1292492</v>
      </c>
      <c r="K616" s="1">
        <v>1266229</v>
      </c>
    </row>
    <row r="617" spans="1:11" x14ac:dyDescent="0.4">
      <c r="A617">
        <v>2022</v>
      </c>
      <c r="B617" t="s">
        <v>27</v>
      </c>
      <c r="C617" t="s">
        <v>15</v>
      </c>
      <c r="D617">
        <v>33</v>
      </c>
      <c r="E617" s="1">
        <v>22587</v>
      </c>
      <c r="F617">
        <v>833444</v>
      </c>
      <c r="G617" s="1">
        <v>774487</v>
      </c>
      <c r="H617" s="1">
        <v>583482</v>
      </c>
      <c r="I617" s="1">
        <v>668274</v>
      </c>
      <c r="J617" s="1">
        <v>591196</v>
      </c>
      <c r="K617" s="1">
        <v>526772</v>
      </c>
    </row>
    <row r="618" spans="1:11" x14ac:dyDescent="0.4">
      <c r="A618">
        <v>2022</v>
      </c>
      <c r="B618" t="s">
        <v>50</v>
      </c>
      <c r="C618" t="s">
        <v>12</v>
      </c>
      <c r="D618">
        <v>15</v>
      </c>
      <c r="E618" s="1">
        <v>2766</v>
      </c>
      <c r="F618">
        <v>4.78</v>
      </c>
      <c r="G618">
        <v>4.75</v>
      </c>
      <c r="H618">
        <v>4.63</v>
      </c>
      <c r="I618">
        <v>5.33</v>
      </c>
      <c r="J618">
        <v>5.3</v>
      </c>
      <c r="K618">
        <v>5.21</v>
      </c>
    </row>
    <row r="619" spans="1:11" x14ac:dyDescent="0.4">
      <c r="A619">
        <v>2022</v>
      </c>
      <c r="B619" t="s">
        <v>50</v>
      </c>
      <c r="C619" t="s">
        <v>13</v>
      </c>
      <c r="D619">
        <v>15</v>
      </c>
      <c r="E619" s="1">
        <v>2766</v>
      </c>
      <c r="F619">
        <v>2.56</v>
      </c>
      <c r="G619">
        <v>2.54</v>
      </c>
      <c r="H619">
        <v>2.4700000000000002</v>
      </c>
      <c r="I619">
        <v>2.73</v>
      </c>
      <c r="J619">
        <v>2.72</v>
      </c>
      <c r="K619">
        <v>2.66</v>
      </c>
    </row>
    <row r="620" spans="1:11" x14ac:dyDescent="0.4">
      <c r="A620">
        <v>2022</v>
      </c>
      <c r="B620" t="s">
        <v>50</v>
      </c>
      <c r="C620" t="s">
        <v>14</v>
      </c>
      <c r="D620">
        <v>1</v>
      </c>
      <c r="E620" s="1">
        <v>7006</v>
      </c>
      <c r="F620">
        <v>1340000</v>
      </c>
      <c r="G620" s="1">
        <v>1340000</v>
      </c>
      <c r="I620" s="1">
        <v>1340000</v>
      </c>
      <c r="J620" s="1">
        <v>1340000</v>
      </c>
    </row>
    <row r="621" spans="1:11" x14ac:dyDescent="0.4">
      <c r="A621">
        <v>2022</v>
      </c>
      <c r="B621" t="s">
        <v>50</v>
      </c>
      <c r="C621" t="s">
        <v>15</v>
      </c>
      <c r="D621">
        <v>1</v>
      </c>
      <c r="E621" s="1">
        <v>7006</v>
      </c>
      <c r="F621">
        <v>670000</v>
      </c>
      <c r="G621" s="1">
        <v>670000</v>
      </c>
      <c r="I621" s="1">
        <v>670000</v>
      </c>
      <c r="J621" s="1">
        <v>670000</v>
      </c>
    </row>
    <row r="622" spans="1:11" x14ac:dyDescent="0.4">
      <c r="A622">
        <v>2022</v>
      </c>
      <c r="B622" t="s">
        <v>28</v>
      </c>
      <c r="C622" t="s">
        <v>12</v>
      </c>
      <c r="D622">
        <v>18</v>
      </c>
      <c r="E622" s="1">
        <v>2361</v>
      </c>
      <c r="F622">
        <v>3.98</v>
      </c>
      <c r="G622">
        <v>2.93</v>
      </c>
      <c r="H622">
        <v>3.39</v>
      </c>
      <c r="I622">
        <v>4.37</v>
      </c>
      <c r="J622">
        <v>3.28</v>
      </c>
      <c r="K622">
        <v>3.73</v>
      </c>
    </row>
    <row r="623" spans="1:11" x14ac:dyDescent="0.4">
      <c r="A623">
        <v>2022</v>
      </c>
      <c r="B623" t="s">
        <v>28</v>
      </c>
      <c r="C623" t="s">
        <v>13</v>
      </c>
      <c r="D623">
        <v>18</v>
      </c>
      <c r="E623" s="1">
        <v>2780</v>
      </c>
      <c r="F623">
        <v>1.56</v>
      </c>
      <c r="G623">
        <v>1.39</v>
      </c>
      <c r="H623">
        <v>1.59</v>
      </c>
      <c r="I623">
        <v>1.86</v>
      </c>
      <c r="J623">
        <v>1.65</v>
      </c>
      <c r="K623">
        <v>1.6</v>
      </c>
    </row>
    <row r="624" spans="1:11" x14ac:dyDescent="0.4">
      <c r="A624">
        <v>2022</v>
      </c>
      <c r="B624" t="s">
        <v>28</v>
      </c>
      <c r="C624" t="s">
        <v>14</v>
      </c>
      <c r="D624">
        <v>19</v>
      </c>
      <c r="E624" s="1">
        <v>5437</v>
      </c>
      <c r="F624">
        <v>929845</v>
      </c>
      <c r="G624" s="1">
        <v>772651</v>
      </c>
      <c r="H624" s="1">
        <v>797413</v>
      </c>
      <c r="I624" s="1">
        <v>910938</v>
      </c>
      <c r="J624" s="1">
        <v>707678</v>
      </c>
      <c r="K624" s="1">
        <v>725477</v>
      </c>
    </row>
    <row r="625" spans="1:11" x14ac:dyDescent="0.4">
      <c r="A625">
        <v>2022</v>
      </c>
      <c r="B625" t="s">
        <v>28</v>
      </c>
      <c r="C625" t="s">
        <v>15</v>
      </c>
      <c r="D625">
        <v>18</v>
      </c>
      <c r="E625" s="1">
        <v>6693</v>
      </c>
      <c r="F625">
        <v>431754</v>
      </c>
      <c r="G625" s="1">
        <v>290529</v>
      </c>
      <c r="H625" s="1">
        <v>278678</v>
      </c>
      <c r="I625" s="1">
        <v>412500</v>
      </c>
      <c r="J625" s="1">
        <v>343147</v>
      </c>
      <c r="K625" s="1">
        <v>315960</v>
      </c>
    </row>
    <row r="626" spans="1:11" x14ac:dyDescent="0.4">
      <c r="A626">
        <v>2022</v>
      </c>
      <c r="B626" t="s">
        <v>29</v>
      </c>
      <c r="C626" t="s">
        <v>12</v>
      </c>
      <c r="D626">
        <v>158</v>
      </c>
      <c r="E626" s="1">
        <v>104257</v>
      </c>
      <c r="F626">
        <v>5.17</v>
      </c>
      <c r="G626">
        <v>4.04</v>
      </c>
      <c r="H626">
        <v>2.99</v>
      </c>
      <c r="I626">
        <v>4.99</v>
      </c>
      <c r="J626">
        <v>3.39</v>
      </c>
      <c r="K626">
        <v>2.92</v>
      </c>
    </row>
    <row r="627" spans="1:11" x14ac:dyDescent="0.4">
      <c r="A627">
        <v>2022</v>
      </c>
      <c r="B627" t="s">
        <v>29</v>
      </c>
      <c r="C627" t="s">
        <v>13</v>
      </c>
      <c r="D627">
        <v>144</v>
      </c>
      <c r="E627" s="1">
        <v>171229</v>
      </c>
      <c r="F627">
        <v>2.2599999999999998</v>
      </c>
      <c r="G627">
        <v>1.68</v>
      </c>
      <c r="H627">
        <v>1.51</v>
      </c>
      <c r="I627">
        <v>2.33</v>
      </c>
      <c r="J627">
        <v>1.65</v>
      </c>
      <c r="K627">
        <v>1.43</v>
      </c>
    </row>
    <row r="628" spans="1:11" x14ac:dyDescent="0.4">
      <c r="A628">
        <v>2022</v>
      </c>
      <c r="B628" t="s">
        <v>29</v>
      </c>
      <c r="C628" t="s">
        <v>14</v>
      </c>
      <c r="D628">
        <v>72</v>
      </c>
      <c r="E628" s="1">
        <v>11357</v>
      </c>
      <c r="F628">
        <v>1143155</v>
      </c>
      <c r="G628" s="1">
        <v>909037</v>
      </c>
      <c r="H628" s="1">
        <v>819353</v>
      </c>
      <c r="I628" s="1">
        <v>1103646</v>
      </c>
      <c r="J628" s="1">
        <v>737694</v>
      </c>
      <c r="K628" s="1">
        <v>676269</v>
      </c>
    </row>
    <row r="629" spans="1:11" x14ac:dyDescent="0.4">
      <c r="A629">
        <v>2022</v>
      </c>
      <c r="B629" t="s">
        <v>29</v>
      </c>
      <c r="C629" t="s">
        <v>15</v>
      </c>
      <c r="D629">
        <v>275</v>
      </c>
      <c r="E629" s="1">
        <v>118068</v>
      </c>
      <c r="F629">
        <v>673071</v>
      </c>
      <c r="G629" s="1">
        <v>508063</v>
      </c>
      <c r="H629" s="1">
        <v>466489</v>
      </c>
      <c r="I629" s="1">
        <v>556664</v>
      </c>
      <c r="J629" s="1">
        <v>298334</v>
      </c>
      <c r="K629" s="1">
        <v>277754</v>
      </c>
    </row>
    <row r="630" spans="1:11" x14ac:dyDescent="0.4">
      <c r="A630">
        <v>2022</v>
      </c>
      <c r="B630" t="s">
        <v>30</v>
      </c>
      <c r="C630" t="s">
        <v>12</v>
      </c>
      <c r="D630">
        <v>14</v>
      </c>
      <c r="E630" s="1">
        <v>6868</v>
      </c>
      <c r="F630">
        <v>4.62</v>
      </c>
      <c r="G630">
        <v>4.58</v>
      </c>
      <c r="H630">
        <v>4.55</v>
      </c>
      <c r="I630">
        <v>4.59</v>
      </c>
      <c r="J630">
        <v>4.57</v>
      </c>
      <c r="K630">
        <v>4.53</v>
      </c>
    </row>
    <row r="631" spans="1:11" x14ac:dyDescent="0.4">
      <c r="A631">
        <v>2022</v>
      </c>
      <c r="B631" t="s">
        <v>30</v>
      </c>
      <c r="C631" t="s">
        <v>13</v>
      </c>
      <c r="D631">
        <v>14</v>
      </c>
      <c r="E631" s="1">
        <v>6868</v>
      </c>
      <c r="F631">
        <v>2.2799999999999998</v>
      </c>
      <c r="G631">
        <v>2.27</v>
      </c>
      <c r="H631">
        <v>2.25</v>
      </c>
      <c r="I631">
        <v>2.2799999999999998</v>
      </c>
      <c r="J631">
        <v>2.27</v>
      </c>
      <c r="K631">
        <v>2.25</v>
      </c>
    </row>
    <row r="632" spans="1:11" x14ac:dyDescent="0.4">
      <c r="A632">
        <v>2022</v>
      </c>
      <c r="B632" t="s">
        <v>31</v>
      </c>
      <c r="C632" t="s">
        <v>12</v>
      </c>
      <c r="D632">
        <v>4</v>
      </c>
      <c r="E632">
        <v>547</v>
      </c>
      <c r="F632">
        <v>4.8</v>
      </c>
      <c r="G632">
        <v>4.78</v>
      </c>
      <c r="H632">
        <v>4.6900000000000004</v>
      </c>
      <c r="I632">
        <v>4.95</v>
      </c>
      <c r="J632">
        <v>4.91</v>
      </c>
      <c r="K632">
        <v>4.84</v>
      </c>
    </row>
    <row r="633" spans="1:11" x14ac:dyDescent="0.4">
      <c r="A633">
        <v>2022</v>
      </c>
      <c r="B633" t="s">
        <v>31</v>
      </c>
      <c r="C633" t="s">
        <v>14</v>
      </c>
      <c r="D633">
        <v>1</v>
      </c>
      <c r="E633">
        <v>508</v>
      </c>
      <c r="G633">
        <v>2.2999999999999998</v>
      </c>
      <c r="J633">
        <v>2.2999999999999998</v>
      </c>
    </row>
    <row r="634" spans="1:11" x14ac:dyDescent="0.4">
      <c r="A634">
        <v>2022</v>
      </c>
      <c r="B634" t="s">
        <v>32</v>
      </c>
      <c r="C634" t="s">
        <v>12</v>
      </c>
      <c r="D634">
        <v>30</v>
      </c>
      <c r="E634" s="1">
        <v>23287</v>
      </c>
      <c r="F634">
        <v>4.99</v>
      </c>
      <c r="G634">
        <v>4.47</v>
      </c>
      <c r="I634">
        <v>4.83</v>
      </c>
      <c r="J634">
        <v>4.01</v>
      </c>
    </row>
    <row r="635" spans="1:11" x14ac:dyDescent="0.4">
      <c r="A635">
        <v>2022</v>
      </c>
      <c r="B635" t="s">
        <v>32</v>
      </c>
      <c r="C635" t="s">
        <v>14</v>
      </c>
      <c r="D635">
        <v>29</v>
      </c>
      <c r="E635" s="1">
        <v>23281</v>
      </c>
      <c r="G635" s="1">
        <v>1369627</v>
      </c>
      <c r="J635" s="1">
        <v>1139641</v>
      </c>
    </row>
    <row r="636" spans="1:11" x14ac:dyDescent="0.4">
      <c r="A636">
        <v>2022</v>
      </c>
      <c r="B636" t="s">
        <v>32</v>
      </c>
      <c r="C636" t="s">
        <v>15</v>
      </c>
      <c r="D636">
        <v>1</v>
      </c>
      <c r="E636">
        <v>104</v>
      </c>
      <c r="G636">
        <v>1.55</v>
      </c>
      <c r="J636">
        <v>1.55</v>
      </c>
    </row>
    <row r="637" spans="1:11" x14ac:dyDescent="0.4">
      <c r="A637">
        <v>2022</v>
      </c>
      <c r="B637" t="s">
        <v>32</v>
      </c>
      <c r="C637" t="s">
        <v>15</v>
      </c>
      <c r="D637">
        <v>1</v>
      </c>
      <c r="E637">
        <v>104</v>
      </c>
      <c r="G637" s="1">
        <v>243265</v>
      </c>
      <c r="J637" s="1">
        <v>243265</v>
      </c>
    </row>
    <row r="638" spans="1:11" x14ac:dyDescent="0.4">
      <c r="A638">
        <v>2022</v>
      </c>
      <c r="B638" t="s">
        <v>33</v>
      </c>
      <c r="C638" t="s">
        <v>12</v>
      </c>
      <c r="D638">
        <v>7</v>
      </c>
      <c r="E638" s="1">
        <v>4348</v>
      </c>
      <c r="F638">
        <v>4.2</v>
      </c>
      <c r="G638">
        <v>4.3099999999999996</v>
      </c>
      <c r="H638">
        <v>4.41</v>
      </c>
      <c r="I638">
        <v>4.63</v>
      </c>
      <c r="J638">
        <v>4.7300000000000004</v>
      </c>
      <c r="K638">
        <v>4.87</v>
      </c>
    </row>
    <row r="639" spans="1:11" x14ac:dyDescent="0.4">
      <c r="A639">
        <v>2022</v>
      </c>
      <c r="B639" t="s">
        <v>33</v>
      </c>
      <c r="C639" t="s">
        <v>14</v>
      </c>
      <c r="D639">
        <v>7</v>
      </c>
      <c r="E639" s="1">
        <v>4348</v>
      </c>
      <c r="G639">
        <v>2.23</v>
      </c>
      <c r="H639">
        <v>2.34</v>
      </c>
      <c r="J639">
        <v>2.37</v>
      </c>
      <c r="K639">
        <v>2.52</v>
      </c>
    </row>
    <row r="640" spans="1:11" x14ac:dyDescent="0.4">
      <c r="A640">
        <v>2022</v>
      </c>
      <c r="B640" t="s">
        <v>34</v>
      </c>
      <c r="C640" t="s">
        <v>12</v>
      </c>
      <c r="D640">
        <v>2</v>
      </c>
      <c r="E640">
        <v>70</v>
      </c>
      <c r="F640">
        <v>3.48</v>
      </c>
      <c r="G640">
        <v>3.29</v>
      </c>
      <c r="H640">
        <v>3.81</v>
      </c>
      <c r="I640">
        <v>3.96</v>
      </c>
      <c r="J640">
        <v>3.61</v>
      </c>
      <c r="K640">
        <v>3.72</v>
      </c>
    </row>
    <row r="641" spans="1:11" x14ac:dyDescent="0.4">
      <c r="A641">
        <v>2022</v>
      </c>
      <c r="B641" t="s">
        <v>34</v>
      </c>
      <c r="C641" t="s">
        <v>13</v>
      </c>
      <c r="D641">
        <v>12</v>
      </c>
      <c r="E641" s="1">
        <v>12833</v>
      </c>
      <c r="F641">
        <v>2.21</v>
      </c>
      <c r="G641">
        <v>2.17</v>
      </c>
      <c r="H641">
        <v>2.11</v>
      </c>
      <c r="I641">
        <v>1.93</v>
      </c>
      <c r="J641">
        <v>1.67</v>
      </c>
      <c r="K641">
        <v>1.57</v>
      </c>
    </row>
    <row r="642" spans="1:11" x14ac:dyDescent="0.4">
      <c r="A642">
        <v>2022</v>
      </c>
      <c r="B642" t="s">
        <v>34</v>
      </c>
      <c r="C642" t="s">
        <v>14</v>
      </c>
      <c r="D642">
        <v>2</v>
      </c>
      <c r="E642">
        <v>70</v>
      </c>
      <c r="F642">
        <v>827660</v>
      </c>
      <c r="G642" s="1">
        <v>790327</v>
      </c>
      <c r="H642" s="1">
        <v>907368</v>
      </c>
      <c r="I642" s="1">
        <v>876215</v>
      </c>
      <c r="J642" s="1">
        <v>807445</v>
      </c>
      <c r="K642" s="1">
        <v>850660</v>
      </c>
    </row>
    <row r="643" spans="1:11" x14ac:dyDescent="0.4">
      <c r="A643">
        <v>2022</v>
      </c>
      <c r="B643" t="s">
        <v>34</v>
      </c>
      <c r="C643" t="s">
        <v>15</v>
      </c>
      <c r="D643">
        <v>11</v>
      </c>
      <c r="E643" s="1">
        <v>12601</v>
      </c>
      <c r="F643">
        <v>635844</v>
      </c>
      <c r="G643" s="1">
        <v>621403</v>
      </c>
      <c r="H643" s="1">
        <v>594309</v>
      </c>
      <c r="I643" s="1">
        <v>508096</v>
      </c>
      <c r="J643" s="1">
        <v>453816</v>
      </c>
      <c r="K643" s="1">
        <v>408830</v>
      </c>
    </row>
    <row r="644" spans="1:11" x14ac:dyDescent="0.4">
      <c r="A644">
        <v>2022</v>
      </c>
      <c r="B644" t="s">
        <v>35</v>
      </c>
      <c r="C644" t="s">
        <v>12</v>
      </c>
      <c r="D644">
        <v>73</v>
      </c>
      <c r="E644" s="1">
        <v>93410</v>
      </c>
      <c r="F644">
        <v>4.12</v>
      </c>
      <c r="G644">
        <v>3.88</v>
      </c>
      <c r="H644">
        <v>3.89</v>
      </c>
      <c r="I644">
        <v>4.25</v>
      </c>
      <c r="J644">
        <v>3.64</v>
      </c>
      <c r="K644">
        <v>3.46</v>
      </c>
    </row>
    <row r="645" spans="1:11" x14ac:dyDescent="0.4">
      <c r="A645">
        <v>2022</v>
      </c>
      <c r="B645" t="s">
        <v>35</v>
      </c>
      <c r="C645" t="s">
        <v>13</v>
      </c>
      <c r="D645">
        <v>76</v>
      </c>
      <c r="E645" s="1">
        <v>98470</v>
      </c>
      <c r="F645">
        <v>2.0099999999999998</v>
      </c>
      <c r="G645">
        <v>1.81</v>
      </c>
      <c r="H645">
        <v>1.73</v>
      </c>
      <c r="I645">
        <v>2.02</v>
      </c>
      <c r="J645">
        <v>1.83</v>
      </c>
      <c r="K645">
        <v>1.64</v>
      </c>
    </row>
    <row r="646" spans="1:11" x14ac:dyDescent="0.4">
      <c r="A646">
        <v>2022</v>
      </c>
      <c r="B646" t="s">
        <v>35</v>
      </c>
      <c r="C646" t="s">
        <v>14</v>
      </c>
      <c r="D646">
        <v>66</v>
      </c>
      <c r="E646" s="1">
        <v>92480</v>
      </c>
      <c r="F646">
        <v>1224390</v>
      </c>
      <c r="G646" s="1">
        <v>1083953</v>
      </c>
      <c r="H646" s="1">
        <v>1098223</v>
      </c>
      <c r="I646" s="1">
        <v>1143770</v>
      </c>
      <c r="J646" s="1">
        <v>982142</v>
      </c>
      <c r="K646" s="1">
        <v>946359</v>
      </c>
    </row>
    <row r="647" spans="1:11" x14ac:dyDescent="0.4">
      <c r="A647">
        <v>2022</v>
      </c>
      <c r="B647" t="s">
        <v>35</v>
      </c>
      <c r="C647" t="s">
        <v>15</v>
      </c>
      <c r="D647">
        <v>54</v>
      </c>
      <c r="E647" s="1">
        <v>90114</v>
      </c>
      <c r="F647">
        <v>587245</v>
      </c>
      <c r="G647" s="1">
        <v>499804</v>
      </c>
      <c r="H647" s="1">
        <v>500673</v>
      </c>
      <c r="I647" s="1">
        <v>540644</v>
      </c>
      <c r="J647" s="1">
        <v>466027</v>
      </c>
      <c r="K647" s="1">
        <v>438526</v>
      </c>
    </row>
    <row r="648" spans="1:11" x14ac:dyDescent="0.4">
      <c r="A648">
        <v>2022</v>
      </c>
      <c r="B648" t="s">
        <v>36</v>
      </c>
      <c r="C648" t="s">
        <v>14</v>
      </c>
      <c r="D648">
        <v>170</v>
      </c>
      <c r="E648" s="1">
        <v>150995</v>
      </c>
      <c r="F648">
        <v>1734024</v>
      </c>
      <c r="G648" s="1">
        <v>1763542</v>
      </c>
      <c r="H648" s="1">
        <v>1363013</v>
      </c>
      <c r="I648" s="1">
        <v>1434532</v>
      </c>
      <c r="J648" s="1">
        <v>1278597</v>
      </c>
      <c r="K648" s="1">
        <v>1316244</v>
      </c>
    </row>
    <row r="649" spans="1:11" x14ac:dyDescent="0.4">
      <c r="A649">
        <v>2022</v>
      </c>
      <c r="B649" t="s">
        <v>36</v>
      </c>
      <c r="C649" t="s">
        <v>15</v>
      </c>
      <c r="D649">
        <v>170</v>
      </c>
      <c r="E649" s="1">
        <v>150995</v>
      </c>
      <c r="F649">
        <v>867012</v>
      </c>
      <c r="G649" s="1">
        <v>881771</v>
      </c>
      <c r="H649" s="1">
        <v>681507</v>
      </c>
      <c r="I649" s="1">
        <v>717266</v>
      </c>
      <c r="J649" s="1">
        <v>639299</v>
      </c>
      <c r="K649" s="1">
        <v>658122</v>
      </c>
    </row>
    <row r="650" spans="1:11" x14ac:dyDescent="0.4">
      <c r="A650">
        <v>2022</v>
      </c>
      <c r="B650" t="s">
        <v>37</v>
      </c>
      <c r="C650" t="s">
        <v>12</v>
      </c>
      <c r="D650">
        <v>32</v>
      </c>
      <c r="E650" s="1">
        <v>10903</v>
      </c>
      <c r="F650">
        <v>5.19</v>
      </c>
      <c r="G650">
        <v>4.9800000000000004</v>
      </c>
      <c r="H650">
        <v>4.96</v>
      </c>
      <c r="I650">
        <v>5.18</v>
      </c>
      <c r="J650">
        <v>5.03</v>
      </c>
      <c r="K650">
        <v>4.9400000000000004</v>
      </c>
    </row>
    <row r="651" spans="1:11" x14ac:dyDescent="0.4">
      <c r="A651">
        <v>2022</v>
      </c>
      <c r="B651" t="s">
        <v>37</v>
      </c>
      <c r="C651" t="s">
        <v>13</v>
      </c>
      <c r="D651">
        <v>39</v>
      </c>
      <c r="E651" s="1">
        <v>13000</v>
      </c>
      <c r="F651">
        <v>2.71</v>
      </c>
      <c r="G651">
        <v>2.57</v>
      </c>
      <c r="H651">
        <v>2.27</v>
      </c>
      <c r="I651">
        <v>2.69</v>
      </c>
      <c r="J651">
        <v>2.59</v>
      </c>
      <c r="K651">
        <v>2.33</v>
      </c>
    </row>
    <row r="652" spans="1:11" x14ac:dyDescent="0.4">
      <c r="A652">
        <v>2022</v>
      </c>
      <c r="B652" t="s">
        <v>37</v>
      </c>
      <c r="C652" t="s">
        <v>14</v>
      </c>
      <c r="D652">
        <v>23</v>
      </c>
      <c r="E652" s="1">
        <v>161144</v>
      </c>
      <c r="F652">
        <v>1531312</v>
      </c>
      <c r="G652" s="1">
        <v>1678280</v>
      </c>
      <c r="H652" s="1">
        <v>1633797</v>
      </c>
      <c r="I652" s="1">
        <v>1472650</v>
      </c>
      <c r="J652" s="1">
        <v>1486347</v>
      </c>
      <c r="K652" s="1">
        <v>1446545</v>
      </c>
    </row>
    <row r="653" spans="1:11" x14ac:dyDescent="0.4">
      <c r="A653">
        <v>2022</v>
      </c>
      <c r="B653" t="s">
        <v>37</v>
      </c>
      <c r="C653" t="s">
        <v>15</v>
      </c>
      <c r="D653">
        <v>18</v>
      </c>
      <c r="E653" s="1">
        <v>15549</v>
      </c>
      <c r="F653">
        <v>735365</v>
      </c>
      <c r="G653" s="1">
        <v>720475</v>
      </c>
      <c r="H653" s="1">
        <v>738492</v>
      </c>
      <c r="I653" s="1">
        <v>736677</v>
      </c>
      <c r="J653" s="1">
        <v>713777</v>
      </c>
      <c r="K653" s="1">
        <v>652121</v>
      </c>
    </row>
    <row r="654" spans="1:11" x14ac:dyDescent="0.4">
      <c r="A654">
        <v>2022</v>
      </c>
      <c r="B654" t="s">
        <v>38</v>
      </c>
      <c r="C654" t="s">
        <v>12</v>
      </c>
      <c r="D654">
        <v>18</v>
      </c>
      <c r="E654" s="1">
        <v>4831</v>
      </c>
      <c r="F654">
        <v>5.53</v>
      </c>
      <c r="G654">
        <v>4.97</v>
      </c>
      <c r="H654">
        <v>4.97</v>
      </c>
      <c r="I654">
        <v>5.18</v>
      </c>
      <c r="J654">
        <v>4.75</v>
      </c>
      <c r="K654">
        <v>4.55</v>
      </c>
    </row>
    <row r="655" spans="1:11" x14ac:dyDescent="0.4">
      <c r="A655">
        <v>2022</v>
      </c>
      <c r="B655" t="s">
        <v>38</v>
      </c>
      <c r="C655" t="s">
        <v>13</v>
      </c>
      <c r="D655">
        <v>34</v>
      </c>
      <c r="E655" s="1">
        <v>7493</v>
      </c>
      <c r="F655">
        <v>3.08</v>
      </c>
      <c r="G655">
        <v>2.72</v>
      </c>
      <c r="H655">
        <v>2.64</v>
      </c>
      <c r="I655">
        <v>2.84</v>
      </c>
      <c r="J655">
        <v>2.4900000000000002</v>
      </c>
      <c r="K655">
        <v>2.35</v>
      </c>
    </row>
    <row r="656" spans="1:11" x14ac:dyDescent="0.4">
      <c r="A656">
        <v>2022</v>
      </c>
      <c r="B656" t="s">
        <v>38</v>
      </c>
      <c r="C656" t="s">
        <v>14</v>
      </c>
      <c r="D656">
        <v>22</v>
      </c>
      <c r="E656" s="1">
        <v>151816</v>
      </c>
      <c r="F656">
        <v>1534489</v>
      </c>
      <c r="G656" s="1">
        <v>1692645</v>
      </c>
      <c r="H656" s="1">
        <v>1626423</v>
      </c>
      <c r="I656" s="1">
        <v>1324769</v>
      </c>
      <c r="J656" s="1">
        <v>1359931</v>
      </c>
      <c r="K656" s="1">
        <v>1319823</v>
      </c>
    </row>
    <row r="657" spans="1:11" x14ac:dyDescent="0.4">
      <c r="A657">
        <v>2022</v>
      </c>
      <c r="B657" t="s">
        <v>38</v>
      </c>
      <c r="C657" t="s">
        <v>15</v>
      </c>
      <c r="D657">
        <v>35</v>
      </c>
      <c r="E657" s="1">
        <v>10358</v>
      </c>
      <c r="F657">
        <v>816064</v>
      </c>
      <c r="G657" s="1">
        <v>760465</v>
      </c>
      <c r="H657" s="1">
        <v>767446</v>
      </c>
      <c r="I657" s="1">
        <v>705967</v>
      </c>
      <c r="J657" s="1">
        <v>653917</v>
      </c>
      <c r="K657" s="1">
        <v>671864</v>
      </c>
    </row>
    <row r="658" spans="1:11" x14ac:dyDescent="0.4">
      <c r="A658">
        <v>2022</v>
      </c>
      <c r="B658" t="s">
        <v>39</v>
      </c>
      <c r="C658" t="s">
        <v>12</v>
      </c>
      <c r="D658">
        <v>9</v>
      </c>
      <c r="E658" s="1">
        <v>6208</v>
      </c>
      <c r="F658">
        <v>5.25</v>
      </c>
      <c r="G658">
        <v>5.0599999999999996</v>
      </c>
      <c r="H658">
        <v>5.22</v>
      </c>
      <c r="I658">
        <v>5.26</v>
      </c>
      <c r="J658">
        <v>5</v>
      </c>
      <c r="K658">
        <v>5.07</v>
      </c>
    </row>
    <row r="659" spans="1:11" x14ac:dyDescent="0.4">
      <c r="A659">
        <v>2022</v>
      </c>
      <c r="B659" t="s">
        <v>39</v>
      </c>
      <c r="C659" t="s">
        <v>13</v>
      </c>
      <c r="D659">
        <v>27</v>
      </c>
      <c r="E659" s="1">
        <v>34546</v>
      </c>
      <c r="F659">
        <v>2.7</v>
      </c>
      <c r="G659">
        <v>2.63</v>
      </c>
      <c r="H659">
        <v>2.62</v>
      </c>
      <c r="I659">
        <v>2.66</v>
      </c>
      <c r="J659">
        <v>2.52</v>
      </c>
      <c r="K659">
        <v>2.46</v>
      </c>
    </row>
    <row r="660" spans="1:11" x14ac:dyDescent="0.4">
      <c r="A660">
        <v>2022</v>
      </c>
      <c r="B660" t="s">
        <v>39</v>
      </c>
      <c r="C660" t="s">
        <v>14</v>
      </c>
      <c r="D660">
        <v>17</v>
      </c>
      <c r="E660" s="1">
        <v>16328</v>
      </c>
      <c r="F660">
        <v>2022376</v>
      </c>
      <c r="G660" s="1">
        <v>2019442</v>
      </c>
      <c r="H660" s="1">
        <v>2025830</v>
      </c>
      <c r="I660" s="1">
        <v>1835131</v>
      </c>
      <c r="J660" s="1">
        <v>1811298</v>
      </c>
      <c r="K660" s="1">
        <v>1831720</v>
      </c>
    </row>
    <row r="661" spans="1:11" x14ac:dyDescent="0.4">
      <c r="A661">
        <v>2022</v>
      </c>
      <c r="B661" t="s">
        <v>39</v>
      </c>
      <c r="C661" t="s">
        <v>15</v>
      </c>
      <c r="D661">
        <v>27</v>
      </c>
      <c r="E661" s="1">
        <v>34546</v>
      </c>
      <c r="F661">
        <v>1097644</v>
      </c>
      <c r="G661" s="1">
        <v>1079692</v>
      </c>
      <c r="H661" s="1">
        <v>1073190</v>
      </c>
      <c r="I661" s="1">
        <v>953252</v>
      </c>
      <c r="J661" s="1">
        <v>917839</v>
      </c>
      <c r="K661" s="1">
        <v>894765</v>
      </c>
    </row>
    <row r="662" spans="1:11" x14ac:dyDescent="0.4">
      <c r="A662">
        <v>2022</v>
      </c>
      <c r="B662" t="s">
        <v>40</v>
      </c>
      <c r="C662" t="s">
        <v>12</v>
      </c>
      <c r="D662">
        <v>121</v>
      </c>
      <c r="E662" s="1">
        <v>68077</v>
      </c>
      <c r="F662">
        <v>5.0999999999999996</v>
      </c>
      <c r="G662">
        <v>4.13</v>
      </c>
      <c r="H662">
        <v>4</v>
      </c>
      <c r="I662">
        <v>5.03</v>
      </c>
      <c r="J662">
        <v>3.24</v>
      </c>
      <c r="K662">
        <v>3.21</v>
      </c>
    </row>
    <row r="663" spans="1:11" x14ac:dyDescent="0.4">
      <c r="A663">
        <v>2022</v>
      </c>
      <c r="B663" t="s">
        <v>40</v>
      </c>
      <c r="C663" t="s">
        <v>14</v>
      </c>
      <c r="D663">
        <v>31</v>
      </c>
      <c r="E663" s="1">
        <v>21609</v>
      </c>
      <c r="G663">
        <v>1.45</v>
      </c>
      <c r="H663">
        <v>1.6</v>
      </c>
      <c r="J663">
        <v>1.33</v>
      </c>
      <c r="K663">
        <v>1.26</v>
      </c>
    </row>
    <row r="664" spans="1:11" x14ac:dyDescent="0.4">
      <c r="A664">
        <v>2022</v>
      </c>
      <c r="B664" t="s">
        <v>41</v>
      </c>
      <c r="C664" t="s">
        <v>12</v>
      </c>
      <c r="D664">
        <v>38</v>
      </c>
      <c r="E664" s="1">
        <v>20877</v>
      </c>
      <c r="F664">
        <v>5.0199999999999996</v>
      </c>
      <c r="G664">
        <v>4.66</v>
      </c>
      <c r="H664">
        <v>4.57</v>
      </c>
      <c r="I664">
        <v>4.8600000000000003</v>
      </c>
      <c r="J664">
        <v>4.25</v>
      </c>
      <c r="K664">
        <v>4.22</v>
      </c>
    </row>
    <row r="665" spans="1:11" x14ac:dyDescent="0.4">
      <c r="A665">
        <v>2022</v>
      </c>
      <c r="B665" t="s">
        <v>41</v>
      </c>
      <c r="C665" t="s">
        <v>13</v>
      </c>
      <c r="D665">
        <v>45</v>
      </c>
      <c r="E665" s="1">
        <v>21222</v>
      </c>
      <c r="F665">
        <v>2.4900000000000002</v>
      </c>
      <c r="G665">
        <v>2.3199999999999998</v>
      </c>
      <c r="H665">
        <v>2.2799999999999998</v>
      </c>
      <c r="I665">
        <v>2.4</v>
      </c>
      <c r="J665">
        <v>2.11</v>
      </c>
      <c r="K665">
        <v>2.09</v>
      </c>
    </row>
    <row r="666" spans="1:11" x14ac:dyDescent="0.4">
      <c r="A666">
        <v>2022</v>
      </c>
      <c r="B666" t="s">
        <v>41</v>
      </c>
      <c r="C666" t="s">
        <v>14</v>
      </c>
      <c r="D666">
        <v>45</v>
      </c>
      <c r="E666" s="1">
        <v>21539</v>
      </c>
      <c r="F666">
        <v>1430059</v>
      </c>
      <c r="G666" s="1">
        <v>1319753</v>
      </c>
      <c r="H666" s="1">
        <v>1283332</v>
      </c>
      <c r="I666" s="1">
        <v>1272659</v>
      </c>
      <c r="J666" s="1">
        <v>1098221</v>
      </c>
      <c r="K666" s="1">
        <v>1073443</v>
      </c>
    </row>
    <row r="667" spans="1:11" x14ac:dyDescent="0.4">
      <c r="A667">
        <v>2022</v>
      </c>
      <c r="B667" t="s">
        <v>41</v>
      </c>
      <c r="C667" t="s">
        <v>15</v>
      </c>
      <c r="D667">
        <v>52</v>
      </c>
      <c r="E667" s="1">
        <v>21858</v>
      </c>
      <c r="F667">
        <v>708857</v>
      </c>
      <c r="G667" s="1">
        <v>653161</v>
      </c>
      <c r="H667" s="1">
        <v>637291</v>
      </c>
      <c r="I667" s="1">
        <v>620073</v>
      </c>
      <c r="J667" s="1">
        <v>532783</v>
      </c>
      <c r="K667" s="1">
        <v>524992</v>
      </c>
    </row>
    <row r="668" spans="1:11" x14ac:dyDescent="0.4">
      <c r="A668">
        <v>2022</v>
      </c>
      <c r="B668" t="s">
        <v>42</v>
      </c>
      <c r="C668" t="s">
        <v>12</v>
      </c>
      <c r="D668">
        <v>797</v>
      </c>
      <c r="E668" s="1">
        <v>721089</v>
      </c>
      <c r="F668">
        <v>5.39</v>
      </c>
      <c r="G668">
        <v>5.26</v>
      </c>
      <c r="H668">
        <v>4.95</v>
      </c>
      <c r="I668">
        <v>4.78</v>
      </c>
      <c r="J668">
        <v>4.37</v>
      </c>
      <c r="K668">
        <v>4.3</v>
      </c>
    </row>
    <row r="669" spans="1:11" x14ac:dyDescent="0.4">
      <c r="A669">
        <v>2022</v>
      </c>
      <c r="B669" t="s">
        <v>42</v>
      </c>
      <c r="C669" t="s">
        <v>13</v>
      </c>
      <c r="D669">
        <v>729</v>
      </c>
      <c r="E669" s="1">
        <v>596645</v>
      </c>
      <c r="F669">
        <v>2.79</v>
      </c>
      <c r="G669">
        <v>2.67</v>
      </c>
      <c r="H669">
        <v>2.44</v>
      </c>
      <c r="I669">
        <v>2.44</v>
      </c>
      <c r="J669">
        <v>2.14</v>
      </c>
      <c r="K669">
        <v>2.08</v>
      </c>
    </row>
    <row r="670" spans="1:11" x14ac:dyDescent="0.4">
      <c r="A670">
        <v>2022</v>
      </c>
      <c r="B670" t="s">
        <v>42</v>
      </c>
      <c r="C670" t="s">
        <v>14</v>
      </c>
      <c r="D670">
        <v>113</v>
      </c>
      <c r="E670" s="1">
        <v>55759</v>
      </c>
      <c r="F670">
        <v>803272</v>
      </c>
      <c r="G670" s="1">
        <v>1428971</v>
      </c>
      <c r="H670" s="1">
        <v>1702504</v>
      </c>
      <c r="I670" s="1">
        <v>1009000</v>
      </c>
      <c r="J670" s="1">
        <v>908531</v>
      </c>
      <c r="K670" s="1">
        <v>1034531</v>
      </c>
    </row>
    <row r="671" spans="1:11" x14ac:dyDescent="0.4">
      <c r="A671">
        <v>2022</v>
      </c>
      <c r="B671" t="s">
        <v>42</v>
      </c>
      <c r="C671" t="s">
        <v>15</v>
      </c>
      <c r="D671">
        <v>123</v>
      </c>
      <c r="E671" s="1">
        <v>29990</v>
      </c>
      <c r="F671">
        <v>700000</v>
      </c>
      <c r="G671" s="1">
        <v>493943</v>
      </c>
      <c r="H671" s="1">
        <v>752370</v>
      </c>
      <c r="I671" s="1">
        <v>700000</v>
      </c>
      <c r="J671" s="1">
        <v>419124</v>
      </c>
      <c r="K671" s="1">
        <v>429354</v>
      </c>
    </row>
    <row r="672" spans="1:11" x14ac:dyDescent="0.4">
      <c r="A672">
        <v>2022</v>
      </c>
      <c r="B672" t="s">
        <v>43</v>
      </c>
      <c r="C672" t="s">
        <v>12</v>
      </c>
      <c r="D672">
        <v>6</v>
      </c>
      <c r="E672" s="1">
        <v>1682</v>
      </c>
      <c r="F672">
        <v>3.1</v>
      </c>
      <c r="G672">
        <v>3.34</v>
      </c>
      <c r="H672">
        <v>0.59</v>
      </c>
      <c r="I672">
        <v>3.4</v>
      </c>
      <c r="J672">
        <v>3.78</v>
      </c>
      <c r="K672">
        <v>1.22</v>
      </c>
    </row>
    <row r="673" spans="1:11" x14ac:dyDescent="0.4">
      <c r="A673">
        <v>2022</v>
      </c>
      <c r="B673" t="s">
        <v>43</v>
      </c>
      <c r="C673" t="s">
        <v>13</v>
      </c>
      <c r="D673">
        <v>26</v>
      </c>
      <c r="E673" s="1">
        <v>36809</v>
      </c>
      <c r="F673">
        <v>1.3</v>
      </c>
      <c r="G673">
        <v>1.2</v>
      </c>
      <c r="H673">
        <v>0.41</v>
      </c>
      <c r="I673">
        <v>1.42</v>
      </c>
      <c r="J673">
        <v>1.19</v>
      </c>
      <c r="K673">
        <v>0.47</v>
      </c>
    </row>
    <row r="674" spans="1:11" x14ac:dyDescent="0.4">
      <c r="A674">
        <v>2022</v>
      </c>
      <c r="B674" t="s">
        <v>44</v>
      </c>
      <c r="C674" t="s">
        <v>12</v>
      </c>
      <c r="D674" s="1">
        <v>1519</v>
      </c>
      <c r="E674" s="1">
        <v>1211483</v>
      </c>
      <c r="F674">
        <v>5.34</v>
      </c>
      <c r="G674">
        <v>5.19</v>
      </c>
      <c r="H674">
        <v>4.92</v>
      </c>
      <c r="I674">
        <v>4.83</v>
      </c>
      <c r="J674">
        <v>4.42</v>
      </c>
      <c r="K674">
        <v>4.28</v>
      </c>
    </row>
    <row r="675" spans="1:11" x14ac:dyDescent="0.4">
      <c r="A675">
        <v>2022</v>
      </c>
      <c r="B675" t="s">
        <v>44</v>
      </c>
      <c r="C675" t="s">
        <v>13</v>
      </c>
      <c r="D675" s="1">
        <v>1888</v>
      </c>
      <c r="E675" s="1">
        <v>1076404</v>
      </c>
      <c r="F675">
        <v>2.68</v>
      </c>
      <c r="G675">
        <v>2.56</v>
      </c>
      <c r="H675">
        <v>2.38</v>
      </c>
      <c r="I675">
        <v>2.39</v>
      </c>
      <c r="J675">
        <v>2.1</v>
      </c>
      <c r="K675">
        <v>1.98</v>
      </c>
    </row>
    <row r="676" spans="1:11" x14ac:dyDescent="0.4">
      <c r="A676">
        <v>2022</v>
      </c>
      <c r="B676" t="s">
        <v>44</v>
      </c>
      <c r="C676" t="s">
        <v>14</v>
      </c>
      <c r="D676">
        <v>876</v>
      </c>
      <c r="E676" s="1">
        <v>650929</v>
      </c>
      <c r="F676">
        <v>1658759</v>
      </c>
      <c r="G676" s="1">
        <v>1630559</v>
      </c>
      <c r="H676" s="1">
        <v>1556840</v>
      </c>
      <c r="I676" s="1">
        <v>1382608</v>
      </c>
      <c r="J676" s="1">
        <v>1217091</v>
      </c>
      <c r="K676" s="1">
        <v>1166810</v>
      </c>
    </row>
    <row r="677" spans="1:11" x14ac:dyDescent="0.4">
      <c r="A677">
        <v>2022</v>
      </c>
      <c r="B677" t="s">
        <v>44</v>
      </c>
      <c r="C677" t="s">
        <v>15</v>
      </c>
      <c r="D677" s="1">
        <v>1279</v>
      </c>
      <c r="E677" s="1">
        <v>618685</v>
      </c>
      <c r="F677">
        <v>782338</v>
      </c>
      <c r="G677" s="1">
        <v>759647</v>
      </c>
      <c r="H677" s="1">
        <v>693483</v>
      </c>
      <c r="I677" s="1">
        <v>646671</v>
      </c>
      <c r="J677" s="1">
        <v>560006</v>
      </c>
      <c r="K677" s="1">
        <v>508299</v>
      </c>
    </row>
    <row r="678" spans="1:11" x14ac:dyDescent="0.4">
      <c r="A678">
        <v>2022</v>
      </c>
      <c r="B678" t="s">
        <v>45</v>
      </c>
      <c r="C678" t="s">
        <v>12</v>
      </c>
      <c r="D678" s="1">
        <v>2018</v>
      </c>
      <c r="E678" s="1">
        <v>1827428</v>
      </c>
      <c r="F678">
        <v>5.14</v>
      </c>
      <c r="G678">
        <v>4.87</v>
      </c>
      <c r="H678">
        <v>4.62</v>
      </c>
      <c r="I678">
        <v>4.82</v>
      </c>
      <c r="J678">
        <v>4.29</v>
      </c>
      <c r="K678">
        <v>4.1399999999999997</v>
      </c>
    </row>
    <row r="679" spans="1:11" x14ac:dyDescent="0.4">
      <c r="A679">
        <v>2022</v>
      </c>
      <c r="B679" t="s">
        <v>45</v>
      </c>
      <c r="C679" t="s">
        <v>13</v>
      </c>
      <c r="D679" s="1">
        <v>2509</v>
      </c>
      <c r="E679" s="1">
        <v>1820757</v>
      </c>
      <c r="F679">
        <v>2.5499999999999998</v>
      </c>
      <c r="G679">
        <v>2.33</v>
      </c>
      <c r="H679">
        <v>2.1800000000000002</v>
      </c>
      <c r="I679">
        <v>2.34</v>
      </c>
      <c r="J679">
        <v>2.0299999999999998</v>
      </c>
      <c r="K679">
        <v>1.93</v>
      </c>
    </row>
    <row r="680" spans="1:11" x14ac:dyDescent="0.4">
      <c r="A680">
        <v>2022</v>
      </c>
      <c r="B680" t="s">
        <v>45</v>
      </c>
      <c r="C680" t="s">
        <v>14</v>
      </c>
      <c r="D680" s="1">
        <v>1237</v>
      </c>
      <c r="E680" s="1">
        <v>1080221</v>
      </c>
      <c r="F680">
        <v>1572179</v>
      </c>
      <c r="G680" s="1">
        <v>1560045</v>
      </c>
      <c r="H680" s="1">
        <v>1520124</v>
      </c>
      <c r="I680" s="1">
        <v>1346015</v>
      </c>
      <c r="J680" s="1">
        <v>1188982</v>
      </c>
      <c r="K680" s="1">
        <v>1141749</v>
      </c>
    </row>
    <row r="681" spans="1:11" x14ac:dyDescent="0.4">
      <c r="A681">
        <v>2022</v>
      </c>
      <c r="B681" t="s">
        <v>45</v>
      </c>
      <c r="C681" t="s">
        <v>15</v>
      </c>
      <c r="D681" s="1">
        <v>1862</v>
      </c>
      <c r="E681" s="1">
        <v>1030274</v>
      </c>
      <c r="F681">
        <v>757530</v>
      </c>
      <c r="G681" s="1">
        <v>708319</v>
      </c>
      <c r="H681" s="1">
        <v>660249</v>
      </c>
      <c r="I681" s="1">
        <v>641472</v>
      </c>
      <c r="J681" s="1">
        <v>528612</v>
      </c>
      <c r="K681" s="1">
        <v>482328</v>
      </c>
    </row>
    <row r="682" spans="1:11" x14ac:dyDescent="0.4">
      <c r="A682">
        <v>2022</v>
      </c>
      <c r="B682" t="s">
        <v>46</v>
      </c>
      <c r="C682" t="s">
        <v>12</v>
      </c>
      <c r="D682">
        <v>5</v>
      </c>
      <c r="E682" s="1">
        <v>28637</v>
      </c>
      <c r="F682">
        <v>5</v>
      </c>
      <c r="G682">
        <v>3.54</v>
      </c>
      <c r="H682">
        <v>3.49</v>
      </c>
      <c r="I682">
        <v>5</v>
      </c>
      <c r="J682">
        <v>3.42</v>
      </c>
      <c r="K682">
        <v>2.65</v>
      </c>
    </row>
    <row r="683" spans="1:11" x14ac:dyDescent="0.4">
      <c r="A683">
        <v>2022</v>
      </c>
      <c r="B683" t="s">
        <v>46</v>
      </c>
      <c r="C683" t="s">
        <v>13</v>
      </c>
      <c r="D683">
        <v>27</v>
      </c>
      <c r="E683" s="1">
        <v>29791</v>
      </c>
      <c r="F683">
        <v>2.96</v>
      </c>
      <c r="G683">
        <v>1.78</v>
      </c>
      <c r="H683">
        <v>1.83</v>
      </c>
      <c r="I683">
        <v>2.36</v>
      </c>
      <c r="J683">
        <v>1.41</v>
      </c>
      <c r="K683">
        <v>1.61</v>
      </c>
    </row>
    <row r="684" spans="1:11" x14ac:dyDescent="0.4">
      <c r="A684">
        <v>2022</v>
      </c>
      <c r="B684" t="s">
        <v>46</v>
      </c>
      <c r="C684" t="s">
        <v>14</v>
      </c>
      <c r="D684">
        <v>45</v>
      </c>
      <c r="E684" s="1">
        <v>4393</v>
      </c>
      <c r="F684">
        <v>1408681</v>
      </c>
      <c r="G684" s="1">
        <v>1024005</v>
      </c>
      <c r="H684" s="1">
        <v>1029630</v>
      </c>
      <c r="I684" s="1">
        <v>1168857</v>
      </c>
      <c r="J684" s="1">
        <v>690056</v>
      </c>
      <c r="K684" s="1">
        <v>645044</v>
      </c>
    </row>
    <row r="685" spans="1:11" x14ac:dyDescent="0.4">
      <c r="A685">
        <v>2022</v>
      </c>
      <c r="B685" t="s">
        <v>46</v>
      </c>
      <c r="C685" t="s">
        <v>15</v>
      </c>
      <c r="D685">
        <v>249</v>
      </c>
      <c r="E685" s="1">
        <v>109781</v>
      </c>
      <c r="F685">
        <v>676646</v>
      </c>
      <c r="G685" s="1">
        <v>520958</v>
      </c>
      <c r="H685" s="1">
        <v>526176</v>
      </c>
      <c r="I685" s="1">
        <v>558404</v>
      </c>
      <c r="J685" s="1">
        <v>287051</v>
      </c>
      <c r="K685" s="1">
        <v>277415</v>
      </c>
    </row>
    <row r="686" spans="1:11" x14ac:dyDescent="0.4">
      <c r="A686">
        <v>2022</v>
      </c>
      <c r="B686" t="s">
        <v>47</v>
      </c>
      <c r="C686" t="s">
        <v>12</v>
      </c>
      <c r="D686">
        <v>21</v>
      </c>
      <c r="E686" s="1">
        <v>11216</v>
      </c>
      <c r="F686">
        <v>4.46</v>
      </c>
      <c r="G686">
        <v>4.47</v>
      </c>
      <c r="H686">
        <v>4.51</v>
      </c>
      <c r="I686">
        <v>4.5999999999999996</v>
      </c>
      <c r="J686">
        <v>4.62</v>
      </c>
      <c r="K686">
        <v>4.63</v>
      </c>
    </row>
    <row r="687" spans="1:11" x14ac:dyDescent="0.4">
      <c r="A687">
        <v>2022</v>
      </c>
      <c r="B687" t="s">
        <v>47</v>
      </c>
      <c r="C687" t="s">
        <v>13</v>
      </c>
      <c r="D687">
        <v>21</v>
      </c>
      <c r="E687" s="1">
        <v>11216</v>
      </c>
      <c r="F687">
        <v>2.2799999999999998</v>
      </c>
      <c r="G687">
        <v>2.25</v>
      </c>
      <c r="H687">
        <v>2.4900000000000002</v>
      </c>
      <c r="I687">
        <v>2.2799999999999998</v>
      </c>
      <c r="J687">
        <v>2.2999999999999998</v>
      </c>
      <c r="K687">
        <v>2.4500000000000002</v>
      </c>
    </row>
    <row r="688" spans="1:11" x14ac:dyDescent="0.4">
      <c r="A688">
        <v>2022</v>
      </c>
      <c r="B688" t="s">
        <v>48</v>
      </c>
      <c r="C688" t="s">
        <v>12</v>
      </c>
      <c r="D688">
        <v>158</v>
      </c>
      <c r="E688" s="1">
        <v>118898</v>
      </c>
      <c r="F688">
        <v>4.8600000000000003</v>
      </c>
      <c r="G688">
        <v>4.6100000000000003</v>
      </c>
      <c r="H688">
        <v>4.55</v>
      </c>
      <c r="I688">
        <v>4.84</v>
      </c>
      <c r="J688">
        <v>4.5</v>
      </c>
      <c r="K688">
        <v>4.4000000000000004</v>
      </c>
    </row>
    <row r="689" spans="1:11" x14ac:dyDescent="0.4">
      <c r="A689">
        <v>2022</v>
      </c>
      <c r="B689" t="s">
        <v>48</v>
      </c>
      <c r="C689" t="s">
        <v>13</v>
      </c>
      <c r="D689">
        <v>174</v>
      </c>
      <c r="E689" s="1">
        <v>123534</v>
      </c>
      <c r="F689">
        <v>2.4</v>
      </c>
      <c r="G689">
        <v>2.3199999999999998</v>
      </c>
      <c r="H689">
        <v>2.29</v>
      </c>
      <c r="I689">
        <v>2.4</v>
      </c>
      <c r="J689">
        <v>2.27</v>
      </c>
      <c r="K689">
        <v>2.23</v>
      </c>
    </row>
    <row r="690" spans="1:11" x14ac:dyDescent="0.4">
      <c r="A690">
        <v>2022</v>
      </c>
      <c r="B690" t="s">
        <v>48</v>
      </c>
      <c r="C690" t="s">
        <v>14</v>
      </c>
      <c r="D690">
        <v>153</v>
      </c>
      <c r="E690" s="1">
        <v>118290</v>
      </c>
      <c r="F690">
        <v>1588836</v>
      </c>
      <c r="G690" s="1">
        <v>1507841</v>
      </c>
      <c r="H690" s="1">
        <v>1476816</v>
      </c>
      <c r="I690" s="1">
        <v>1385830</v>
      </c>
      <c r="J690" s="1">
        <v>1287388</v>
      </c>
      <c r="K690" s="1">
        <v>1256826</v>
      </c>
    </row>
    <row r="691" spans="1:11" x14ac:dyDescent="0.4">
      <c r="A691">
        <v>2022</v>
      </c>
      <c r="B691" t="s">
        <v>48</v>
      </c>
      <c r="C691" t="s">
        <v>15</v>
      </c>
      <c r="D691">
        <v>166</v>
      </c>
      <c r="E691" s="1">
        <v>121530</v>
      </c>
      <c r="F691">
        <v>785750</v>
      </c>
      <c r="G691" s="1">
        <v>754474</v>
      </c>
      <c r="H691" s="1">
        <v>741099</v>
      </c>
      <c r="I691" s="1">
        <v>677075</v>
      </c>
      <c r="J691" s="1">
        <v>638200</v>
      </c>
      <c r="K691" s="1">
        <v>626116</v>
      </c>
    </row>
    <row r="692" spans="1:11" x14ac:dyDescent="0.4">
      <c r="A692">
        <v>2022</v>
      </c>
      <c r="B692" t="s">
        <v>49</v>
      </c>
      <c r="C692" t="s">
        <v>12</v>
      </c>
      <c r="D692">
        <v>70</v>
      </c>
      <c r="E692" s="1">
        <v>168478</v>
      </c>
      <c r="F692">
        <v>5.53</v>
      </c>
      <c r="G692">
        <v>5.38</v>
      </c>
      <c r="H692">
        <v>5.14</v>
      </c>
      <c r="I692">
        <v>5.0199999999999996</v>
      </c>
      <c r="J692">
        <v>4.79</v>
      </c>
      <c r="K692">
        <v>4.75</v>
      </c>
    </row>
    <row r="693" spans="1:11" x14ac:dyDescent="0.4">
      <c r="A693">
        <v>2022</v>
      </c>
      <c r="B693" t="s">
        <v>49</v>
      </c>
      <c r="C693" t="s">
        <v>13</v>
      </c>
      <c r="D693">
        <v>30</v>
      </c>
      <c r="E693" s="1">
        <v>58139</v>
      </c>
      <c r="F693">
        <v>2.48</v>
      </c>
      <c r="G693">
        <v>2.5099999999999998</v>
      </c>
      <c r="H693">
        <v>1.8</v>
      </c>
      <c r="I693">
        <v>2.54</v>
      </c>
      <c r="J693">
        <v>2.4</v>
      </c>
      <c r="K693">
        <v>1.82</v>
      </c>
    </row>
    <row r="694" spans="1:11" x14ac:dyDescent="0.4">
      <c r="A694">
        <v>2022</v>
      </c>
      <c r="B694" t="s">
        <v>49</v>
      </c>
      <c r="C694" t="s">
        <v>14</v>
      </c>
      <c r="D694">
        <v>64</v>
      </c>
      <c r="E694" s="1">
        <v>166345</v>
      </c>
      <c r="F694">
        <v>1769914</v>
      </c>
      <c r="G694" s="1">
        <v>1758774</v>
      </c>
      <c r="H694" s="1">
        <v>1688965</v>
      </c>
      <c r="I694" s="1">
        <v>1518909</v>
      </c>
      <c r="J694" s="1">
        <v>1484939</v>
      </c>
      <c r="K694" s="1">
        <v>1475002</v>
      </c>
    </row>
    <row r="695" spans="1:11" x14ac:dyDescent="0.4">
      <c r="A695">
        <v>2022</v>
      </c>
      <c r="B695" t="s">
        <v>49</v>
      </c>
      <c r="C695" t="s">
        <v>15</v>
      </c>
      <c r="D695">
        <v>31</v>
      </c>
      <c r="E695" s="1">
        <v>64321</v>
      </c>
      <c r="F695">
        <v>746177</v>
      </c>
      <c r="G695" s="1">
        <v>753083</v>
      </c>
      <c r="H695" s="1">
        <v>559986</v>
      </c>
      <c r="I695" s="1">
        <v>709291</v>
      </c>
      <c r="J695" s="1">
        <v>711176</v>
      </c>
      <c r="K695" s="1">
        <v>519940</v>
      </c>
    </row>
    <row r="696" spans="1:11" x14ac:dyDescent="0.4">
      <c r="A696">
        <v>2023</v>
      </c>
      <c r="B696" t="s">
        <v>11</v>
      </c>
      <c r="C696" t="s">
        <v>12</v>
      </c>
      <c r="D696">
        <v>388</v>
      </c>
      <c r="E696" s="1">
        <v>153862</v>
      </c>
      <c r="F696">
        <v>5.3</v>
      </c>
      <c r="G696">
        <v>5</v>
      </c>
      <c r="H696">
        <v>4.97</v>
      </c>
      <c r="I696">
        <v>4.97</v>
      </c>
      <c r="J696">
        <v>4.45</v>
      </c>
      <c r="K696">
        <v>4.38</v>
      </c>
    </row>
    <row r="697" spans="1:11" x14ac:dyDescent="0.4">
      <c r="A697">
        <v>2023</v>
      </c>
      <c r="B697" t="s">
        <v>11</v>
      </c>
      <c r="C697" t="s">
        <v>13</v>
      </c>
      <c r="D697">
        <v>724</v>
      </c>
      <c r="E697" s="1">
        <v>230127</v>
      </c>
      <c r="F697">
        <v>2.58</v>
      </c>
      <c r="G697">
        <v>2.4300000000000002</v>
      </c>
      <c r="H697">
        <v>2.4</v>
      </c>
      <c r="I697">
        <v>2.42</v>
      </c>
      <c r="J697">
        <v>2.14</v>
      </c>
      <c r="K697">
        <v>2.09</v>
      </c>
    </row>
    <row r="698" spans="1:11" x14ac:dyDescent="0.4">
      <c r="A698">
        <v>2023</v>
      </c>
      <c r="B698" t="s">
        <v>11</v>
      </c>
      <c r="C698" t="s">
        <v>14</v>
      </c>
      <c r="D698">
        <v>280</v>
      </c>
      <c r="E698" s="1">
        <v>129226</v>
      </c>
      <c r="F698">
        <v>1686637</v>
      </c>
      <c r="G698" s="1">
        <v>1594043</v>
      </c>
      <c r="H698" s="1">
        <v>1553482</v>
      </c>
      <c r="I698" s="1">
        <v>1400222</v>
      </c>
      <c r="J698" s="1">
        <v>1271356</v>
      </c>
      <c r="K698" s="1">
        <v>1217276</v>
      </c>
    </row>
    <row r="699" spans="1:11" x14ac:dyDescent="0.4">
      <c r="A699">
        <v>2023</v>
      </c>
      <c r="B699" t="s">
        <v>11</v>
      </c>
      <c r="C699" t="s">
        <v>15</v>
      </c>
      <c r="D699">
        <v>553</v>
      </c>
      <c r="E699" s="1">
        <v>195799</v>
      </c>
      <c r="F699">
        <v>799924</v>
      </c>
      <c r="G699" s="1">
        <v>762382</v>
      </c>
      <c r="H699" s="1">
        <v>739325</v>
      </c>
      <c r="I699" s="1">
        <v>664428</v>
      </c>
      <c r="J699" s="1">
        <v>595412</v>
      </c>
      <c r="K699" s="1">
        <v>572743</v>
      </c>
    </row>
    <row r="700" spans="1:11" x14ac:dyDescent="0.4">
      <c r="A700">
        <v>2023</v>
      </c>
      <c r="B700" t="s">
        <v>16</v>
      </c>
      <c r="C700" t="s">
        <v>12</v>
      </c>
      <c r="D700">
        <v>61</v>
      </c>
      <c r="E700" s="1">
        <v>37757</v>
      </c>
      <c r="F700">
        <v>5.86</v>
      </c>
      <c r="G700">
        <v>5.3</v>
      </c>
      <c r="H700">
        <v>5.38</v>
      </c>
      <c r="I700">
        <v>5.5</v>
      </c>
      <c r="J700">
        <v>5.14</v>
      </c>
      <c r="K700">
        <v>5.12</v>
      </c>
    </row>
    <row r="701" spans="1:11" x14ac:dyDescent="0.4">
      <c r="A701">
        <v>2023</v>
      </c>
      <c r="B701" t="s">
        <v>16</v>
      </c>
      <c r="C701" t="s">
        <v>13</v>
      </c>
      <c r="D701">
        <v>59</v>
      </c>
      <c r="E701" s="1">
        <v>27389</v>
      </c>
      <c r="F701">
        <v>2.93</v>
      </c>
      <c r="G701">
        <v>2.93</v>
      </c>
      <c r="H701">
        <v>2.62</v>
      </c>
      <c r="I701">
        <v>2.7</v>
      </c>
      <c r="J701">
        <v>2.4700000000000002</v>
      </c>
      <c r="K701">
        <v>2.48</v>
      </c>
    </row>
    <row r="702" spans="1:11" x14ac:dyDescent="0.4">
      <c r="A702">
        <v>2023</v>
      </c>
      <c r="B702" t="s">
        <v>16</v>
      </c>
      <c r="C702" t="s">
        <v>14</v>
      </c>
      <c r="D702">
        <v>54</v>
      </c>
      <c r="E702" s="1">
        <v>26085</v>
      </c>
      <c r="F702">
        <v>1757243</v>
      </c>
      <c r="G702" s="1">
        <v>1724199</v>
      </c>
      <c r="H702" s="1">
        <v>1716580</v>
      </c>
      <c r="I702" s="1">
        <v>1578142</v>
      </c>
      <c r="J702" s="1">
        <v>1487805</v>
      </c>
      <c r="K702" s="1">
        <v>1517277</v>
      </c>
    </row>
    <row r="703" spans="1:11" x14ac:dyDescent="0.4">
      <c r="A703">
        <v>2023</v>
      </c>
      <c r="B703" t="s">
        <v>16</v>
      </c>
      <c r="C703" t="s">
        <v>15</v>
      </c>
      <c r="D703">
        <v>55</v>
      </c>
      <c r="E703" s="1">
        <v>24169</v>
      </c>
      <c r="F703">
        <v>898704</v>
      </c>
      <c r="G703" s="1">
        <v>875393</v>
      </c>
      <c r="H703" s="1">
        <v>876940</v>
      </c>
      <c r="I703" s="1">
        <v>770823</v>
      </c>
      <c r="J703" s="1">
        <v>719352</v>
      </c>
      <c r="K703" s="1">
        <v>757570</v>
      </c>
    </row>
    <row r="704" spans="1:11" x14ac:dyDescent="0.4">
      <c r="A704">
        <v>2023</v>
      </c>
      <c r="B704" t="s">
        <v>17</v>
      </c>
      <c r="C704" t="s">
        <v>12</v>
      </c>
      <c r="D704">
        <v>1</v>
      </c>
      <c r="E704" s="1">
        <v>238973</v>
      </c>
      <c r="F704">
        <v>4.5</v>
      </c>
      <c r="G704">
        <v>4.3</v>
      </c>
      <c r="H704">
        <v>4.3</v>
      </c>
      <c r="I704">
        <v>4.5</v>
      </c>
      <c r="J704">
        <v>4.3</v>
      </c>
      <c r="K704">
        <v>4.3</v>
      </c>
    </row>
    <row r="705" spans="1:11" x14ac:dyDescent="0.4">
      <c r="A705">
        <v>2023</v>
      </c>
      <c r="B705" t="s">
        <v>17</v>
      </c>
      <c r="C705" t="s">
        <v>14</v>
      </c>
      <c r="D705">
        <v>1</v>
      </c>
      <c r="E705" s="1">
        <v>238973</v>
      </c>
      <c r="G705">
        <v>2.15</v>
      </c>
      <c r="H705">
        <v>2.15</v>
      </c>
      <c r="J705">
        <v>2.15</v>
      </c>
      <c r="K705">
        <v>2.15</v>
      </c>
    </row>
    <row r="706" spans="1:11" x14ac:dyDescent="0.4">
      <c r="A706">
        <v>2023</v>
      </c>
      <c r="B706" t="s">
        <v>18</v>
      </c>
      <c r="C706" t="s">
        <v>12</v>
      </c>
      <c r="D706">
        <v>1</v>
      </c>
      <c r="E706">
        <v>610</v>
      </c>
      <c r="F706">
        <v>6</v>
      </c>
      <c r="G706">
        <v>4.2</v>
      </c>
      <c r="I706">
        <v>6</v>
      </c>
      <c r="J706">
        <v>4.2</v>
      </c>
    </row>
    <row r="707" spans="1:11" x14ac:dyDescent="0.4">
      <c r="A707">
        <v>2023</v>
      </c>
      <c r="B707" t="s">
        <v>18</v>
      </c>
      <c r="C707" t="s">
        <v>13</v>
      </c>
      <c r="D707">
        <v>7</v>
      </c>
      <c r="E707" s="1">
        <v>18013</v>
      </c>
      <c r="F707">
        <v>2.93</v>
      </c>
      <c r="G707">
        <v>2.0299999999999998</v>
      </c>
      <c r="H707">
        <v>1.91</v>
      </c>
      <c r="I707">
        <v>2.84</v>
      </c>
      <c r="J707">
        <v>2.02</v>
      </c>
      <c r="K707">
        <v>1.99</v>
      </c>
    </row>
    <row r="708" spans="1:11" x14ac:dyDescent="0.4">
      <c r="A708">
        <v>2023</v>
      </c>
      <c r="B708" t="s">
        <v>19</v>
      </c>
      <c r="C708" t="s">
        <v>12</v>
      </c>
      <c r="D708">
        <v>6</v>
      </c>
      <c r="E708" s="1">
        <v>25699</v>
      </c>
      <c r="F708">
        <v>4.8899999999999997</v>
      </c>
      <c r="G708">
        <v>4.16</v>
      </c>
      <c r="H708">
        <v>3.26</v>
      </c>
      <c r="I708">
        <v>4.42</v>
      </c>
      <c r="J708">
        <v>4.0999999999999996</v>
      </c>
      <c r="K708">
        <v>3.36</v>
      </c>
    </row>
    <row r="709" spans="1:11" x14ac:dyDescent="0.4">
      <c r="A709">
        <v>2023</v>
      </c>
      <c r="B709" t="s">
        <v>19</v>
      </c>
      <c r="C709" t="s">
        <v>13</v>
      </c>
      <c r="D709">
        <v>60</v>
      </c>
      <c r="E709" s="1">
        <v>47071</v>
      </c>
      <c r="F709">
        <v>2.6</v>
      </c>
      <c r="G709">
        <v>2.39</v>
      </c>
      <c r="H709">
        <v>1.82</v>
      </c>
      <c r="I709">
        <v>2.38</v>
      </c>
      <c r="J709">
        <v>2.1800000000000002</v>
      </c>
      <c r="K709">
        <v>1.99</v>
      </c>
    </row>
    <row r="710" spans="1:11" x14ac:dyDescent="0.4">
      <c r="A710">
        <v>2023</v>
      </c>
      <c r="B710" t="s">
        <v>21</v>
      </c>
      <c r="C710" t="s">
        <v>12</v>
      </c>
      <c r="D710">
        <v>197</v>
      </c>
      <c r="E710" s="1">
        <v>167711</v>
      </c>
      <c r="F710">
        <v>4.4800000000000004</v>
      </c>
      <c r="G710">
        <v>4.17</v>
      </c>
      <c r="H710">
        <v>4.0999999999999996</v>
      </c>
      <c r="I710">
        <v>4.46</v>
      </c>
      <c r="J710">
        <v>3.93</v>
      </c>
      <c r="K710">
        <v>3.94</v>
      </c>
    </row>
    <row r="711" spans="1:11" x14ac:dyDescent="0.4">
      <c r="A711">
        <v>2023</v>
      </c>
      <c r="B711" t="s">
        <v>21</v>
      </c>
      <c r="C711" t="s">
        <v>13</v>
      </c>
      <c r="D711">
        <v>394</v>
      </c>
      <c r="E711" s="1">
        <v>262577</v>
      </c>
      <c r="F711">
        <v>2.0499999999999998</v>
      </c>
      <c r="G711">
        <v>1.95</v>
      </c>
      <c r="H711">
        <v>1.89</v>
      </c>
      <c r="I711">
        <v>2.16</v>
      </c>
      <c r="J711">
        <v>1.86</v>
      </c>
      <c r="K711">
        <v>1.8</v>
      </c>
    </row>
    <row r="712" spans="1:11" x14ac:dyDescent="0.4">
      <c r="A712">
        <v>2023</v>
      </c>
      <c r="B712" t="s">
        <v>21</v>
      </c>
      <c r="C712" t="s">
        <v>14</v>
      </c>
      <c r="D712">
        <v>184</v>
      </c>
      <c r="E712" s="1">
        <v>144625</v>
      </c>
      <c r="F712">
        <v>1309267</v>
      </c>
      <c r="G712" s="1">
        <v>1188569</v>
      </c>
      <c r="H712" s="1">
        <v>1130682</v>
      </c>
      <c r="I712" s="1">
        <v>1211196</v>
      </c>
      <c r="J712" s="1">
        <v>1080623</v>
      </c>
      <c r="K712" s="1">
        <v>1061172</v>
      </c>
    </row>
    <row r="713" spans="1:11" x14ac:dyDescent="0.4">
      <c r="A713">
        <v>2023</v>
      </c>
      <c r="B713" t="s">
        <v>21</v>
      </c>
      <c r="C713" t="s">
        <v>15</v>
      </c>
      <c r="D713">
        <v>372</v>
      </c>
      <c r="E713" s="1">
        <v>236682</v>
      </c>
      <c r="F713">
        <v>595797</v>
      </c>
      <c r="G713" s="1">
        <v>575264</v>
      </c>
      <c r="H713" s="1">
        <v>527037</v>
      </c>
      <c r="I713" s="1">
        <v>568825</v>
      </c>
      <c r="J713" s="1">
        <v>502206</v>
      </c>
      <c r="K713" s="1">
        <v>469732</v>
      </c>
    </row>
    <row r="714" spans="1:11" x14ac:dyDescent="0.4">
      <c r="A714">
        <v>2023</v>
      </c>
      <c r="B714" t="s">
        <v>22</v>
      </c>
      <c r="C714" t="s">
        <v>12</v>
      </c>
      <c r="D714">
        <v>210</v>
      </c>
      <c r="E714" s="1">
        <v>139623</v>
      </c>
      <c r="F714">
        <v>4.8600000000000003</v>
      </c>
      <c r="G714">
        <v>4.59</v>
      </c>
      <c r="H714">
        <v>4.49</v>
      </c>
      <c r="I714">
        <v>4.7</v>
      </c>
      <c r="J714">
        <v>4.3499999999999996</v>
      </c>
      <c r="K714">
        <v>4.3099999999999996</v>
      </c>
    </row>
    <row r="715" spans="1:11" x14ac:dyDescent="0.4">
      <c r="A715">
        <v>2023</v>
      </c>
      <c r="B715" t="s">
        <v>22</v>
      </c>
      <c r="C715" t="s">
        <v>13</v>
      </c>
      <c r="D715">
        <v>250</v>
      </c>
      <c r="E715" s="1">
        <v>169975</v>
      </c>
      <c r="F715">
        <v>2.42</v>
      </c>
      <c r="G715">
        <v>2.2599999999999998</v>
      </c>
      <c r="H715">
        <v>2.2799999999999998</v>
      </c>
      <c r="I715">
        <v>2.42</v>
      </c>
      <c r="J715">
        <v>2.17</v>
      </c>
      <c r="K715">
        <v>2.17</v>
      </c>
    </row>
    <row r="716" spans="1:11" x14ac:dyDescent="0.4">
      <c r="A716">
        <v>2023</v>
      </c>
      <c r="B716" t="s">
        <v>22</v>
      </c>
      <c r="C716" t="s">
        <v>14</v>
      </c>
      <c r="D716">
        <v>198</v>
      </c>
      <c r="E716" s="1">
        <v>140374</v>
      </c>
      <c r="F716">
        <v>1601568</v>
      </c>
      <c r="G716" s="1">
        <v>1515836</v>
      </c>
      <c r="H716" s="1">
        <v>1481707</v>
      </c>
      <c r="I716" s="1">
        <v>1382744</v>
      </c>
      <c r="J716" s="1">
        <v>1284465</v>
      </c>
      <c r="K716" s="1">
        <v>1261637</v>
      </c>
    </row>
    <row r="717" spans="1:11" x14ac:dyDescent="0.4">
      <c r="A717">
        <v>2023</v>
      </c>
      <c r="B717" t="s">
        <v>22</v>
      </c>
      <c r="C717" t="s">
        <v>15</v>
      </c>
      <c r="D717">
        <v>237</v>
      </c>
      <c r="E717" s="1">
        <v>164669</v>
      </c>
      <c r="F717">
        <v>834954</v>
      </c>
      <c r="G717" s="1">
        <v>778488</v>
      </c>
      <c r="H717" s="1">
        <v>766353</v>
      </c>
      <c r="I717" s="1">
        <v>698032</v>
      </c>
      <c r="J717" s="1">
        <v>647275</v>
      </c>
      <c r="K717" s="1">
        <v>633379</v>
      </c>
    </row>
    <row r="718" spans="1:11" x14ac:dyDescent="0.4">
      <c r="A718">
        <v>2023</v>
      </c>
      <c r="B718" t="s">
        <v>23</v>
      </c>
      <c r="C718" t="s">
        <v>12</v>
      </c>
      <c r="D718">
        <v>34</v>
      </c>
      <c r="E718" s="1">
        <v>40560</v>
      </c>
      <c r="F718">
        <v>5.0999999999999996</v>
      </c>
      <c r="G718">
        <v>5.09</v>
      </c>
      <c r="H718">
        <v>5</v>
      </c>
      <c r="I718">
        <v>4.4000000000000004</v>
      </c>
      <c r="J718">
        <v>4.33</v>
      </c>
      <c r="K718">
        <v>4.17</v>
      </c>
    </row>
    <row r="719" spans="1:11" x14ac:dyDescent="0.4">
      <c r="A719">
        <v>2023</v>
      </c>
      <c r="B719" t="s">
        <v>23</v>
      </c>
      <c r="C719" t="s">
        <v>13</v>
      </c>
      <c r="D719">
        <v>38</v>
      </c>
      <c r="E719" s="1">
        <v>41100</v>
      </c>
      <c r="F719">
        <v>2.54</v>
      </c>
      <c r="G719">
        <v>2.54</v>
      </c>
      <c r="H719">
        <v>2.48</v>
      </c>
      <c r="I719">
        <v>2.16</v>
      </c>
      <c r="J719">
        <v>2.09</v>
      </c>
      <c r="K719">
        <v>1.91</v>
      </c>
    </row>
    <row r="720" spans="1:11" x14ac:dyDescent="0.4">
      <c r="A720">
        <v>2023</v>
      </c>
      <c r="B720" t="s">
        <v>23</v>
      </c>
      <c r="C720" t="s">
        <v>14</v>
      </c>
      <c r="D720">
        <v>34</v>
      </c>
      <c r="E720" s="1">
        <v>40560</v>
      </c>
      <c r="F720">
        <v>1546669</v>
      </c>
      <c r="G720" s="1">
        <v>1542764</v>
      </c>
      <c r="H720" s="1">
        <v>1514513</v>
      </c>
      <c r="I720" s="1">
        <v>1228160</v>
      </c>
      <c r="J720" s="1">
        <v>1211712</v>
      </c>
      <c r="K720" s="1">
        <v>1148146</v>
      </c>
    </row>
    <row r="721" spans="1:11" x14ac:dyDescent="0.4">
      <c r="A721">
        <v>2023</v>
      </c>
      <c r="B721" t="s">
        <v>23</v>
      </c>
      <c r="C721" t="s">
        <v>15</v>
      </c>
      <c r="D721">
        <v>38</v>
      </c>
      <c r="E721" s="1">
        <v>41100</v>
      </c>
      <c r="F721">
        <v>769569</v>
      </c>
      <c r="G721" s="1">
        <v>766281</v>
      </c>
      <c r="H721" s="1">
        <v>749315</v>
      </c>
      <c r="I721" s="1">
        <v>596768</v>
      </c>
      <c r="J721" s="1">
        <v>579219</v>
      </c>
      <c r="K721" s="1">
        <v>521708</v>
      </c>
    </row>
    <row r="722" spans="1:11" x14ac:dyDescent="0.4">
      <c r="A722">
        <v>2023</v>
      </c>
      <c r="B722" t="s">
        <v>24</v>
      </c>
      <c r="C722" t="s">
        <v>12</v>
      </c>
      <c r="D722">
        <v>44</v>
      </c>
      <c r="E722" s="1">
        <v>264035</v>
      </c>
      <c r="F722">
        <v>4.45</v>
      </c>
      <c r="G722">
        <v>4.28</v>
      </c>
      <c r="H722">
        <v>4.24</v>
      </c>
      <c r="I722">
        <v>3.13</v>
      </c>
      <c r="J722">
        <v>2.93</v>
      </c>
      <c r="K722">
        <v>2.11</v>
      </c>
    </row>
    <row r="723" spans="1:11" x14ac:dyDescent="0.4">
      <c r="A723">
        <v>2023</v>
      </c>
      <c r="B723" t="s">
        <v>24</v>
      </c>
      <c r="C723" t="s">
        <v>13</v>
      </c>
      <c r="D723">
        <v>107</v>
      </c>
      <c r="E723" s="1">
        <v>279222</v>
      </c>
      <c r="F723">
        <v>1.6</v>
      </c>
      <c r="G723">
        <v>2.13</v>
      </c>
      <c r="H723">
        <v>2.04</v>
      </c>
      <c r="I723">
        <v>1.45</v>
      </c>
      <c r="J723">
        <v>1.36</v>
      </c>
      <c r="K723">
        <v>0.85</v>
      </c>
    </row>
    <row r="724" spans="1:11" x14ac:dyDescent="0.4">
      <c r="A724">
        <v>2023</v>
      </c>
      <c r="B724" t="s">
        <v>24</v>
      </c>
      <c r="C724" t="s">
        <v>14</v>
      </c>
      <c r="D724">
        <v>3</v>
      </c>
      <c r="E724" s="1">
        <v>1385</v>
      </c>
      <c r="F724">
        <v>1601126</v>
      </c>
      <c r="G724" s="1">
        <v>1594239</v>
      </c>
      <c r="H724" s="1">
        <v>1181160</v>
      </c>
      <c r="I724" s="1">
        <v>1196395</v>
      </c>
      <c r="J724" s="1">
        <v>1172442</v>
      </c>
      <c r="K724" s="1">
        <v>1336600</v>
      </c>
    </row>
    <row r="725" spans="1:11" x14ac:dyDescent="0.4">
      <c r="A725">
        <v>2023</v>
      </c>
      <c r="B725" t="s">
        <v>24</v>
      </c>
      <c r="C725" t="s">
        <v>15</v>
      </c>
      <c r="D725">
        <v>4</v>
      </c>
      <c r="E725" s="1">
        <v>1414</v>
      </c>
      <c r="F725">
        <v>800563</v>
      </c>
      <c r="G725" s="1">
        <v>785899</v>
      </c>
      <c r="H725" s="1">
        <v>61527</v>
      </c>
      <c r="I725" s="1">
        <v>598198</v>
      </c>
      <c r="J725" s="1">
        <v>502166</v>
      </c>
      <c r="K725" s="1">
        <v>131667</v>
      </c>
    </row>
    <row r="726" spans="1:11" x14ac:dyDescent="0.4">
      <c r="A726">
        <v>2023</v>
      </c>
      <c r="B726" t="s">
        <v>25</v>
      </c>
      <c r="C726" t="s">
        <v>12</v>
      </c>
      <c r="D726">
        <v>40</v>
      </c>
      <c r="E726" s="1">
        <v>25434</v>
      </c>
      <c r="F726">
        <v>3.12</v>
      </c>
      <c r="G726">
        <v>3.98</v>
      </c>
      <c r="H726">
        <v>3.24</v>
      </c>
      <c r="I726">
        <v>2.79</v>
      </c>
      <c r="J726">
        <v>2.67</v>
      </c>
      <c r="K726">
        <v>1.93</v>
      </c>
    </row>
    <row r="727" spans="1:11" x14ac:dyDescent="0.4">
      <c r="A727">
        <v>2023</v>
      </c>
      <c r="B727" t="s">
        <v>25</v>
      </c>
      <c r="C727" t="s">
        <v>13</v>
      </c>
      <c r="D727">
        <v>97</v>
      </c>
      <c r="E727" s="1">
        <v>38247</v>
      </c>
      <c r="F727">
        <v>1.52</v>
      </c>
      <c r="G727">
        <v>2.02</v>
      </c>
      <c r="H727">
        <v>1.28</v>
      </c>
      <c r="I727">
        <v>1.4</v>
      </c>
      <c r="J727">
        <v>1.35</v>
      </c>
      <c r="K727">
        <v>0.83</v>
      </c>
    </row>
    <row r="728" spans="1:11" x14ac:dyDescent="0.4">
      <c r="A728">
        <v>2023</v>
      </c>
      <c r="B728" t="s">
        <v>26</v>
      </c>
      <c r="C728" t="s">
        <v>12</v>
      </c>
      <c r="D728">
        <v>16</v>
      </c>
      <c r="E728" s="1">
        <v>6839</v>
      </c>
      <c r="F728">
        <v>5.67</v>
      </c>
      <c r="G728">
        <v>5.63</v>
      </c>
      <c r="H728">
        <v>6.1</v>
      </c>
      <c r="I728">
        <v>4.82</v>
      </c>
      <c r="J728">
        <v>5.0999999999999996</v>
      </c>
      <c r="K728">
        <v>5.29</v>
      </c>
    </row>
    <row r="729" spans="1:11" x14ac:dyDescent="0.4">
      <c r="A729">
        <v>2023</v>
      </c>
      <c r="B729" t="s">
        <v>26</v>
      </c>
      <c r="C729" t="s">
        <v>13</v>
      </c>
      <c r="D729">
        <v>36</v>
      </c>
      <c r="E729" s="1">
        <v>14535</v>
      </c>
      <c r="F729">
        <v>2.75</v>
      </c>
      <c r="G729">
        <v>2.87</v>
      </c>
      <c r="H729">
        <v>2.86</v>
      </c>
      <c r="I729">
        <v>2.36</v>
      </c>
      <c r="J729">
        <v>2.35</v>
      </c>
      <c r="K729">
        <v>2.15</v>
      </c>
    </row>
    <row r="730" spans="1:11" x14ac:dyDescent="0.4">
      <c r="A730">
        <v>2023</v>
      </c>
      <c r="B730" t="s">
        <v>26</v>
      </c>
      <c r="C730" t="s">
        <v>14</v>
      </c>
      <c r="D730">
        <v>13</v>
      </c>
      <c r="E730" s="1">
        <v>5144</v>
      </c>
      <c r="F730">
        <v>1986036</v>
      </c>
      <c r="G730" s="1">
        <v>1830758</v>
      </c>
      <c r="H730" s="1">
        <v>1980993</v>
      </c>
      <c r="I730" s="1">
        <v>1478871</v>
      </c>
      <c r="J730" s="1">
        <v>1343018</v>
      </c>
      <c r="K730" s="1">
        <v>1379962</v>
      </c>
    </row>
    <row r="731" spans="1:11" x14ac:dyDescent="0.4">
      <c r="A731">
        <v>2023</v>
      </c>
      <c r="B731" t="s">
        <v>26</v>
      </c>
      <c r="C731" t="s">
        <v>15</v>
      </c>
      <c r="D731">
        <v>33</v>
      </c>
      <c r="E731" s="1">
        <v>13041</v>
      </c>
      <c r="F731">
        <v>891660</v>
      </c>
      <c r="G731" s="1">
        <v>899204</v>
      </c>
      <c r="H731" s="1">
        <v>889549</v>
      </c>
      <c r="I731" s="1">
        <v>631734</v>
      </c>
      <c r="J731" s="1">
        <v>618597</v>
      </c>
      <c r="K731" s="1">
        <v>563576</v>
      </c>
    </row>
    <row r="732" spans="1:11" x14ac:dyDescent="0.4">
      <c r="A732">
        <v>2023</v>
      </c>
      <c r="B732" t="s">
        <v>27</v>
      </c>
      <c r="C732" t="s">
        <v>12</v>
      </c>
      <c r="D732">
        <v>30</v>
      </c>
      <c r="E732" s="1">
        <v>19674</v>
      </c>
      <c r="F732">
        <v>5.45</v>
      </c>
      <c r="G732">
        <v>5.33</v>
      </c>
      <c r="H732">
        <v>4.83</v>
      </c>
      <c r="I732">
        <v>5.34</v>
      </c>
      <c r="J732">
        <v>5.05</v>
      </c>
      <c r="K732">
        <v>4.7</v>
      </c>
    </row>
    <row r="733" spans="1:11" x14ac:dyDescent="0.4">
      <c r="A733">
        <v>2023</v>
      </c>
      <c r="B733" t="s">
        <v>27</v>
      </c>
      <c r="C733" t="s">
        <v>13</v>
      </c>
      <c r="D733">
        <v>26</v>
      </c>
      <c r="E733" s="1">
        <v>22302</v>
      </c>
      <c r="F733">
        <v>2.78</v>
      </c>
      <c r="G733">
        <v>2.67</v>
      </c>
      <c r="H733">
        <v>2.61</v>
      </c>
      <c r="I733">
        <v>2.56</v>
      </c>
      <c r="J733">
        <v>2.42</v>
      </c>
      <c r="K733">
        <v>2.21</v>
      </c>
    </row>
    <row r="734" spans="1:11" x14ac:dyDescent="0.4">
      <c r="A734">
        <v>2023</v>
      </c>
      <c r="B734" t="s">
        <v>27</v>
      </c>
      <c r="C734" t="s">
        <v>14</v>
      </c>
      <c r="D734">
        <v>30</v>
      </c>
      <c r="E734" s="1">
        <v>20985</v>
      </c>
      <c r="F734">
        <v>1653313</v>
      </c>
      <c r="G734" s="1">
        <v>1613114</v>
      </c>
      <c r="H734" s="1">
        <v>1423046</v>
      </c>
      <c r="I734" s="1">
        <v>1458897</v>
      </c>
      <c r="J734" s="1">
        <v>1387155</v>
      </c>
      <c r="K734" s="1">
        <v>1292492</v>
      </c>
    </row>
    <row r="735" spans="1:11" x14ac:dyDescent="0.4">
      <c r="A735">
        <v>2023</v>
      </c>
      <c r="B735" t="s">
        <v>27</v>
      </c>
      <c r="C735" t="s">
        <v>15</v>
      </c>
      <c r="D735">
        <v>25</v>
      </c>
      <c r="E735" s="1">
        <v>22201</v>
      </c>
      <c r="F735">
        <v>847710</v>
      </c>
      <c r="G735" s="1">
        <v>790400</v>
      </c>
      <c r="H735" s="1">
        <v>774487</v>
      </c>
      <c r="I735" s="1">
        <v>715740</v>
      </c>
      <c r="J735" s="1">
        <v>671916</v>
      </c>
      <c r="K735" s="1">
        <v>591196</v>
      </c>
    </row>
    <row r="736" spans="1:11" x14ac:dyDescent="0.4">
      <c r="A736">
        <v>2023</v>
      </c>
      <c r="B736" t="s">
        <v>50</v>
      </c>
      <c r="C736" t="s">
        <v>12</v>
      </c>
      <c r="D736">
        <v>11</v>
      </c>
      <c r="E736" s="1">
        <v>1899</v>
      </c>
      <c r="F736">
        <v>5.57</v>
      </c>
      <c r="G736">
        <v>5.56</v>
      </c>
      <c r="H736">
        <v>4.75</v>
      </c>
      <c r="I736">
        <v>5.33</v>
      </c>
      <c r="J736">
        <v>5.15</v>
      </c>
      <c r="K736">
        <v>5.3</v>
      </c>
    </row>
    <row r="737" spans="1:11" x14ac:dyDescent="0.4">
      <c r="A737">
        <v>2023</v>
      </c>
      <c r="B737" t="s">
        <v>50</v>
      </c>
      <c r="C737" t="s">
        <v>13</v>
      </c>
      <c r="D737">
        <v>9</v>
      </c>
      <c r="E737" s="1">
        <v>1804</v>
      </c>
      <c r="F737">
        <v>2.99</v>
      </c>
      <c r="G737">
        <v>2.98</v>
      </c>
      <c r="H737">
        <v>2.54</v>
      </c>
      <c r="I737">
        <v>2.83</v>
      </c>
      <c r="J737">
        <v>2.76</v>
      </c>
      <c r="K737">
        <v>2.72</v>
      </c>
    </row>
    <row r="738" spans="1:11" x14ac:dyDescent="0.4">
      <c r="A738">
        <v>2023</v>
      </c>
      <c r="B738" t="s">
        <v>50</v>
      </c>
      <c r="C738" t="s">
        <v>14</v>
      </c>
      <c r="D738">
        <v>3</v>
      </c>
      <c r="E738" s="1">
        <v>7410</v>
      </c>
      <c r="F738">
        <v>1307599</v>
      </c>
      <c r="G738" s="1">
        <v>1399864</v>
      </c>
      <c r="H738" s="1">
        <v>1340000</v>
      </c>
      <c r="I738" s="1">
        <v>1108667</v>
      </c>
      <c r="J738" s="1">
        <v>1135333</v>
      </c>
      <c r="K738" s="1">
        <v>1340000</v>
      </c>
    </row>
    <row r="739" spans="1:11" x14ac:dyDescent="0.4">
      <c r="A739">
        <v>2023</v>
      </c>
      <c r="B739" t="s">
        <v>50</v>
      </c>
      <c r="C739" t="s">
        <v>15</v>
      </c>
      <c r="D739">
        <v>3</v>
      </c>
      <c r="E739" s="1">
        <v>7410</v>
      </c>
      <c r="F739">
        <v>653800</v>
      </c>
      <c r="G739" s="1">
        <v>746673</v>
      </c>
      <c r="H739" s="1">
        <v>670000</v>
      </c>
      <c r="I739" s="1">
        <v>554333</v>
      </c>
      <c r="J739" s="1">
        <v>584333</v>
      </c>
      <c r="K739" s="1">
        <v>670000</v>
      </c>
    </row>
    <row r="740" spans="1:11" x14ac:dyDescent="0.4">
      <c r="A740">
        <v>2023</v>
      </c>
      <c r="B740" t="s">
        <v>28</v>
      </c>
      <c r="C740" t="s">
        <v>12</v>
      </c>
      <c r="D740">
        <v>21</v>
      </c>
      <c r="E740" s="1">
        <v>3553</v>
      </c>
      <c r="F740">
        <v>3.94</v>
      </c>
      <c r="G740">
        <v>3.34</v>
      </c>
      <c r="H740">
        <v>2.93</v>
      </c>
      <c r="I740">
        <v>4.17</v>
      </c>
      <c r="J740">
        <v>3.34</v>
      </c>
      <c r="K740">
        <v>3.28</v>
      </c>
    </row>
    <row r="741" spans="1:11" x14ac:dyDescent="0.4">
      <c r="A741">
        <v>2023</v>
      </c>
      <c r="B741" t="s">
        <v>28</v>
      </c>
      <c r="C741" t="s">
        <v>14</v>
      </c>
      <c r="D741">
        <v>13</v>
      </c>
      <c r="E741" s="1">
        <v>2085</v>
      </c>
      <c r="F741">
        <v>957124</v>
      </c>
      <c r="G741" s="1">
        <v>630297</v>
      </c>
      <c r="H741" s="1">
        <v>772651</v>
      </c>
      <c r="I741" s="1">
        <v>947655</v>
      </c>
      <c r="J741" s="1">
        <v>649969</v>
      </c>
      <c r="K741" s="1">
        <v>707678</v>
      </c>
    </row>
    <row r="742" spans="1:11" x14ac:dyDescent="0.4">
      <c r="A742">
        <v>2023</v>
      </c>
      <c r="B742" t="s">
        <v>28</v>
      </c>
      <c r="C742" t="s">
        <v>15</v>
      </c>
      <c r="D742">
        <v>10</v>
      </c>
      <c r="E742" s="1">
        <v>2131</v>
      </c>
      <c r="G742">
        <v>1.49</v>
      </c>
      <c r="H742">
        <v>1.39</v>
      </c>
      <c r="J742">
        <v>1.5</v>
      </c>
      <c r="K742">
        <v>1.65</v>
      </c>
    </row>
    <row r="743" spans="1:11" x14ac:dyDescent="0.4">
      <c r="A743">
        <v>2023</v>
      </c>
      <c r="B743" t="s">
        <v>28</v>
      </c>
      <c r="C743" t="s">
        <v>15</v>
      </c>
      <c r="D743">
        <v>13</v>
      </c>
      <c r="E743" s="1">
        <v>1827</v>
      </c>
      <c r="G743" s="1">
        <v>294902</v>
      </c>
      <c r="H743" s="1">
        <v>290529</v>
      </c>
      <c r="J743" s="1">
        <v>300089</v>
      </c>
      <c r="K743" s="1">
        <v>343147</v>
      </c>
    </row>
    <row r="744" spans="1:11" x14ac:dyDescent="0.4">
      <c r="A744">
        <v>2023</v>
      </c>
      <c r="B744" t="s">
        <v>29</v>
      </c>
      <c r="C744" t="s">
        <v>12</v>
      </c>
      <c r="D744">
        <v>212</v>
      </c>
      <c r="E744" s="1">
        <v>184944</v>
      </c>
      <c r="F744">
        <v>4.9400000000000004</v>
      </c>
      <c r="G744">
        <v>4.08</v>
      </c>
      <c r="H744">
        <v>4.04</v>
      </c>
      <c r="I744">
        <v>4.88</v>
      </c>
      <c r="J744">
        <v>3.46</v>
      </c>
      <c r="K744">
        <v>3.39</v>
      </c>
    </row>
    <row r="745" spans="1:11" x14ac:dyDescent="0.4">
      <c r="A745">
        <v>2023</v>
      </c>
      <c r="B745" t="s">
        <v>29</v>
      </c>
      <c r="C745" t="s">
        <v>13</v>
      </c>
      <c r="D745">
        <v>141</v>
      </c>
      <c r="E745" s="1">
        <v>132937</v>
      </c>
      <c r="F745">
        <v>2.56</v>
      </c>
      <c r="G745">
        <v>2.0699999999999998</v>
      </c>
      <c r="H745">
        <v>1.68</v>
      </c>
      <c r="I745">
        <v>2.29</v>
      </c>
      <c r="J745">
        <v>1.9</v>
      </c>
      <c r="K745">
        <v>1.65</v>
      </c>
    </row>
    <row r="746" spans="1:11" x14ac:dyDescent="0.4">
      <c r="A746">
        <v>2023</v>
      </c>
      <c r="B746" t="s">
        <v>29</v>
      </c>
      <c r="C746" t="s">
        <v>14</v>
      </c>
      <c r="D746">
        <v>65</v>
      </c>
      <c r="E746" s="1">
        <v>7960</v>
      </c>
      <c r="F746">
        <v>1226712</v>
      </c>
      <c r="G746" s="1">
        <v>921661</v>
      </c>
      <c r="H746" s="1">
        <v>909037</v>
      </c>
      <c r="I746" s="1">
        <v>1110839</v>
      </c>
      <c r="J746" s="1">
        <v>705824</v>
      </c>
      <c r="K746" s="1">
        <v>737694</v>
      </c>
    </row>
    <row r="747" spans="1:11" x14ac:dyDescent="0.4">
      <c r="A747">
        <v>2023</v>
      </c>
      <c r="B747" t="s">
        <v>29</v>
      </c>
      <c r="C747" t="s">
        <v>15</v>
      </c>
      <c r="D747">
        <v>256</v>
      </c>
      <c r="E747" s="1">
        <v>110237</v>
      </c>
      <c r="F747">
        <v>677418</v>
      </c>
      <c r="G747" s="1">
        <v>507667</v>
      </c>
      <c r="H747" s="1">
        <v>508063</v>
      </c>
      <c r="I747" s="1">
        <v>580586</v>
      </c>
      <c r="J747" s="1">
        <v>298237</v>
      </c>
      <c r="K747" s="1">
        <v>298334</v>
      </c>
    </row>
    <row r="748" spans="1:11" x14ac:dyDescent="0.4">
      <c r="A748">
        <v>2023</v>
      </c>
      <c r="B748" t="s">
        <v>30</v>
      </c>
      <c r="C748" t="s">
        <v>12</v>
      </c>
      <c r="D748">
        <v>14</v>
      </c>
      <c r="E748" s="1">
        <v>6813</v>
      </c>
      <c r="F748">
        <v>4.58</v>
      </c>
      <c r="G748">
        <v>4.58</v>
      </c>
      <c r="H748">
        <v>4.58</v>
      </c>
      <c r="I748">
        <v>4.58</v>
      </c>
      <c r="J748">
        <v>4.58</v>
      </c>
      <c r="K748">
        <v>4.57</v>
      </c>
    </row>
    <row r="749" spans="1:11" x14ac:dyDescent="0.4">
      <c r="A749">
        <v>2023</v>
      </c>
      <c r="B749" t="s">
        <v>30</v>
      </c>
      <c r="C749" t="s">
        <v>13</v>
      </c>
      <c r="D749">
        <v>14</v>
      </c>
      <c r="E749" s="1">
        <v>6813</v>
      </c>
      <c r="F749">
        <v>2.27</v>
      </c>
      <c r="G749">
        <v>2.27</v>
      </c>
      <c r="H749">
        <v>2.27</v>
      </c>
      <c r="I749">
        <v>2.2799999999999998</v>
      </c>
      <c r="J749">
        <v>2.2799999999999998</v>
      </c>
      <c r="K749">
        <v>2.27</v>
      </c>
    </row>
    <row r="750" spans="1:11" x14ac:dyDescent="0.4">
      <c r="A750">
        <v>2023</v>
      </c>
      <c r="B750" t="s">
        <v>31</v>
      </c>
      <c r="C750" t="s">
        <v>12</v>
      </c>
      <c r="D750">
        <v>5</v>
      </c>
      <c r="E750" s="1">
        <v>1046</v>
      </c>
      <c r="F750">
        <v>4.7</v>
      </c>
      <c r="G750">
        <v>4.7</v>
      </c>
      <c r="H750">
        <v>4.78</v>
      </c>
      <c r="I750">
        <v>4.88</v>
      </c>
      <c r="J750">
        <v>4.84</v>
      </c>
      <c r="K750">
        <v>4.91</v>
      </c>
    </row>
    <row r="751" spans="1:11" x14ac:dyDescent="0.4">
      <c r="A751">
        <v>2023</v>
      </c>
      <c r="B751" t="s">
        <v>32</v>
      </c>
      <c r="C751" t="s">
        <v>12</v>
      </c>
      <c r="D751">
        <v>31</v>
      </c>
      <c r="E751" s="1">
        <v>23271</v>
      </c>
      <c r="F751">
        <v>5.05</v>
      </c>
      <c r="G751">
        <v>4.58</v>
      </c>
      <c r="H751">
        <v>4.47</v>
      </c>
      <c r="I751">
        <v>5.03</v>
      </c>
      <c r="J751">
        <v>4.07</v>
      </c>
      <c r="K751">
        <v>4.01</v>
      </c>
    </row>
    <row r="752" spans="1:11" x14ac:dyDescent="0.4">
      <c r="A752">
        <v>2023</v>
      </c>
      <c r="B752" t="s">
        <v>32</v>
      </c>
      <c r="C752" t="s">
        <v>14</v>
      </c>
      <c r="D752">
        <v>29</v>
      </c>
      <c r="E752" s="1">
        <v>23232</v>
      </c>
      <c r="G752" s="1">
        <v>1442684</v>
      </c>
      <c r="H752" s="1">
        <v>1369627</v>
      </c>
      <c r="J752" s="1">
        <v>1193474</v>
      </c>
      <c r="K752" s="1">
        <v>1139641</v>
      </c>
    </row>
    <row r="753" spans="1:11" x14ac:dyDescent="0.4">
      <c r="A753">
        <v>2023</v>
      </c>
      <c r="B753" t="s">
        <v>32</v>
      </c>
      <c r="C753" t="s">
        <v>15</v>
      </c>
      <c r="D753">
        <v>1</v>
      </c>
      <c r="G753">
        <v>1.7</v>
      </c>
      <c r="H753">
        <v>1.55</v>
      </c>
      <c r="J753">
        <v>1.7</v>
      </c>
      <c r="K753">
        <v>1.55</v>
      </c>
    </row>
    <row r="754" spans="1:11" x14ac:dyDescent="0.4">
      <c r="A754">
        <v>2023</v>
      </c>
      <c r="B754" t="s">
        <v>32</v>
      </c>
      <c r="C754" t="s">
        <v>15</v>
      </c>
      <c r="D754">
        <v>1</v>
      </c>
      <c r="G754" s="1">
        <v>412174</v>
      </c>
      <c r="H754" s="1">
        <v>243265</v>
      </c>
      <c r="J754" s="1">
        <v>412174</v>
      </c>
      <c r="K754" s="1">
        <v>243265</v>
      </c>
    </row>
    <row r="755" spans="1:11" x14ac:dyDescent="0.4">
      <c r="A755">
        <v>2023</v>
      </c>
      <c r="B755" t="s">
        <v>33</v>
      </c>
      <c r="C755" t="s">
        <v>12</v>
      </c>
      <c r="D755">
        <v>7</v>
      </c>
      <c r="E755" s="1">
        <v>3704</v>
      </c>
      <c r="F755">
        <v>4.22</v>
      </c>
      <c r="G755">
        <v>4.12</v>
      </c>
      <c r="H755">
        <v>4.3099999999999996</v>
      </c>
      <c r="I755">
        <v>4.7300000000000004</v>
      </c>
      <c r="J755">
        <v>4.57</v>
      </c>
      <c r="K755">
        <v>4.7300000000000004</v>
      </c>
    </row>
    <row r="756" spans="1:11" x14ac:dyDescent="0.4">
      <c r="A756">
        <v>2023</v>
      </c>
      <c r="B756" t="s">
        <v>33</v>
      </c>
      <c r="C756" t="s">
        <v>13</v>
      </c>
      <c r="D756">
        <v>7</v>
      </c>
      <c r="E756" s="1">
        <v>3704</v>
      </c>
      <c r="F756">
        <v>2.5</v>
      </c>
      <c r="G756">
        <v>2.06</v>
      </c>
      <c r="H756">
        <v>2.23</v>
      </c>
      <c r="I756">
        <v>2.5</v>
      </c>
      <c r="J756">
        <v>2.29</v>
      </c>
      <c r="K756">
        <v>2.37</v>
      </c>
    </row>
    <row r="757" spans="1:11" x14ac:dyDescent="0.4">
      <c r="A757">
        <v>2023</v>
      </c>
      <c r="B757" t="s">
        <v>34</v>
      </c>
      <c r="C757" t="s">
        <v>12</v>
      </c>
      <c r="D757">
        <v>3</v>
      </c>
      <c r="E757">
        <v>301</v>
      </c>
      <c r="F757">
        <v>3.96</v>
      </c>
      <c r="G757">
        <v>3.57</v>
      </c>
      <c r="H757">
        <v>3.29</v>
      </c>
      <c r="I757">
        <v>4.1100000000000003</v>
      </c>
      <c r="J757">
        <v>2.2999999999999998</v>
      </c>
      <c r="K757">
        <v>3.61</v>
      </c>
    </row>
    <row r="758" spans="1:11" x14ac:dyDescent="0.4">
      <c r="A758">
        <v>2023</v>
      </c>
      <c r="B758" t="s">
        <v>34</v>
      </c>
      <c r="C758" t="s">
        <v>13</v>
      </c>
      <c r="D758">
        <v>11</v>
      </c>
      <c r="E758" s="1">
        <v>12324</v>
      </c>
      <c r="F758">
        <v>2.39</v>
      </c>
      <c r="G758">
        <v>2.39</v>
      </c>
      <c r="H758">
        <v>2.17</v>
      </c>
      <c r="I758">
        <v>2.13</v>
      </c>
      <c r="J758">
        <v>1.9</v>
      </c>
      <c r="K758">
        <v>1.67</v>
      </c>
    </row>
    <row r="759" spans="1:11" x14ac:dyDescent="0.4">
      <c r="A759">
        <v>2023</v>
      </c>
      <c r="B759" t="s">
        <v>34</v>
      </c>
      <c r="C759" t="s">
        <v>14</v>
      </c>
      <c r="D759">
        <v>2</v>
      </c>
      <c r="E759">
        <v>68</v>
      </c>
      <c r="F759">
        <v>915826</v>
      </c>
      <c r="G759" s="1">
        <v>554853</v>
      </c>
      <c r="H759" s="1">
        <v>790327</v>
      </c>
      <c r="I759" s="1">
        <v>936215</v>
      </c>
      <c r="J759" s="1">
        <v>385000</v>
      </c>
      <c r="K759" s="1">
        <v>807445</v>
      </c>
    </row>
    <row r="760" spans="1:11" x14ac:dyDescent="0.4">
      <c r="A760">
        <v>2023</v>
      </c>
      <c r="B760" t="s">
        <v>34</v>
      </c>
      <c r="C760" t="s">
        <v>15</v>
      </c>
      <c r="D760">
        <v>11</v>
      </c>
      <c r="E760" s="1">
        <v>12324</v>
      </c>
      <c r="F760">
        <v>677318</v>
      </c>
      <c r="G760" s="1">
        <v>657048</v>
      </c>
      <c r="H760" s="1">
        <v>621403</v>
      </c>
      <c r="I760" s="1">
        <v>562398</v>
      </c>
      <c r="J760" s="1">
        <v>495504</v>
      </c>
      <c r="K760" s="1">
        <v>453816</v>
      </c>
    </row>
    <row r="761" spans="1:11" x14ac:dyDescent="0.4">
      <c r="A761">
        <v>2023</v>
      </c>
      <c r="B761" t="s">
        <v>35</v>
      </c>
      <c r="C761" t="s">
        <v>12</v>
      </c>
      <c r="D761">
        <v>93</v>
      </c>
      <c r="E761" s="1">
        <v>110105</v>
      </c>
      <c r="F761">
        <v>4.2699999999999996</v>
      </c>
      <c r="G761">
        <v>3.86</v>
      </c>
      <c r="H761">
        <v>3.88</v>
      </c>
      <c r="I761">
        <v>4.17</v>
      </c>
      <c r="J761">
        <v>3.59</v>
      </c>
      <c r="K761">
        <v>3.64</v>
      </c>
    </row>
    <row r="762" spans="1:11" x14ac:dyDescent="0.4">
      <c r="A762">
        <v>2023</v>
      </c>
      <c r="B762" t="s">
        <v>35</v>
      </c>
      <c r="C762" t="s">
        <v>13</v>
      </c>
      <c r="D762">
        <v>131</v>
      </c>
      <c r="E762" s="1">
        <v>155035</v>
      </c>
      <c r="F762">
        <v>1.92</v>
      </c>
      <c r="G762">
        <v>1.72</v>
      </c>
      <c r="H762">
        <v>1.81</v>
      </c>
      <c r="I762">
        <v>1.93</v>
      </c>
      <c r="J762">
        <v>1.69</v>
      </c>
      <c r="K762">
        <v>1.83</v>
      </c>
    </row>
    <row r="763" spans="1:11" x14ac:dyDescent="0.4">
      <c r="A763">
        <v>2023</v>
      </c>
      <c r="B763" t="s">
        <v>35</v>
      </c>
      <c r="C763" t="s">
        <v>14</v>
      </c>
      <c r="D763">
        <v>81</v>
      </c>
      <c r="E763" s="1">
        <v>99266</v>
      </c>
      <c r="F763">
        <v>1224851</v>
      </c>
      <c r="G763" s="1">
        <v>1084299</v>
      </c>
      <c r="H763" s="1">
        <v>1083953</v>
      </c>
      <c r="I763" s="1">
        <v>1129964</v>
      </c>
      <c r="J763" s="1">
        <v>976783</v>
      </c>
      <c r="K763" s="1">
        <v>982142</v>
      </c>
    </row>
    <row r="764" spans="1:11" x14ac:dyDescent="0.4">
      <c r="A764">
        <v>2023</v>
      </c>
      <c r="B764" t="s">
        <v>35</v>
      </c>
      <c r="C764" t="s">
        <v>15</v>
      </c>
      <c r="D764">
        <v>101</v>
      </c>
      <c r="E764" s="1">
        <v>127883</v>
      </c>
      <c r="F764">
        <v>556024</v>
      </c>
      <c r="G764" s="1">
        <v>478778</v>
      </c>
      <c r="H764" s="1">
        <v>499804</v>
      </c>
      <c r="I764" s="1">
        <v>514374</v>
      </c>
      <c r="J764" s="1">
        <v>442562</v>
      </c>
      <c r="K764" s="1">
        <v>466027</v>
      </c>
    </row>
    <row r="765" spans="1:11" x14ac:dyDescent="0.4">
      <c r="A765">
        <v>2023</v>
      </c>
      <c r="B765" t="s">
        <v>36</v>
      </c>
      <c r="C765" t="s">
        <v>14</v>
      </c>
      <c r="D765">
        <v>251</v>
      </c>
      <c r="E765" s="1">
        <v>250704</v>
      </c>
      <c r="F765">
        <v>1800347</v>
      </c>
      <c r="G765" s="1">
        <v>1712340</v>
      </c>
      <c r="H765" s="1">
        <v>1763542</v>
      </c>
      <c r="I765" s="1">
        <v>1477209</v>
      </c>
      <c r="J765" s="1">
        <v>1386466</v>
      </c>
      <c r="K765" s="1">
        <v>1278597</v>
      </c>
    </row>
    <row r="766" spans="1:11" x14ac:dyDescent="0.4">
      <c r="A766">
        <v>2023</v>
      </c>
      <c r="B766" t="s">
        <v>36</v>
      </c>
      <c r="C766" t="s">
        <v>15</v>
      </c>
      <c r="D766">
        <v>251</v>
      </c>
      <c r="E766" s="1">
        <v>250704</v>
      </c>
      <c r="F766">
        <v>900174</v>
      </c>
      <c r="G766" s="1">
        <v>856170</v>
      </c>
      <c r="H766" s="1">
        <v>881771</v>
      </c>
      <c r="I766" s="1">
        <v>738605</v>
      </c>
      <c r="J766" s="1">
        <v>693233</v>
      </c>
      <c r="K766" s="1">
        <v>639299</v>
      </c>
    </row>
    <row r="767" spans="1:11" x14ac:dyDescent="0.4">
      <c r="A767">
        <v>2023</v>
      </c>
      <c r="B767" t="s">
        <v>37</v>
      </c>
      <c r="C767" t="s">
        <v>12</v>
      </c>
      <c r="D767">
        <v>28</v>
      </c>
      <c r="E767" s="1">
        <v>11175</v>
      </c>
      <c r="F767">
        <v>5.32</v>
      </c>
      <c r="G767">
        <v>5.13</v>
      </c>
      <c r="H767">
        <v>4.9800000000000004</v>
      </c>
      <c r="I767">
        <v>4.99</v>
      </c>
      <c r="J767">
        <v>4.7300000000000004</v>
      </c>
      <c r="K767">
        <v>5.03</v>
      </c>
    </row>
    <row r="768" spans="1:11" x14ac:dyDescent="0.4">
      <c r="A768">
        <v>2023</v>
      </c>
      <c r="B768" t="s">
        <v>37</v>
      </c>
      <c r="C768" t="s">
        <v>13</v>
      </c>
      <c r="D768">
        <v>33</v>
      </c>
      <c r="E768" s="1">
        <v>12797</v>
      </c>
      <c r="F768">
        <v>2.86</v>
      </c>
      <c r="G768">
        <v>2.72</v>
      </c>
      <c r="H768">
        <v>2.57</v>
      </c>
      <c r="I768">
        <v>2.75</v>
      </c>
      <c r="J768">
        <v>2.6</v>
      </c>
      <c r="K768">
        <v>2.59</v>
      </c>
    </row>
    <row r="769" spans="1:11" x14ac:dyDescent="0.4">
      <c r="A769">
        <v>2023</v>
      </c>
      <c r="B769" t="s">
        <v>37</v>
      </c>
      <c r="C769" t="s">
        <v>14</v>
      </c>
      <c r="D769">
        <v>22</v>
      </c>
      <c r="E769" s="1">
        <v>126187</v>
      </c>
      <c r="F769">
        <v>1574244</v>
      </c>
      <c r="G769" s="1">
        <v>1713657</v>
      </c>
      <c r="H769" s="1">
        <v>1678280</v>
      </c>
      <c r="I769" s="1">
        <v>1471091</v>
      </c>
      <c r="J769" s="1">
        <v>1471486</v>
      </c>
      <c r="K769" s="1">
        <v>1486347</v>
      </c>
    </row>
    <row r="770" spans="1:11" x14ac:dyDescent="0.4">
      <c r="A770">
        <v>2023</v>
      </c>
      <c r="B770" t="s">
        <v>37</v>
      </c>
      <c r="C770" t="s">
        <v>15</v>
      </c>
      <c r="D770">
        <v>20</v>
      </c>
      <c r="E770" s="1">
        <v>15953</v>
      </c>
      <c r="F770">
        <v>749063</v>
      </c>
      <c r="G770" s="1">
        <v>785520</v>
      </c>
      <c r="H770" s="1">
        <v>720475</v>
      </c>
      <c r="I770" s="1">
        <v>726413</v>
      </c>
      <c r="J770" s="1">
        <v>726350</v>
      </c>
      <c r="K770" s="1">
        <v>713777</v>
      </c>
    </row>
    <row r="771" spans="1:11" x14ac:dyDescent="0.4">
      <c r="A771">
        <v>2023</v>
      </c>
      <c r="B771" t="s">
        <v>38</v>
      </c>
      <c r="C771" t="s">
        <v>12</v>
      </c>
      <c r="D771">
        <v>19</v>
      </c>
      <c r="E771" s="1">
        <v>5488</v>
      </c>
      <c r="F771">
        <v>5.07</v>
      </c>
      <c r="G771">
        <v>4.76</v>
      </c>
      <c r="H771">
        <v>4.97</v>
      </c>
      <c r="I771">
        <v>4.53</v>
      </c>
      <c r="J771">
        <v>4.3</v>
      </c>
      <c r="K771">
        <v>4.75</v>
      </c>
    </row>
    <row r="772" spans="1:11" x14ac:dyDescent="0.4">
      <c r="A772">
        <v>2023</v>
      </c>
      <c r="B772" t="s">
        <v>38</v>
      </c>
      <c r="C772" t="s">
        <v>13</v>
      </c>
      <c r="D772">
        <v>32</v>
      </c>
      <c r="E772" s="1">
        <v>5782</v>
      </c>
      <c r="F772">
        <v>2.83</v>
      </c>
      <c r="G772">
        <v>2.54</v>
      </c>
      <c r="H772">
        <v>2.72</v>
      </c>
      <c r="I772">
        <v>2.91</v>
      </c>
      <c r="J772">
        <v>2.4300000000000002</v>
      </c>
      <c r="K772">
        <v>2.4900000000000002</v>
      </c>
    </row>
    <row r="773" spans="1:11" x14ac:dyDescent="0.4">
      <c r="A773">
        <v>2023</v>
      </c>
      <c r="B773" t="s">
        <v>38</v>
      </c>
      <c r="C773" t="s">
        <v>14</v>
      </c>
      <c r="D773">
        <v>13</v>
      </c>
      <c r="E773" s="1">
        <v>114167</v>
      </c>
      <c r="F773">
        <v>1577651</v>
      </c>
      <c r="G773" s="1">
        <v>1726321</v>
      </c>
      <c r="H773" s="1">
        <v>1692645</v>
      </c>
      <c r="I773" s="1">
        <v>1375830</v>
      </c>
      <c r="J773" s="1">
        <v>1384486</v>
      </c>
      <c r="K773" s="1">
        <v>1359931</v>
      </c>
    </row>
    <row r="774" spans="1:11" x14ac:dyDescent="0.4">
      <c r="A774">
        <v>2023</v>
      </c>
      <c r="B774" t="s">
        <v>38</v>
      </c>
      <c r="C774" t="s">
        <v>15</v>
      </c>
      <c r="D774">
        <v>25</v>
      </c>
      <c r="E774" s="1">
        <v>5095</v>
      </c>
      <c r="F774">
        <v>617446</v>
      </c>
      <c r="G774" s="1">
        <v>679101</v>
      </c>
      <c r="H774" s="1">
        <v>760465</v>
      </c>
      <c r="I774" s="1">
        <v>661766</v>
      </c>
      <c r="J774" s="1">
        <v>689808</v>
      </c>
      <c r="K774" s="1">
        <v>653917</v>
      </c>
    </row>
    <row r="775" spans="1:11" x14ac:dyDescent="0.4">
      <c r="A775">
        <v>2023</v>
      </c>
      <c r="B775" t="s">
        <v>39</v>
      </c>
      <c r="C775" t="s">
        <v>12</v>
      </c>
      <c r="D775">
        <v>16</v>
      </c>
      <c r="E775" s="1">
        <v>16372</v>
      </c>
      <c r="F775">
        <v>5.21</v>
      </c>
      <c r="G775">
        <v>5.03</v>
      </c>
      <c r="H775">
        <v>5.0599999999999996</v>
      </c>
      <c r="I775">
        <v>5.09</v>
      </c>
      <c r="J775">
        <v>4.84</v>
      </c>
      <c r="K775">
        <v>5</v>
      </c>
    </row>
    <row r="776" spans="1:11" x14ac:dyDescent="0.4">
      <c r="A776">
        <v>2023</v>
      </c>
      <c r="B776" t="s">
        <v>39</v>
      </c>
      <c r="C776" t="s">
        <v>13</v>
      </c>
      <c r="D776">
        <v>26</v>
      </c>
      <c r="E776" s="1">
        <v>33951</v>
      </c>
      <c r="F776">
        <v>2.64</v>
      </c>
      <c r="G776">
        <v>2.5299999999999998</v>
      </c>
      <c r="H776">
        <v>2.63</v>
      </c>
      <c r="I776">
        <v>2.63</v>
      </c>
      <c r="J776">
        <v>2.46</v>
      </c>
      <c r="K776">
        <v>2.52</v>
      </c>
    </row>
    <row r="777" spans="1:11" x14ac:dyDescent="0.4">
      <c r="A777">
        <v>2023</v>
      </c>
      <c r="B777" t="s">
        <v>39</v>
      </c>
      <c r="C777" t="s">
        <v>14</v>
      </c>
      <c r="D777">
        <v>16</v>
      </c>
      <c r="E777" s="1">
        <v>16372</v>
      </c>
      <c r="F777">
        <v>2057637</v>
      </c>
      <c r="G777" s="1">
        <v>2006857</v>
      </c>
      <c r="H777" s="1">
        <v>2019442</v>
      </c>
      <c r="I777" s="1">
        <v>1890821</v>
      </c>
      <c r="J777" s="1">
        <v>1802663</v>
      </c>
      <c r="K777" s="1">
        <v>1811298</v>
      </c>
    </row>
    <row r="778" spans="1:11" x14ac:dyDescent="0.4">
      <c r="A778">
        <v>2023</v>
      </c>
      <c r="B778" t="s">
        <v>39</v>
      </c>
      <c r="C778" t="s">
        <v>15</v>
      </c>
      <c r="D778">
        <v>26</v>
      </c>
      <c r="E778" s="1">
        <v>33951</v>
      </c>
      <c r="F778">
        <v>1102682</v>
      </c>
      <c r="G778" s="1">
        <v>1062546</v>
      </c>
      <c r="H778" s="1">
        <v>1079692</v>
      </c>
      <c r="I778" s="1">
        <v>984741</v>
      </c>
      <c r="J778" s="1">
        <v>919061</v>
      </c>
      <c r="K778" s="1">
        <v>917839</v>
      </c>
    </row>
    <row r="779" spans="1:11" x14ac:dyDescent="0.4">
      <c r="A779">
        <v>2023</v>
      </c>
      <c r="B779" t="s">
        <v>40</v>
      </c>
      <c r="C779" t="s">
        <v>12</v>
      </c>
      <c r="D779">
        <v>141</v>
      </c>
      <c r="E779" s="1">
        <v>84558</v>
      </c>
      <c r="F779">
        <v>5.09</v>
      </c>
      <c r="G779">
        <v>4.26</v>
      </c>
      <c r="H779">
        <v>4.13</v>
      </c>
      <c r="I779">
        <v>5.01</v>
      </c>
      <c r="J779">
        <v>3.24</v>
      </c>
      <c r="K779">
        <v>3.24</v>
      </c>
    </row>
    <row r="780" spans="1:11" x14ac:dyDescent="0.4">
      <c r="A780">
        <v>2023</v>
      </c>
      <c r="B780" t="s">
        <v>40</v>
      </c>
      <c r="C780" t="s">
        <v>14</v>
      </c>
      <c r="D780">
        <v>11</v>
      </c>
      <c r="E780" s="1">
        <v>1558</v>
      </c>
      <c r="G780">
        <v>1.1200000000000001</v>
      </c>
      <c r="H780">
        <v>1.45</v>
      </c>
      <c r="J780">
        <v>1.37</v>
      </c>
      <c r="K780">
        <v>1.33</v>
      </c>
    </row>
    <row r="781" spans="1:11" x14ac:dyDescent="0.4">
      <c r="A781">
        <v>2023</v>
      </c>
      <c r="B781" t="s">
        <v>41</v>
      </c>
      <c r="C781" t="s">
        <v>12</v>
      </c>
      <c r="D781">
        <v>40</v>
      </c>
      <c r="E781" s="1">
        <v>20603</v>
      </c>
      <c r="F781">
        <v>4.99</v>
      </c>
      <c r="G781">
        <v>4.54</v>
      </c>
      <c r="H781">
        <v>4.66</v>
      </c>
      <c r="I781">
        <v>4.84</v>
      </c>
      <c r="J781">
        <v>4.32</v>
      </c>
      <c r="K781">
        <v>4.25</v>
      </c>
    </row>
    <row r="782" spans="1:11" x14ac:dyDescent="0.4">
      <c r="A782">
        <v>2023</v>
      </c>
      <c r="B782" t="s">
        <v>41</v>
      </c>
      <c r="C782" t="s">
        <v>13</v>
      </c>
      <c r="D782">
        <v>50</v>
      </c>
      <c r="E782" s="1">
        <v>21622</v>
      </c>
      <c r="F782">
        <v>2.4700000000000002</v>
      </c>
      <c r="G782">
        <v>2.23</v>
      </c>
      <c r="H782">
        <v>2.3199999999999998</v>
      </c>
      <c r="I782">
        <v>2.42</v>
      </c>
      <c r="J782">
        <v>2.06</v>
      </c>
      <c r="K782">
        <v>2.11</v>
      </c>
    </row>
    <row r="783" spans="1:11" x14ac:dyDescent="0.4">
      <c r="A783">
        <v>2023</v>
      </c>
      <c r="B783" t="s">
        <v>41</v>
      </c>
      <c r="C783" t="s">
        <v>14</v>
      </c>
      <c r="D783">
        <v>45</v>
      </c>
      <c r="E783" s="1">
        <v>20967</v>
      </c>
      <c r="F783">
        <v>1364033</v>
      </c>
      <c r="G783" s="1">
        <v>1275609</v>
      </c>
      <c r="H783" s="1">
        <v>1319753</v>
      </c>
      <c r="I783" s="1">
        <v>1223871</v>
      </c>
      <c r="J783" s="1">
        <v>1061795</v>
      </c>
      <c r="K783" s="1">
        <v>1098221</v>
      </c>
    </row>
    <row r="784" spans="1:11" x14ac:dyDescent="0.4">
      <c r="A784">
        <v>2023</v>
      </c>
      <c r="B784" t="s">
        <v>41</v>
      </c>
      <c r="C784" t="s">
        <v>15</v>
      </c>
      <c r="D784">
        <v>57</v>
      </c>
      <c r="E784" s="1">
        <v>22218</v>
      </c>
      <c r="F784">
        <v>675417</v>
      </c>
      <c r="G784" s="1">
        <v>623300</v>
      </c>
      <c r="H784" s="1">
        <v>653161</v>
      </c>
      <c r="I784" s="1">
        <v>602414</v>
      </c>
      <c r="J784" s="1">
        <v>506419</v>
      </c>
      <c r="K784" s="1">
        <v>532783</v>
      </c>
    </row>
    <row r="785" spans="1:11" x14ac:dyDescent="0.4">
      <c r="A785">
        <v>2023</v>
      </c>
      <c r="B785" t="s">
        <v>42</v>
      </c>
      <c r="C785" t="s">
        <v>12</v>
      </c>
      <c r="D785">
        <v>864</v>
      </c>
      <c r="E785" s="1">
        <v>737102</v>
      </c>
      <c r="F785">
        <v>5.43</v>
      </c>
      <c r="G785">
        <v>5.28</v>
      </c>
      <c r="H785">
        <v>5.26</v>
      </c>
      <c r="I785">
        <v>4.84</v>
      </c>
      <c r="J785">
        <v>4.45</v>
      </c>
      <c r="K785">
        <v>4.37</v>
      </c>
    </row>
    <row r="786" spans="1:11" x14ac:dyDescent="0.4">
      <c r="A786">
        <v>2023</v>
      </c>
      <c r="B786" t="s">
        <v>42</v>
      </c>
      <c r="C786" t="s">
        <v>13</v>
      </c>
      <c r="D786">
        <v>792</v>
      </c>
      <c r="E786" s="1">
        <v>501717</v>
      </c>
      <c r="F786">
        <v>2.72</v>
      </c>
      <c r="G786">
        <v>2.61</v>
      </c>
      <c r="H786">
        <v>2.67</v>
      </c>
      <c r="I786">
        <v>2.46</v>
      </c>
      <c r="J786">
        <v>2.19</v>
      </c>
      <c r="K786">
        <v>2.14</v>
      </c>
    </row>
    <row r="787" spans="1:11" x14ac:dyDescent="0.4">
      <c r="A787">
        <v>2023</v>
      </c>
      <c r="B787" t="s">
        <v>42</v>
      </c>
      <c r="C787" t="s">
        <v>14</v>
      </c>
      <c r="D787">
        <v>121</v>
      </c>
      <c r="E787" s="1">
        <v>56308</v>
      </c>
      <c r="F787">
        <v>1947441</v>
      </c>
      <c r="G787" s="1">
        <v>1528860</v>
      </c>
      <c r="H787" s="1">
        <v>1428971</v>
      </c>
      <c r="I787" s="1">
        <v>1219482</v>
      </c>
      <c r="J787" s="1">
        <v>960467</v>
      </c>
      <c r="K787" s="1">
        <v>908531</v>
      </c>
    </row>
    <row r="788" spans="1:11" x14ac:dyDescent="0.4">
      <c r="A788">
        <v>2023</v>
      </c>
      <c r="B788" t="s">
        <v>42</v>
      </c>
      <c r="C788" t="s">
        <v>15</v>
      </c>
      <c r="D788">
        <v>124</v>
      </c>
      <c r="E788" s="1">
        <v>28360</v>
      </c>
      <c r="F788">
        <v>350627</v>
      </c>
      <c r="G788" s="1">
        <v>524301</v>
      </c>
      <c r="H788" s="1">
        <v>493943</v>
      </c>
      <c r="I788" s="1">
        <v>423750</v>
      </c>
      <c r="J788" s="1">
        <v>450134</v>
      </c>
      <c r="K788" s="1">
        <v>419124</v>
      </c>
    </row>
    <row r="789" spans="1:11" x14ac:dyDescent="0.4">
      <c r="A789">
        <v>2023</v>
      </c>
      <c r="B789" t="s">
        <v>43</v>
      </c>
      <c r="C789" t="s">
        <v>12</v>
      </c>
      <c r="D789">
        <v>36</v>
      </c>
      <c r="E789" s="1">
        <v>41651</v>
      </c>
      <c r="F789">
        <v>4.2</v>
      </c>
      <c r="G789">
        <v>4.08</v>
      </c>
      <c r="H789">
        <v>3.34</v>
      </c>
      <c r="I789">
        <v>4.37</v>
      </c>
      <c r="J789">
        <v>4.1500000000000004</v>
      </c>
      <c r="K789">
        <v>3.78</v>
      </c>
    </row>
    <row r="790" spans="1:11" x14ac:dyDescent="0.4">
      <c r="A790">
        <v>2023</v>
      </c>
      <c r="B790" t="s">
        <v>43</v>
      </c>
      <c r="C790" t="s">
        <v>13</v>
      </c>
      <c r="D790">
        <v>41</v>
      </c>
      <c r="E790" s="1">
        <v>43106</v>
      </c>
      <c r="F790">
        <v>1.98</v>
      </c>
      <c r="G790">
        <v>2.02</v>
      </c>
      <c r="H790">
        <v>1.2</v>
      </c>
      <c r="I790">
        <v>1.87</v>
      </c>
      <c r="J790">
        <v>1.96</v>
      </c>
      <c r="K790">
        <v>1.19</v>
      </c>
    </row>
    <row r="791" spans="1:11" x14ac:dyDescent="0.4">
      <c r="A791">
        <v>2023</v>
      </c>
      <c r="B791" t="s">
        <v>44</v>
      </c>
      <c r="C791" t="s">
        <v>12</v>
      </c>
      <c r="D791" s="1">
        <v>1605</v>
      </c>
      <c r="E791" s="1">
        <v>1240080</v>
      </c>
      <c r="F791">
        <v>5.42</v>
      </c>
      <c r="G791">
        <v>5.23</v>
      </c>
      <c r="H791">
        <v>5.19</v>
      </c>
      <c r="I791">
        <v>4.91</v>
      </c>
      <c r="J791">
        <v>4.51</v>
      </c>
      <c r="K791">
        <v>4.42</v>
      </c>
    </row>
    <row r="792" spans="1:11" x14ac:dyDescent="0.4">
      <c r="A792">
        <v>2023</v>
      </c>
      <c r="B792" t="s">
        <v>44</v>
      </c>
      <c r="C792" t="s">
        <v>13</v>
      </c>
      <c r="D792" s="1">
        <v>1992</v>
      </c>
      <c r="E792" s="1">
        <v>1016988</v>
      </c>
      <c r="F792">
        <v>2.67</v>
      </c>
      <c r="G792">
        <v>2.5299999999999998</v>
      </c>
      <c r="H792">
        <v>2.56</v>
      </c>
      <c r="I792">
        <v>2.4300000000000002</v>
      </c>
      <c r="J792">
        <v>2.16</v>
      </c>
      <c r="K792">
        <v>2.1</v>
      </c>
    </row>
    <row r="793" spans="1:11" x14ac:dyDescent="0.4">
      <c r="A793">
        <v>2023</v>
      </c>
      <c r="B793" t="s">
        <v>44</v>
      </c>
      <c r="C793" t="s">
        <v>14</v>
      </c>
      <c r="D793">
        <v>975</v>
      </c>
      <c r="E793" s="1">
        <v>752664</v>
      </c>
      <c r="F793">
        <v>1727520</v>
      </c>
      <c r="G793" s="1">
        <v>1654453</v>
      </c>
      <c r="H793" s="1">
        <v>1630559</v>
      </c>
      <c r="I793" s="1">
        <v>1423119</v>
      </c>
      <c r="J793" s="1">
        <v>1282560</v>
      </c>
      <c r="K793" s="1">
        <v>1217091</v>
      </c>
    </row>
    <row r="794" spans="1:11" x14ac:dyDescent="0.4">
      <c r="A794">
        <v>2023</v>
      </c>
      <c r="B794" t="s">
        <v>44</v>
      </c>
      <c r="C794" t="s">
        <v>15</v>
      </c>
      <c r="D794" s="1">
        <v>1391</v>
      </c>
      <c r="E794" s="1">
        <v>755825</v>
      </c>
      <c r="F794">
        <v>811571</v>
      </c>
      <c r="G794" s="1">
        <v>773521</v>
      </c>
      <c r="H794" s="1">
        <v>759647</v>
      </c>
      <c r="I794" s="1">
        <v>664738</v>
      </c>
      <c r="J794" s="1">
        <v>594491</v>
      </c>
      <c r="K794" s="1">
        <v>560006</v>
      </c>
    </row>
    <row r="795" spans="1:11" x14ac:dyDescent="0.4">
      <c r="A795">
        <v>2023</v>
      </c>
      <c r="B795" t="s">
        <v>45</v>
      </c>
      <c r="C795" t="s">
        <v>12</v>
      </c>
      <c r="D795" s="1">
        <v>2213</v>
      </c>
      <c r="E795" s="1">
        <v>1960479</v>
      </c>
      <c r="F795">
        <v>5.13</v>
      </c>
      <c r="G795">
        <v>4.87</v>
      </c>
      <c r="H795">
        <v>4.87</v>
      </c>
      <c r="I795">
        <v>4.82</v>
      </c>
      <c r="J795">
        <v>4.33</v>
      </c>
      <c r="K795">
        <v>4.29</v>
      </c>
    </row>
    <row r="796" spans="1:11" x14ac:dyDescent="0.4">
      <c r="A796">
        <v>2023</v>
      </c>
      <c r="B796" t="s">
        <v>45</v>
      </c>
      <c r="C796" t="s">
        <v>13</v>
      </c>
      <c r="D796" s="1">
        <v>2675</v>
      </c>
      <c r="E796" s="1">
        <v>1777471</v>
      </c>
      <c r="F796">
        <v>2.5299999999999998</v>
      </c>
      <c r="G796">
        <v>2.34</v>
      </c>
      <c r="H796">
        <v>2.33</v>
      </c>
      <c r="I796">
        <v>2.37</v>
      </c>
      <c r="J796">
        <v>2.1</v>
      </c>
      <c r="K796">
        <v>2.0299999999999998</v>
      </c>
    </row>
    <row r="797" spans="1:11" x14ac:dyDescent="0.4">
      <c r="A797">
        <v>2023</v>
      </c>
      <c r="B797" t="s">
        <v>45</v>
      </c>
      <c r="C797" t="s">
        <v>14</v>
      </c>
      <c r="D797" s="1">
        <v>1344</v>
      </c>
      <c r="E797" s="1">
        <v>1127836</v>
      </c>
      <c r="F797">
        <v>1627215</v>
      </c>
      <c r="G797" s="1">
        <v>1588396</v>
      </c>
      <c r="H797" s="1">
        <v>1560045</v>
      </c>
      <c r="I797" s="1">
        <v>1377520</v>
      </c>
      <c r="J797" s="1">
        <v>1239366</v>
      </c>
      <c r="K797" s="1">
        <v>1188982</v>
      </c>
    </row>
    <row r="798" spans="1:11" x14ac:dyDescent="0.4">
      <c r="A798">
        <v>2023</v>
      </c>
      <c r="B798" t="s">
        <v>45</v>
      </c>
      <c r="C798" t="s">
        <v>15</v>
      </c>
      <c r="D798" s="1">
        <v>2009</v>
      </c>
      <c r="E798" s="1">
        <v>1175981</v>
      </c>
      <c r="F798">
        <v>766931</v>
      </c>
      <c r="G798" s="1">
        <v>717421</v>
      </c>
      <c r="H798" s="1">
        <v>708319</v>
      </c>
      <c r="I798" s="1">
        <v>652702</v>
      </c>
      <c r="J798" s="1">
        <v>556458</v>
      </c>
      <c r="K798" s="1">
        <v>528612</v>
      </c>
    </row>
    <row r="799" spans="1:11" x14ac:dyDescent="0.4">
      <c r="A799">
        <v>2023</v>
      </c>
      <c r="B799" t="s">
        <v>46</v>
      </c>
      <c r="C799" t="s">
        <v>12</v>
      </c>
      <c r="D799">
        <v>5</v>
      </c>
      <c r="E799" s="1">
        <v>28938</v>
      </c>
      <c r="F799">
        <v>5.0199999999999996</v>
      </c>
      <c r="G799">
        <v>3.54</v>
      </c>
      <c r="H799">
        <v>3.54</v>
      </c>
      <c r="I799">
        <v>5.2</v>
      </c>
      <c r="J799">
        <v>3.8</v>
      </c>
      <c r="K799">
        <v>3.42</v>
      </c>
    </row>
    <row r="800" spans="1:11" x14ac:dyDescent="0.4">
      <c r="A800">
        <v>2023</v>
      </c>
      <c r="B800" t="s">
        <v>46</v>
      </c>
      <c r="C800" t="s">
        <v>13</v>
      </c>
      <c r="D800">
        <v>28</v>
      </c>
      <c r="E800" s="1">
        <v>29608</v>
      </c>
      <c r="F800">
        <v>1.93</v>
      </c>
      <c r="G800">
        <v>1.77</v>
      </c>
      <c r="H800">
        <v>1.78</v>
      </c>
      <c r="I800">
        <v>2.14</v>
      </c>
      <c r="J800">
        <v>1.48</v>
      </c>
      <c r="K800">
        <v>1.41</v>
      </c>
    </row>
    <row r="801" spans="1:11" x14ac:dyDescent="0.4">
      <c r="A801">
        <v>2023</v>
      </c>
      <c r="B801" t="s">
        <v>46</v>
      </c>
      <c r="C801" t="s">
        <v>14</v>
      </c>
      <c r="D801">
        <v>41</v>
      </c>
      <c r="E801" s="1">
        <v>4305</v>
      </c>
      <c r="F801">
        <v>1369921</v>
      </c>
      <c r="G801" s="1">
        <v>1007287</v>
      </c>
      <c r="H801" s="1">
        <v>1024005</v>
      </c>
      <c r="I801" s="1">
        <v>1133741</v>
      </c>
      <c r="J801" s="1">
        <v>650525</v>
      </c>
      <c r="K801" s="1">
        <v>690056</v>
      </c>
    </row>
    <row r="802" spans="1:11" x14ac:dyDescent="0.4">
      <c r="A802">
        <v>2023</v>
      </c>
      <c r="B802" t="s">
        <v>46</v>
      </c>
      <c r="C802" t="s">
        <v>15</v>
      </c>
      <c r="D802">
        <v>231</v>
      </c>
      <c r="E802" s="1">
        <v>106640</v>
      </c>
      <c r="F802">
        <v>678667</v>
      </c>
      <c r="G802" s="1">
        <v>510662</v>
      </c>
      <c r="H802" s="1">
        <v>520958</v>
      </c>
      <c r="I802" s="1">
        <v>577574</v>
      </c>
      <c r="J802" s="1">
        <v>284353</v>
      </c>
      <c r="K802" s="1">
        <v>287051</v>
      </c>
    </row>
    <row r="803" spans="1:11" x14ac:dyDescent="0.4">
      <c r="A803">
        <v>2023</v>
      </c>
      <c r="B803" t="s">
        <v>47</v>
      </c>
      <c r="C803" t="s">
        <v>12</v>
      </c>
      <c r="D803">
        <v>21</v>
      </c>
      <c r="E803" s="1">
        <v>10517</v>
      </c>
      <c r="F803">
        <v>4.45</v>
      </c>
      <c r="G803">
        <v>4.42</v>
      </c>
      <c r="H803">
        <v>4.47</v>
      </c>
      <c r="I803">
        <v>4.63</v>
      </c>
      <c r="J803">
        <v>4.58</v>
      </c>
      <c r="K803">
        <v>4.62</v>
      </c>
    </row>
    <row r="804" spans="1:11" x14ac:dyDescent="0.4">
      <c r="A804">
        <v>2023</v>
      </c>
      <c r="B804" t="s">
        <v>47</v>
      </c>
      <c r="C804" t="s">
        <v>13</v>
      </c>
      <c r="D804">
        <v>21</v>
      </c>
      <c r="E804" s="1">
        <v>10517</v>
      </c>
      <c r="F804">
        <v>2.2799999999999998</v>
      </c>
      <c r="G804">
        <v>2.2000000000000002</v>
      </c>
      <c r="H804">
        <v>2.25</v>
      </c>
      <c r="I804">
        <v>2.29</v>
      </c>
      <c r="J804">
        <v>2.2799999999999998</v>
      </c>
      <c r="K804">
        <v>2.2999999999999998</v>
      </c>
    </row>
    <row r="805" spans="1:11" x14ac:dyDescent="0.4">
      <c r="A805">
        <v>2023</v>
      </c>
      <c r="B805" t="s">
        <v>48</v>
      </c>
      <c r="C805" t="s">
        <v>12</v>
      </c>
      <c r="D805">
        <v>160</v>
      </c>
      <c r="E805" s="1">
        <v>110590</v>
      </c>
      <c r="F805">
        <v>4.93</v>
      </c>
      <c r="G805">
        <v>4.6500000000000004</v>
      </c>
      <c r="H805">
        <v>4.6100000000000003</v>
      </c>
      <c r="I805">
        <v>4.8499999999999996</v>
      </c>
      <c r="J805">
        <v>4.54</v>
      </c>
      <c r="K805">
        <v>4.5</v>
      </c>
    </row>
    <row r="806" spans="1:11" x14ac:dyDescent="0.4">
      <c r="A806">
        <v>2023</v>
      </c>
      <c r="B806" t="s">
        <v>48</v>
      </c>
      <c r="C806" t="s">
        <v>13</v>
      </c>
      <c r="D806">
        <v>181</v>
      </c>
      <c r="E806" s="1">
        <v>126937</v>
      </c>
      <c r="F806">
        <v>2.4300000000000002</v>
      </c>
      <c r="G806">
        <v>2.2599999999999998</v>
      </c>
      <c r="H806">
        <v>2.3199999999999998</v>
      </c>
      <c r="I806">
        <v>2.44</v>
      </c>
      <c r="J806">
        <v>2.2999999999999998</v>
      </c>
      <c r="K806">
        <v>2.27</v>
      </c>
    </row>
    <row r="807" spans="1:11" x14ac:dyDescent="0.4">
      <c r="A807">
        <v>2023</v>
      </c>
      <c r="B807" t="s">
        <v>48</v>
      </c>
      <c r="C807" t="s">
        <v>14</v>
      </c>
      <c r="D807">
        <v>153</v>
      </c>
      <c r="E807" s="1">
        <v>109899</v>
      </c>
      <c r="F807">
        <v>1594294</v>
      </c>
      <c r="G807" s="1">
        <v>1501967</v>
      </c>
      <c r="H807" s="1">
        <v>1507841</v>
      </c>
      <c r="I807" s="1">
        <v>1396427</v>
      </c>
      <c r="J807" s="1">
        <v>1309416</v>
      </c>
      <c r="K807" s="1">
        <v>1287388</v>
      </c>
    </row>
    <row r="808" spans="1:11" x14ac:dyDescent="0.4">
      <c r="A808">
        <v>2023</v>
      </c>
      <c r="B808" t="s">
        <v>48</v>
      </c>
      <c r="C808" t="s">
        <v>15</v>
      </c>
      <c r="D808">
        <v>172</v>
      </c>
      <c r="E808" s="1">
        <v>123762</v>
      </c>
      <c r="F808">
        <v>788255</v>
      </c>
      <c r="G808" s="1">
        <v>731982</v>
      </c>
      <c r="H808" s="1">
        <v>754474</v>
      </c>
      <c r="I808" s="1">
        <v>696992</v>
      </c>
      <c r="J808" s="1">
        <v>659842</v>
      </c>
      <c r="K808" s="1">
        <v>638200</v>
      </c>
    </row>
    <row r="809" spans="1:11" x14ac:dyDescent="0.4">
      <c r="A809">
        <v>2023</v>
      </c>
      <c r="B809" t="s">
        <v>49</v>
      </c>
      <c r="C809" t="s">
        <v>12</v>
      </c>
      <c r="D809">
        <v>66</v>
      </c>
      <c r="E809" s="1">
        <v>157471</v>
      </c>
      <c r="F809">
        <v>5.78</v>
      </c>
      <c r="G809">
        <v>5.48</v>
      </c>
      <c r="H809">
        <v>5.38</v>
      </c>
      <c r="I809">
        <v>5.12</v>
      </c>
      <c r="J809">
        <v>4.95</v>
      </c>
      <c r="K809">
        <v>4.79</v>
      </c>
    </row>
    <row r="810" spans="1:11" x14ac:dyDescent="0.4">
      <c r="A810">
        <v>2023</v>
      </c>
      <c r="B810" t="s">
        <v>49</v>
      </c>
      <c r="C810" t="s">
        <v>13</v>
      </c>
      <c r="D810">
        <v>20</v>
      </c>
      <c r="E810" s="1">
        <v>45972</v>
      </c>
      <c r="F810">
        <v>3.16</v>
      </c>
      <c r="G810">
        <v>2.33</v>
      </c>
      <c r="H810">
        <v>2.5099999999999998</v>
      </c>
      <c r="I810">
        <v>2.5499999999999998</v>
      </c>
      <c r="J810">
        <v>2.31</v>
      </c>
      <c r="K810">
        <v>2.4</v>
      </c>
    </row>
    <row r="811" spans="1:11" x14ac:dyDescent="0.4">
      <c r="A811">
        <v>2023</v>
      </c>
      <c r="B811" t="s">
        <v>49</v>
      </c>
      <c r="C811" t="s">
        <v>14</v>
      </c>
      <c r="D811">
        <v>62</v>
      </c>
      <c r="E811" s="1">
        <v>155694</v>
      </c>
      <c r="F811">
        <v>1843284</v>
      </c>
      <c r="G811" s="1">
        <v>1772919</v>
      </c>
      <c r="H811" s="1">
        <v>1758774</v>
      </c>
      <c r="I811" s="1">
        <v>1593765</v>
      </c>
      <c r="J811" s="1">
        <v>1567594</v>
      </c>
      <c r="K811" s="1">
        <v>1484939</v>
      </c>
    </row>
    <row r="812" spans="1:11" x14ac:dyDescent="0.4">
      <c r="A812">
        <v>2023</v>
      </c>
      <c r="B812" t="s">
        <v>49</v>
      </c>
      <c r="C812" t="s">
        <v>15</v>
      </c>
      <c r="D812">
        <v>19</v>
      </c>
      <c r="E812" s="1">
        <v>50590</v>
      </c>
      <c r="F812">
        <v>956935</v>
      </c>
      <c r="G812" s="1">
        <v>675237</v>
      </c>
      <c r="H812" s="1">
        <v>753083</v>
      </c>
      <c r="I812" s="1">
        <v>679450</v>
      </c>
      <c r="J812" s="1">
        <v>659724</v>
      </c>
      <c r="K812" s="1">
        <v>711176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7"/>
  <sheetViews>
    <sheetView workbookViewId="0">
      <selection activeCell="C19" sqref="C19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</row>
    <row r="2" spans="1:9" x14ac:dyDescent="0.4">
      <c r="A2">
        <v>2017</v>
      </c>
      <c r="B2" t="s">
        <v>44</v>
      </c>
      <c r="C2" t="s">
        <v>52</v>
      </c>
      <c r="D2">
        <v>151</v>
      </c>
      <c r="E2" s="1">
        <v>67114</v>
      </c>
      <c r="F2">
        <v>2.56</v>
      </c>
      <c r="G2">
        <v>2.58</v>
      </c>
      <c r="H2">
        <v>2.27</v>
      </c>
      <c r="I2">
        <v>2.35</v>
      </c>
    </row>
    <row r="3" spans="1:9" x14ac:dyDescent="0.4">
      <c r="A3">
        <v>2017</v>
      </c>
      <c r="B3" t="s">
        <v>35</v>
      </c>
      <c r="C3" t="s">
        <v>52</v>
      </c>
      <c r="D3">
        <v>28</v>
      </c>
      <c r="E3" s="1">
        <v>17087</v>
      </c>
      <c r="F3">
        <v>1.53</v>
      </c>
      <c r="G3">
        <v>1.96</v>
      </c>
      <c r="H3">
        <v>1.61</v>
      </c>
      <c r="I3">
        <v>1.65</v>
      </c>
    </row>
    <row r="4" spans="1:9" x14ac:dyDescent="0.4">
      <c r="A4">
        <v>2017</v>
      </c>
      <c r="B4" t="s">
        <v>29</v>
      </c>
      <c r="C4" t="s">
        <v>52</v>
      </c>
      <c r="D4">
        <v>5</v>
      </c>
      <c r="E4" s="1">
        <v>1136</v>
      </c>
      <c r="F4">
        <v>2.38</v>
      </c>
      <c r="G4">
        <v>1.99</v>
      </c>
      <c r="H4">
        <v>2.2599999999999998</v>
      </c>
      <c r="I4">
        <v>1.98</v>
      </c>
    </row>
    <row r="5" spans="1:9" x14ac:dyDescent="0.4">
      <c r="A5">
        <v>2017</v>
      </c>
      <c r="B5" t="s">
        <v>24</v>
      </c>
      <c r="C5" t="s">
        <v>52</v>
      </c>
      <c r="D5">
        <v>1</v>
      </c>
      <c r="E5" s="1">
        <v>243121</v>
      </c>
      <c r="F5">
        <v>2.25</v>
      </c>
      <c r="G5">
        <v>1.62</v>
      </c>
      <c r="H5">
        <v>2.25</v>
      </c>
      <c r="I5">
        <v>1.5</v>
      </c>
    </row>
    <row r="6" spans="1:9" x14ac:dyDescent="0.4">
      <c r="A6">
        <v>2017</v>
      </c>
      <c r="B6" t="s">
        <v>37</v>
      </c>
      <c r="C6" t="s">
        <v>52</v>
      </c>
      <c r="D6">
        <v>2</v>
      </c>
      <c r="E6">
        <v>773</v>
      </c>
      <c r="F6">
        <v>2.5299999999999998</v>
      </c>
      <c r="G6">
        <v>1.5</v>
      </c>
      <c r="H6">
        <v>2.58</v>
      </c>
      <c r="I6">
        <v>1.5</v>
      </c>
    </row>
    <row r="7" spans="1:9" x14ac:dyDescent="0.4">
      <c r="A7">
        <v>2017</v>
      </c>
      <c r="B7" t="s">
        <v>47</v>
      </c>
      <c r="C7" t="s">
        <v>52</v>
      </c>
      <c r="D7">
        <v>18</v>
      </c>
      <c r="E7" s="1">
        <v>11705</v>
      </c>
      <c r="F7">
        <v>2.2400000000000002</v>
      </c>
      <c r="G7">
        <v>2.2799999999999998</v>
      </c>
      <c r="H7">
        <v>2.3199999999999998</v>
      </c>
      <c r="I7">
        <v>2.2599999999999998</v>
      </c>
    </row>
    <row r="8" spans="1:9" x14ac:dyDescent="0.4">
      <c r="A8">
        <v>2017</v>
      </c>
      <c r="B8" t="s">
        <v>22</v>
      </c>
      <c r="C8" t="s">
        <v>52</v>
      </c>
      <c r="D8">
        <v>32</v>
      </c>
      <c r="E8" s="1">
        <v>17154</v>
      </c>
      <c r="F8">
        <v>2.13</v>
      </c>
      <c r="G8">
        <v>2.0099999999999998</v>
      </c>
      <c r="H8">
        <v>1.99</v>
      </c>
      <c r="I8">
        <v>2.02</v>
      </c>
    </row>
    <row r="9" spans="1:9" x14ac:dyDescent="0.4">
      <c r="A9">
        <v>2017</v>
      </c>
      <c r="B9" t="s">
        <v>45</v>
      </c>
      <c r="C9" t="s">
        <v>52</v>
      </c>
      <c r="D9">
        <v>237</v>
      </c>
      <c r="E9" s="1">
        <v>358090</v>
      </c>
      <c r="F9">
        <v>2.27</v>
      </c>
      <c r="G9">
        <v>2.2200000000000002</v>
      </c>
      <c r="H9">
        <v>2.16</v>
      </c>
      <c r="I9">
        <v>2.1</v>
      </c>
    </row>
    <row r="10" spans="1:9" x14ac:dyDescent="0.4">
      <c r="A10">
        <v>2017</v>
      </c>
      <c r="B10" t="s">
        <v>21</v>
      </c>
      <c r="C10" t="s">
        <v>52</v>
      </c>
      <c r="D10">
        <v>73</v>
      </c>
      <c r="E10" s="1">
        <v>32930</v>
      </c>
      <c r="F10">
        <v>1.85</v>
      </c>
      <c r="G10">
        <v>1.97</v>
      </c>
      <c r="H10">
        <v>1.85</v>
      </c>
      <c r="I10">
        <v>1.76</v>
      </c>
    </row>
    <row r="11" spans="1:9" x14ac:dyDescent="0.4">
      <c r="A11">
        <v>2017</v>
      </c>
      <c r="B11" t="s">
        <v>17</v>
      </c>
      <c r="C11" t="s">
        <v>52</v>
      </c>
      <c r="D11">
        <v>1</v>
      </c>
      <c r="E11" s="1">
        <v>243121</v>
      </c>
      <c r="F11">
        <v>2.25</v>
      </c>
      <c r="H11">
        <v>2.25</v>
      </c>
    </row>
    <row r="12" spans="1:9" x14ac:dyDescent="0.4">
      <c r="A12">
        <v>2017</v>
      </c>
      <c r="B12" t="s">
        <v>38</v>
      </c>
      <c r="C12" t="s">
        <v>52</v>
      </c>
      <c r="D12">
        <v>2</v>
      </c>
      <c r="E12">
        <v>457</v>
      </c>
      <c r="F12">
        <v>2.25</v>
      </c>
      <c r="H12">
        <v>2.7</v>
      </c>
    </row>
    <row r="13" spans="1:9" x14ac:dyDescent="0.4">
      <c r="A13">
        <v>2017</v>
      </c>
      <c r="B13" t="s">
        <v>48</v>
      </c>
      <c r="C13" t="s">
        <v>52</v>
      </c>
      <c r="D13">
        <v>1</v>
      </c>
      <c r="E13" s="1">
        <v>3804</v>
      </c>
      <c r="F13">
        <v>1.94</v>
      </c>
      <c r="H13">
        <v>1.94</v>
      </c>
    </row>
    <row r="14" spans="1:9" x14ac:dyDescent="0.4">
      <c r="A14">
        <v>2017</v>
      </c>
      <c r="B14" t="s">
        <v>16</v>
      </c>
      <c r="C14" t="s">
        <v>52</v>
      </c>
      <c r="D14">
        <v>120</v>
      </c>
      <c r="E14" s="1">
        <v>56899</v>
      </c>
      <c r="F14">
        <v>2.5499999999999998</v>
      </c>
      <c r="G14">
        <v>2.69</v>
      </c>
      <c r="H14">
        <v>2.29</v>
      </c>
      <c r="I14">
        <v>2.4900000000000002</v>
      </c>
    </row>
    <row r="15" spans="1:9" x14ac:dyDescent="0.4">
      <c r="A15">
        <v>2017</v>
      </c>
      <c r="B15" t="s">
        <v>40</v>
      </c>
      <c r="C15" t="s">
        <v>52</v>
      </c>
      <c r="D15">
        <v>2</v>
      </c>
      <c r="E15">
        <v>249</v>
      </c>
      <c r="F15">
        <v>1.32</v>
      </c>
      <c r="H15">
        <v>1.53</v>
      </c>
    </row>
    <row r="16" spans="1:9" x14ac:dyDescent="0.4">
      <c r="A16">
        <v>2017</v>
      </c>
      <c r="B16" t="s">
        <v>18</v>
      </c>
      <c r="C16" t="s">
        <v>52</v>
      </c>
      <c r="D16">
        <v>2</v>
      </c>
      <c r="E16" s="1">
        <v>1087</v>
      </c>
      <c r="F16">
        <v>2.79</v>
      </c>
      <c r="H16">
        <v>2.84</v>
      </c>
    </row>
    <row r="17" spans="1:9" x14ac:dyDescent="0.4">
      <c r="A17">
        <v>2017</v>
      </c>
      <c r="B17" t="s">
        <v>34</v>
      </c>
      <c r="C17" t="s">
        <v>52</v>
      </c>
      <c r="D17">
        <v>2</v>
      </c>
      <c r="E17">
        <v>551</v>
      </c>
      <c r="F17">
        <v>2.19</v>
      </c>
      <c r="G17">
        <v>2.2999999999999998</v>
      </c>
      <c r="H17">
        <v>2.15</v>
      </c>
      <c r="I17">
        <v>2.2999999999999998</v>
      </c>
    </row>
    <row r="18" spans="1:9" x14ac:dyDescent="0.4">
      <c r="A18">
        <v>2017</v>
      </c>
      <c r="B18" t="s">
        <v>26</v>
      </c>
      <c r="C18" t="s">
        <v>52</v>
      </c>
      <c r="D18">
        <v>16</v>
      </c>
      <c r="E18" s="1">
        <v>7287</v>
      </c>
      <c r="F18">
        <v>2.77</v>
      </c>
      <c r="G18">
        <v>3.01</v>
      </c>
      <c r="H18">
        <v>2.34</v>
      </c>
      <c r="I18">
        <v>2.27</v>
      </c>
    </row>
    <row r="19" spans="1:9" x14ac:dyDescent="0.4">
      <c r="A19">
        <v>2017</v>
      </c>
      <c r="B19" t="s">
        <v>30</v>
      </c>
      <c r="C19" t="s">
        <v>52</v>
      </c>
      <c r="D19">
        <v>14</v>
      </c>
      <c r="E19" s="1">
        <v>8821</v>
      </c>
      <c r="F19">
        <v>2.29</v>
      </c>
      <c r="G19">
        <v>2.2799999999999998</v>
      </c>
      <c r="H19">
        <v>2.27</v>
      </c>
      <c r="I19">
        <v>2.2599999999999998</v>
      </c>
    </row>
    <row r="20" spans="1:9" x14ac:dyDescent="0.4">
      <c r="A20">
        <v>2017</v>
      </c>
      <c r="B20" t="s">
        <v>33</v>
      </c>
      <c r="C20" t="s">
        <v>52</v>
      </c>
      <c r="D20">
        <v>4</v>
      </c>
      <c r="E20" s="1">
        <v>2884</v>
      </c>
      <c r="F20">
        <v>2.08</v>
      </c>
      <c r="H20">
        <v>2.5</v>
      </c>
    </row>
    <row r="21" spans="1:9" x14ac:dyDescent="0.4">
      <c r="A21">
        <v>2017</v>
      </c>
      <c r="B21" t="s">
        <v>44</v>
      </c>
      <c r="C21" t="s">
        <v>51</v>
      </c>
      <c r="D21">
        <v>141</v>
      </c>
      <c r="E21" s="1">
        <v>60910</v>
      </c>
      <c r="F21">
        <v>805036</v>
      </c>
      <c r="G21" s="1">
        <v>738646</v>
      </c>
      <c r="H21" s="1">
        <v>662736</v>
      </c>
      <c r="I21" s="1">
        <v>588926</v>
      </c>
    </row>
    <row r="22" spans="1:9" x14ac:dyDescent="0.4">
      <c r="A22">
        <v>2017</v>
      </c>
      <c r="B22" t="s">
        <v>35</v>
      </c>
      <c r="C22" t="s">
        <v>51</v>
      </c>
      <c r="D22">
        <v>10</v>
      </c>
      <c r="E22" s="1">
        <v>3815</v>
      </c>
      <c r="F22">
        <v>409077</v>
      </c>
      <c r="G22" s="1">
        <v>508610</v>
      </c>
      <c r="H22" s="1">
        <v>453160</v>
      </c>
      <c r="I22" s="1">
        <v>439271</v>
      </c>
    </row>
    <row r="23" spans="1:9" x14ac:dyDescent="0.4">
      <c r="A23">
        <v>2017</v>
      </c>
      <c r="B23" t="s">
        <v>29</v>
      </c>
      <c r="C23" t="s">
        <v>51</v>
      </c>
      <c r="D23">
        <v>32</v>
      </c>
      <c r="E23" s="1">
        <v>72457</v>
      </c>
      <c r="F23">
        <v>608331</v>
      </c>
      <c r="H23" s="1">
        <v>418990</v>
      </c>
    </row>
    <row r="24" spans="1:9" x14ac:dyDescent="0.4">
      <c r="A24">
        <v>2017</v>
      </c>
      <c r="B24" t="s">
        <v>37</v>
      </c>
      <c r="C24" t="s">
        <v>51</v>
      </c>
      <c r="D24">
        <v>1</v>
      </c>
      <c r="E24">
        <v>436</v>
      </c>
      <c r="F24">
        <v>580000</v>
      </c>
      <c r="H24" s="1">
        <v>580000</v>
      </c>
    </row>
    <row r="25" spans="1:9" x14ac:dyDescent="0.4">
      <c r="A25">
        <v>2017</v>
      </c>
      <c r="B25" t="s">
        <v>22</v>
      </c>
      <c r="C25" t="s">
        <v>51</v>
      </c>
      <c r="D25">
        <v>34</v>
      </c>
      <c r="E25" s="1">
        <v>17179</v>
      </c>
      <c r="F25">
        <v>665848</v>
      </c>
      <c r="G25" s="1">
        <v>577573</v>
      </c>
      <c r="H25" s="1">
        <v>516067</v>
      </c>
      <c r="I25" s="1">
        <v>536385</v>
      </c>
    </row>
    <row r="26" spans="1:9" x14ac:dyDescent="0.4">
      <c r="A26">
        <v>2017</v>
      </c>
      <c r="B26" t="s">
        <v>45</v>
      </c>
      <c r="C26" t="s">
        <v>51</v>
      </c>
      <c r="D26">
        <v>218</v>
      </c>
      <c r="E26" s="1">
        <v>154797</v>
      </c>
      <c r="F26">
        <v>687124</v>
      </c>
      <c r="G26" s="1">
        <v>635215</v>
      </c>
      <c r="H26" s="1">
        <v>594089</v>
      </c>
      <c r="I26" s="1">
        <v>545098</v>
      </c>
    </row>
    <row r="27" spans="1:9" x14ac:dyDescent="0.4">
      <c r="A27">
        <v>2017</v>
      </c>
      <c r="B27" t="s">
        <v>21</v>
      </c>
      <c r="C27" t="s">
        <v>51</v>
      </c>
      <c r="D27">
        <v>57</v>
      </c>
      <c r="E27" s="1">
        <v>19683</v>
      </c>
      <c r="F27">
        <v>598466</v>
      </c>
      <c r="G27" s="1">
        <v>517580</v>
      </c>
      <c r="H27" s="1">
        <v>516208</v>
      </c>
      <c r="I27" s="1">
        <v>466043</v>
      </c>
    </row>
    <row r="28" spans="1:9" x14ac:dyDescent="0.4">
      <c r="A28">
        <v>2017</v>
      </c>
      <c r="B28" t="s">
        <v>38</v>
      </c>
      <c r="C28" t="s">
        <v>51</v>
      </c>
      <c r="D28">
        <v>2</v>
      </c>
      <c r="E28">
        <v>457</v>
      </c>
      <c r="F28">
        <v>572464</v>
      </c>
      <c r="H28" s="1">
        <v>498000</v>
      </c>
    </row>
    <row r="29" spans="1:9" x14ac:dyDescent="0.4">
      <c r="A29">
        <v>2017</v>
      </c>
      <c r="B29" t="s">
        <v>48</v>
      </c>
      <c r="C29" t="s">
        <v>51</v>
      </c>
      <c r="D29">
        <v>1</v>
      </c>
      <c r="E29" s="1">
        <v>3804</v>
      </c>
      <c r="F29">
        <v>768000</v>
      </c>
      <c r="H29" s="1">
        <v>768000</v>
      </c>
    </row>
    <row r="30" spans="1:9" x14ac:dyDescent="0.4">
      <c r="A30">
        <v>2017</v>
      </c>
      <c r="B30" t="s">
        <v>16</v>
      </c>
      <c r="C30" t="s">
        <v>51</v>
      </c>
      <c r="D30">
        <v>113</v>
      </c>
      <c r="E30" s="1">
        <v>53022</v>
      </c>
      <c r="F30">
        <v>815486</v>
      </c>
      <c r="G30" s="1">
        <v>908668</v>
      </c>
      <c r="H30" s="1">
        <v>687231</v>
      </c>
      <c r="I30" s="1">
        <v>818124</v>
      </c>
    </row>
    <row r="31" spans="1:9" x14ac:dyDescent="0.4">
      <c r="A31">
        <v>2017</v>
      </c>
      <c r="B31" t="s">
        <v>46</v>
      </c>
      <c r="C31" t="s">
        <v>51</v>
      </c>
      <c r="D31">
        <v>29</v>
      </c>
      <c r="E31" s="1">
        <v>71559</v>
      </c>
      <c r="F31">
        <v>604520</v>
      </c>
      <c r="H31" s="1">
        <v>392501</v>
      </c>
    </row>
    <row r="32" spans="1:9" x14ac:dyDescent="0.4">
      <c r="A32">
        <v>2017</v>
      </c>
      <c r="B32" t="s">
        <v>34</v>
      </c>
      <c r="C32" t="s">
        <v>51</v>
      </c>
      <c r="D32">
        <v>2</v>
      </c>
      <c r="E32">
        <v>551</v>
      </c>
      <c r="F32">
        <v>515309</v>
      </c>
      <c r="G32" s="1">
        <v>546923</v>
      </c>
      <c r="H32" s="1">
        <v>505891</v>
      </c>
      <c r="I32" s="1">
        <v>546923</v>
      </c>
    </row>
    <row r="33" spans="1:9" x14ac:dyDescent="0.4">
      <c r="A33">
        <v>2017</v>
      </c>
      <c r="B33" t="s">
        <v>26</v>
      </c>
      <c r="C33" t="s">
        <v>51</v>
      </c>
      <c r="D33">
        <v>14</v>
      </c>
      <c r="E33" s="1">
        <v>5721</v>
      </c>
      <c r="F33">
        <v>807658</v>
      </c>
      <c r="G33" s="1">
        <v>936331</v>
      </c>
      <c r="H33" s="1">
        <v>590863</v>
      </c>
      <c r="I33" s="1">
        <v>561660</v>
      </c>
    </row>
    <row r="34" spans="1:9" x14ac:dyDescent="0.4">
      <c r="A34">
        <v>2018</v>
      </c>
      <c r="B34" t="s">
        <v>44</v>
      </c>
      <c r="C34" t="s">
        <v>52</v>
      </c>
      <c r="D34" s="1">
        <v>1091</v>
      </c>
      <c r="E34" s="1">
        <v>790430</v>
      </c>
      <c r="F34">
        <v>2.61</v>
      </c>
      <c r="G34">
        <v>2.56</v>
      </c>
      <c r="H34">
        <v>2.29</v>
      </c>
      <c r="I34">
        <v>2.27</v>
      </c>
    </row>
    <row r="35" spans="1:9" x14ac:dyDescent="0.4">
      <c r="A35">
        <v>2018</v>
      </c>
      <c r="B35" t="s">
        <v>35</v>
      </c>
      <c r="C35" t="s">
        <v>52</v>
      </c>
      <c r="D35">
        <v>88</v>
      </c>
      <c r="E35" s="1">
        <v>114680</v>
      </c>
      <c r="F35">
        <v>2</v>
      </c>
      <c r="G35">
        <v>1.53</v>
      </c>
      <c r="H35">
        <v>1.71</v>
      </c>
      <c r="I35">
        <v>1.61</v>
      </c>
    </row>
    <row r="36" spans="1:9" x14ac:dyDescent="0.4">
      <c r="A36">
        <v>2018</v>
      </c>
      <c r="B36" t="s">
        <v>29</v>
      </c>
      <c r="C36" t="s">
        <v>52</v>
      </c>
      <c r="D36">
        <v>18</v>
      </c>
      <c r="E36" s="1">
        <v>14805</v>
      </c>
      <c r="F36">
        <v>1.97</v>
      </c>
      <c r="G36">
        <v>2.38</v>
      </c>
      <c r="H36">
        <v>1.86</v>
      </c>
      <c r="I36">
        <v>2.2599999999999998</v>
      </c>
    </row>
    <row r="37" spans="1:9" x14ac:dyDescent="0.4">
      <c r="A37">
        <v>2018</v>
      </c>
      <c r="B37" t="s">
        <v>24</v>
      </c>
      <c r="C37" t="s">
        <v>52</v>
      </c>
      <c r="D37">
        <v>41</v>
      </c>
      <c r="E37" s="1">
        <v>257387</v>
      </c>
      <c r="F37">
        <v>2.12</v>
      </c>
      <c r="G37">
        <v>2.25</v>
      </c>
      <c r="H37">
        <v>1.43</v>
      </c>
      <c r="I37">
        <v>2.25</v>
      </c>
    </row>
    <row r="38" spans="1:9" x14ac:dyDescent="0.4">
      <c r="A38">
        <v>2018</v>
      </c>
      <c r="B38" t="s">
        <v>37</v>
      </c>
      <c r="C38" t="s">
        <v>52</v>
      </c>
      <c r="D38">
        <v>2</v>
      </c>
      <c r="E38">
        <v>347</v>
      </c>
      <c r="F38">
        <v>2.94</v>
      </c>
      <c r="G38">
        <v>2.5299999999999998</v>
      </c>
      <c r="H38">
        <v>2.48</v>
      </c>
      <c r="I38">
        <v>2.58</v>
      </c>
    </row>
    <row r="39" spans="1:9" x14ac:dyDescent="0.4">
      <c r="A39">
        <v>2018</v>
      </c>
      <c r="B39" t="s">
        <v>47</v>
      </c>
      <c r="C39" t="s">
        <v>52</v>
      </c>
      <c r="D39">
        <v>19</v>
      </c>
      <c r="E39" s="1">
        <v>9946</v>
      </c>
      <c r="F39">
        <v>2.21</v>
      </c>
      <c r="G39">
        <v>2.2400000000000002</v>
      </c>
      <c r="H39">
        <v>2.2599999999999998</v>
      </c>
      <c r="I39">
        <v>2.3199999999999998</v>
      </c>
    </row>
    <row r="40" spans="1:9" x14ac:dyDescent="0.4">
      <c r="A40">
        <v>2018</v>
      </c>
      <c r="B40" t="s">
        <v>22</v>
      </c>
      <c r="C40" t="s">
        <v>52</v>
      </c>
      <c r="D40">
        <v>118</v>
      </c>
      <c r="E40" s="1">
        <v>78670</v>
      </c>
      <c r="F40">
        <v>2.04</v>
      </c>
      <c r="G40">
        <v>2.13</v>
      </c>
      <c r="H40">
        <v>1.81</v>
      </c>
      <c r="I40">
        <v>1.99</v>
      </c>
    </row>
    <row r="41" spans="1:9" x14ac:dyDescent="0.4">
      <c r="A41">
        <v>2018</v>
      </c>
      <c r="B41" t="s">
        <v>45</v>
      </c>
      <c r="C41" t="s">
        <v>52</v>
      </c>
      <c r="D41" s="1">
        <v>1377</v>
      </c>
      <c r="E41" s="1">
        <v>1266265</v>
      </c>
      <c r="F41">
        <v>2.41</v>
      </c>
      <c r="G41">
        <v>2.27</v>
      </c>
      <c r="H41">
        <v>2.1800000000000002</v>
      </c>
      <c r="I41">
        <v>2.16</v>
      </c>
    </row>
    <row r="42" spans="1:9" x14ac:dyDescent="0.4">
      <c r="A42">
        <v>2018</v>
      </c>
      <c r="B42" t="s">
        <v>21</v>
      </c>
      <c r="C42" t="s">
        <v>52</v>
      </c>
      <c r="D42">
        <v>171</v>
      </c>
      <c r="E42" s="1">
        <v>164643</v>
      </c>
      <c r="F42">
        <v>2</v>
      </c>
      <c r="G42">
        <v>1.85</v>
      </c>
      <c r="H42">
        <v>1.82</v>
      </c>
      <c r="I42">
        <v>1.85</v>
      </c>
    </row>
    <row r="43" spans="1:9" x14ac:dyDescent="0.4">
      <c r="A43">
        <v>2018</v>
      </c>
      <c r="B43" t="s">
        <v>42</v>
      </c>
      <c r="C43" t="s">
        <v>52</v>
      </c>
      <c r="D43">
        <v>785</v>
      </c>
      <c r="E43" s="1">
        <v>571592</v>
      </c>
      <c r="F43">
        <v>2.63</v>
      </c>
      <c r="H43">
        <v>2.2400000000000002</v>
      </c>
    </row>
    <row r="44" spans="1:9" x14ac:dyDescent="0.4">
      <c r="A44">
        <v>2018</v>
      </c>
      <c r="B44" t="s">
        <v>36</v>
      </c>
      <c r="C44" t="s">
        <v>52</v>
      </c>
      <c r="D44">
        <v>281</v>
      </c>
      <c r="E44" s="1">
        <v>207718</v>
      </c>
      <c r="F44">
        <v>2.54</v>
      </c>
      <c r="H44">
        <v>2.42</v>
      </c>
    </row>
    <row r="45" spans="1:9" x14ac:dyDescent="0.4">
      <c r="A45">
        <v>2018</v>
      </c>
      <c r="B45" t="s">
        <v>17</v>
      </c>
      <c r="C45" t="s">
        <v>52</v>
      </c>
      <c r="D45">
        <v>1</v>
      </c>
      <c r="E45" s="1">
        <v>243998</v>
      </c>
      <c r="F45">
        <v>2.15</v>
      </c>
      <c r="G45">
        <v>2.25</v>
      </c>
      <c r="H45">
        <v>2.15</v>
      </c>
      <c r="I45">
        <v>2.25</v>
      </c>
    </row>
    <row r="46" spans="1:9" x14ac:dyDescent="0.4">
      <c r="A46">
        <v>2018</v>
      </c>
      <c r="B46" t="s">
        <v>48</v>
      </c>
      <c r="C46" t="s">
        <v>52</v>
      </c>
      <c r="D46">
        <v>1</v>
      </c>
      <c r="E46">
        <v>477</v>
      </c>
      <c r="F46">
        <v>2</v>
      </c>
      <c r="G46">
        <v>1.94</v>
      </c>
      <c r="H46">
        <v>2</v>
      </c>
      <c r="I46">
        <v>1.94</v>
      </c>
    </row>
    <row r="47" spans="1:9" x14ac:dyDescent="0.4">
      <c r="A47">
        <v>2018</v>
      </c>
      <c r="B47" t="s">
        <v>18</v>
      </c>
      <c r="C47" t="s">
        <v>52</v>
      </c>
      <c r="D47">
        <v>2</v>
      </c>
      <c r="E47" s="1">
        <v>1040</v>
      </c>
      <c r="F47">
        <v>2.93</v>
      </c>
      <c r="G47">
        <v>2.79</v>
      </c>
      <c r="H47">
        <v>2.94</v>
      </c>
      <c r="I47">
        <v>2.84</v>
      </c>
    </row>
    <row r="48" spans="1:9" x14ac:dyDescent="0.4">
      <c r="A48">
        <v>2018</v>
      </c>
      <c r="B48" t="s">
        <v>25</v>
      </c>
      <c r="C48" t="s">
        <v>52</v>
      </c>
      <c r="D48">
        <v>38</v>
      </c>
      <c r="E48" s="1">
        <v>13353</v>
      </c>
      <c r="F48">
        <v>1.6</v>
      </c>
      <c r="H48">
        <v>1.41</v>
      </c>
    </row>
    <row r="49" spans="1:9" x14ac:dyDescent="0.4">
      <c r="A49">
        <v>2018</v>
      </c>
      <c r="B49" t="s">
        <v>43</v>
      </c>
      <c r="C49" t="s">
        <v>52</v>
      </c>
      <c r="D49">
        <v>23</v>
      </c>
      <c r="E49" s="1">
        <v>15258</v>
      </c>
      <c r="F49">
        <v>1.95</v>
      </c>
      <c r="H49">
        <v>1.72</v>
      </c>
    </row>
    <row r="50" spans="1:9" x14ac:dyDescent="0.4">
      <c r="A50">
        <v>2018</v>
      </c>
      <c r="B50" t="s">
        <v>34</v>
      </c>
      <c r="C50" t="s">
        <v>52</v>
      </c>
      <c r="D50">
        <v>4</v>
      </c>
      <c r="E50" s="1">
        <v>1840</v>
      </c>
      <c r="F50">
        <v>1.95</v>
      </c>
      <c r="G50">
        <v>2.19</v>
      </c>
      <c r="H50">
        <v>1.87</v>
      </c>
      <c r="I50">
        <v>2.15</v>
      </c>
    </row>
    <row r="51" spans="1:9" x14ac:dyDescent="0.4">
      <c r="A51">
        <v>2018</v>
      </c>
      <c r="B51" t="s">
        <v>26</v>
      </c>
      <c r="C51" t="s">
        <v>52</v>
      </c>
      <c r="D51">
        <v>18</v>
      </c>
      <c r="E51" s="1">
        <v>7790</v>
      </c>
      <c r="F51">
        <v>2.81</v>
      </c>
      <c r="G51">
        <v>2.77</v>
      </c>
      <c r="H51">
        <v>2.34</v>
      </c>
      <c r="I51">
        <v>2.34</v>
      </c>
    </row>
    <row r="52" spans="1:9" x14ac:dyDescent="0.4">
      <c r="A52">
        <v>2018</v>
      </c>
      <c r="B52" t="s">
        <v>30</v>
      </c>
      <c r="C52" t="s">
        <v>52</v>
      </c>
      <c r="D52">
        <v>14</v>
      </c>
      <c r="E52" s="1">
        <v>6830</v>
      </c>
      <c r="F52">
        <v>2.29</v>
      </c>
      <c r="G52">
        <v>2.29</v>
      </c>
      <c r="H52">
        <v>2.25</v>
      </c>
      <c r="I52">
        <v>2.27</v>
      </c>
    </row>
    <row r="53" spans="1:9" x14ac:dyDescent="0.4">
      <c r="A53">
        <v>2018</v>
      </c>
      <c r="B53" t="s">
        <v>33</v>
      </c>
      <c r="C53" t="s">
        <v>52</v>
      </c>
      <c r="D53">
        <v>5</v>
      </c>
      <c r="E53" s="1">
        <v>3116</v>
      </c>
      <c r="F53">
        <v>2.0499999999999998</v>
      </c>
      <c r="G53">
        <v>2.08</v>
      </c>
      <c r="H53">
        <v>2.2999999999999998</v>
      </c>
      <c r="I53">
        <v>2.5</v>
      </c>
    </row>
    <row r="54" spans="1:9" x14ac:dyDescent="0.4">
      <c r="A54">
        <v>2018</v>
      </c>
      <c r="B54" t="s">
        <v>39</v>
      </c>
      <c r="C54" t="s">
        <v>52</v>
      </c>
      <c r="D54">
        <v>34</v>
      </c>
      <c r="E54" s="1">
        <v>28610</v>
      </c>
      <c r="F54">
        <v>2.09</v>
      </c>
      <c r="H54">
        <v>1.51</v>
      </c>
    </row>
    <row r="55" spans="1:9" x14ac:dyDescent="0.4">
      <c r="A55">
        <v>2018</v>
      </c>
      <c r="B55" t="s">
        <v>44</v>
      </c>
      <c r="C55" t="s">
        <v>51</v>
      </c>
      <c r="D55">
        <v>568</v>
      </c>
      <c r="E55" s="1">
        <v>499951</v>
      </c>
      <c r="F55">
        <v>768504</v>
      </c>
      <c r="G55" s="1">
        <v>805036</v>
      </c>
      <c r="H55" s="1">
        <v>587808</v>
      </c>
      <c r="I55" s="1">
        <v>662736</v>
      </c>
    </row>
    <row r="56" spans="1:9" x14ac:dyDescent="0.4">
      <c r="A56">
        <v>2018</v>
      </c>
      <c r="B56" t="s">
        <v>35</v>
      </c>
      <c r="C56" t="s">
        <v>51</v>
      </c>
      <c r="D56">
        <v>69</v>
      </c>
      <c r="E56" s="1">
        <v>99511</v>
      </c>
      <c r="F56">
        <v>534093</v>
      </c>
      <c r="G56" s="1">
        <v>409077</v>
      </c>
      <c r="H56" s="1">
        <v>460454</v>
      </c>
      <c r="I56" s="1">
        <v>453160</v>
      </c>
    </row>
    <row r="57" spans="1:9" x14ac:dyDescent="0.4">
      <c r="A57">
        <v>2018</v>
      </c>
      <c r="B57" t="s">
        <v>29</v>
      </c>
      <c r="C57" t="s">
        <v>51</v>
      </c>
      <c r="D57">
        <v>45</v>
      </c>
      <c r="E57" s="1">
        <v>76396</v>
      </c>
      <c r="F57">
        <v>643174</v>
      </c>
      <c r="G57" s="1">
        <v>608331</v>
      </c>
      <c r="H57" s="1">
        <v>362607</v>
      </c>
      <c r="I57" s="1">
        <v>418990</v>
      </c>
    </row>
    <row r="58" spans="1:9" x14ac:dyDescent="0.4">
      <c r="A58">
        <v>2018</v>
      </c>
      <c r="B58" t="s">
        <v>22</v>
      </c>
      <c r="C58" t="s">
        <v>51</v>
      </c>
      <c r="D58">
        <v>102</v>
      </c>
      <c r="E58" s="1">
        <v>72892</v>
      </c>
      <c r="F58">
        <v>695274</v>
      </c>
      <c r="G58" s="1">
        <v>665848</v>
      </c>
      <c r="H58" s="1">
        <v>580605</v>
      </c>
      <c r="I58" s="1">
        <v>516067</v>
      </c>
    </row>
    <row r="59" spans="1:9" x14ac:dyDescent="0.4">
      <c r="A59">
        <v>2018</v>
      </c>
      <c r="B59" t="s">
        <v>45</v>
      </c>
      <c r="C59" t="s">
        <v>51</v>
      </c>
      <c r="D59">
        <v>784</v>
      </c>
      <c r="E59" s="1">
        <v>748750</v>
      </c>
      <c r="F59">
        <v>717433</v>
      </c>
      <c r="G59" s="1">
        <v>687124</v>
      </c>
      <c r="H59" s="1">
        <v>562736</v>
      </c>
      <c r="I59" s="1">
        <v>594089</v>
      </c>
    </row>
    <row r="60" spans="1:9" x14ac:dyDescent="0.4">
      <c r="A60">
        <v>2018</v>
      </c>
      <c r="B60" t="s">
        <v>21</v>
      </c>
      <c r="C60" t="s">
        <v>51</v>
      </c>
      <c r="D60">
        <v>151</v>
      </c>
      <c r="E60" s="1">
        <v>516208</v>
      </c>
      <c r="G60" s="1">
        <v>149511</v>
      </c>
      <c r="H60" s="1">
        <v>542811</v>
      </c>
      <c r="I60" s="1">
        <v>598466</v>
      </c>
    </row>
    <row r="61" spans="1:9" x14ac:dyDescent="0.4">
      <c r="A61">
        <v>2018</v>
      </c>
      <c r="B61" t="s">
        <v>42</v>
      </c>
      <c r="C61" t="s">
        <v>51</v>
      </c>
      <c r="D61">
        <v>268</v>
      </c>
      <c r="G61" s="1">
        <v>284021</v>
      </c>
      <c r="H61" s="1">
        <v>798196</v>
      </c>
    </row>
    <row r="62" spans="1:9" x14ac:dyDescent="0.4">
      <c r="A62">
        <v>2018</v>
      </c>
      <c r="B62" t="s">
        <v>36</v>
      </c>
      <c r="C62" t="s">
        <v>51</v>
      </c>
      <c r="D62">
        <v>279</v>
      </c>
      <c r="G62" s="1">
        <v>207411</v>
      </c>
      <c r="H62" s="1">
        <v>727870</v>
      </c>
    </row>
    <row r="63" spans="1:9" x14ac:dyDescent="0.4">
      <c r="A63">
        <v>2018</v>
      </c>
      <c r="B63" t="s">
        <v>48</v>
      </c>
      <c r="C63" t="s">
        <v>51</v>
      </c>
      <c r="D63">
        <v>1</v>
      </c>
      <c r="E63" s="1">
        <v>768000</v>
      </c>
      <c r="G63">
        <v>477</v>
      </c>
      <c r="H63" s="1">
        <v>594600</v>
      </c>
      <c r="I63" s="1">
        <v>768000</v>
      </c>
    </row>
    <row r="64" spans="1:9" x14ac:dyDescent="0.4">
      <c r="A64">
        <v>2018</v>
      </c>
      <c r="B64" t="s">
        <v>46</v>
      </c>
      <c r="C64" t="s">
        <v>51</v>
      </c>
      <c r="D64">
        <v>45</v>
      </c>
      <c r="E64" s="1">
        <v>392501</v>
      </c>
      <c r="G64" s="1">
        <v>76396</v>
      </c>
      <c r="H64" s="1">
        <v>643174</v>
      </c>
      <c r="I64" s="1">
        <v>604520</v>
      </c>
    </row>
    <row r="65" spans="1:9" x14ac:dyDescent="0.4">
      <c r="A65">
        <v>2018</v>
      </c>
      <c r="B65" t="s">
        <v>34</v>
      </c>
      <c r="C65" t="s">
        <v>51</v>
      </c>
      <c r="D65">
        <v>4</v>
      </c>
      <c r="E65" s="1">
        <v>505891</v>
      </c>
      <c r="G65" s="1">
        <v>1840</v>
      </c>
      <c r="H65" s="1">
        <v>515795</v>
      </c>
      <c r="I65" s="1">
        <v>515309</v>
      </c>
    </row>
    <row r="66" spans="1:9" x14ac:dyDescent="0.4">
      <c r="A66">
        <v>2018</v>
      </c>
      <c r="B66" t="s">
        <v>26</v>
      </c>
      <c r="C66" t="s">
        <v>51</v>
      </c>
      <c r="D66">
        <v>16</v>
      </c>
      <c r="E66" s="1">
        <v>590863</v>
      </c>
      <c r="G66" s="1">
        <v>6101</v>
      </c>
      <c r="H66" s="1">
        <v>834668</v>
      </c>
      <c r="I66" s="1">
        <v>807658</v>
      </c>
    </row>
    <row r="67" spans="1:9" x14ac:dyDescent="0.4">
      <c r="A67">
        <v>2018</v>
      </c>
      <c r="B67" t="s">
        <v>39</v>
      </c>
      <c r="C67" t="s">
        <v>51</v>
      </c>
      <c r="D67">
        <v>20</v>
      </c>
      <c r="G67" s="1">
        <v>22993</v>
      </c>
      <c r="H67" s="1">
        <v>995444</v>
      </c>
    </row>
    <row r="68" spans="1:9" x14ac:dyDescent="0.4">
      <c r="A68">
        <v>2019</v>
      </c>
      <c r="B68" t="s">
        <v>44</v>
      </c>
      <c r="C68" t="s">
        <v>52</v>
      </c>
      <c r="D68">
        <v>705</v>
      </c>
      <c r="E68" s="1">
        <v>360326</v>
      </c>
      <c r="F68">
        <v>2.5099999999999998</v>
      </c>
      <c r="G68">
        <v>2.61</v>
      </c>
      <c r="H68">
        <v>2.31</v>
      </c>
      <c r="I68">
        <v>2.29</v>
      </c>
    </row>
    <row r="69" spans="1:9" x14ac:dyDescent="0.4">
      <c r="A69">
        <v>2019</v>
      </c>
      <c r="B69" t="s">
        <v>35</v>
      </c>
      <c r="C69" t="s">
        <v>52</v>
      </c>
      <c r="D69">
        <v>50</v>
      </c>
      <c r="E69" s="1">
        <v>69751</v>
      </c>
      <c r="F69">
        <v>2.06</v>
      </c>
      <c r="G69">
        <v>2</v>
      </c>
      <c r="H69">
        <v>1.78</v>
      </c>
      <c r="I69">
        <v>1.71</v>
      </c>
    </row>
    <row r="70" spans="1:9" x14ac:dyDescent="0.4">
      <c r="A70">
        <v>2019</v>
      </c>
      <c r="B70" t="s">
        <v>29</v>
      </c>
      <c r="C70" t="s">
        <v>52</v>
      </c>
      <c r="D70">
        <v>3</v>
      </c>
      <c r="E70">
        <v>851</v>
      </c>
      <c r="F70">
        <v>1.9</v>
      </c>
      <c r="G70">
        <v>1.97</v>
      </c>
      <c r="H70">
        <v>1.73</v>
      </c>
      <c r="I70">
        <v>1.86</v>
      </c>
    </row>
    <row r="71" spans="1:9" x14ac:dyDescent="0.4">
      <c r="A71">
        <v>2019</v>
      </c>
      <c r="B71" t="s">
        <v>24</v>
      </c>
      <c r="C71" t="s">
        <v>52</v>
      </c>
      <c r="D71">
        <v>37</v>
      </c>
      <c r="E71" s="1">
        <v>252628</v>
      </c>
      <c r="F71">
        <v>2.13</v>
      </c>
      <c r="G71">
        <v>2.12</v>
      </c>
      <c r="H71">
        <v>1.33</v>
      </c>
      <c r="I71">
        <v>1.43</v>
      </c>
    </row>
    <row r="72" spans="1:9" x14ac:dyDescent="0.4">
      <c r="A72">
        <v>2019</v>
      </c>
      <c r="B72" t="s">
        <v>47</v>
      </c>
      <c r="C72" t="s">
        <v>52</v>
      </c>
      <c r="D72">
        <v>19</v>
      </c>
      <c r="E72" s="1">
        <v>10027</v>
      </c>
      <c r="F72">
        <v>2.23</v>
      </c>
      <c r="G72">
        <v>2.21</v>
      </c>
      <c r="H72">
        <v>2.33</v>
      </c>
      <c r="I72">
        <v>2.2599999999999998</v>
      </c>
    </row>
    <row r="73" spans="1:9" x14ac:dyDescent="0.4">
      <c r="A73">
        <v>2019</v>
      </c>
      <c r="B73" t="s">
        <v>22</v>
      </c>
      <c r="C73" t="s">
        <v>52</v>
      </c>
      <c r="D73">
        <v>66</v>
      </c>
      <c r="E73" s="1">
        <v>45513</v>
      </c>
      <c r="F73">
        <v>2.06</v>
      </c>
      <c r="G73">
        <v>2.04</v>
      </c>
      <c r="H73">
        <v>1.96</v>
      </c>
      <c r="I73">
        <v>1.81</v>
      </c>
    </row>
    <row r="74" spans="1:9" x14ac:dyDescent="0.4">
      <c r="A74">
        <v>2019</v>
      </c>
      <c r="B74" t="s">
        <v>45</v>
      </c>
      <c r="C74" t="s">
        <v>52</v>
      </c>
      <c r="D74">
        <v>880</v>
      </c>
      <c r="E74" s="1">
        <v>739096</v>
      </c>
      <c r="F74">
        <v>2.31</v>
      </c>
      <c r="G74">
        <v>2.41</v>
      </c>
      <c r="H74">
        <v>2.21</v>
      </c>
      <c r="I74">
        <v>2.1800000000000002</v>
      </c>
    </row>
    <row r="75" spans="1:9" x14ac:dyDescent="0.4">
      <c r="A75">
        <v>2019</v>
      </c>
      <c r="B75" t="s">
        <v>21</v>
      </c>
      <c r="C75" t="s">
        <v>52</v>
      </c>
      <c r="D75">
        <v>118</v>
      </c>
      <c r="E75" s="1">
        <v>115881</v>
      </c>
      <c r="F75">
        <v>2.06</v>
      </c>
      <c r="G75">
        <v>2</v>
      </c>
      <c r="H75">
        <v>1.89</v>
      </c>
      <c r="I75">
        <v>1.82</v>
      </c>
    </row>
    <row r="76" spans="1:9" x14ac:dyDescent="0.4">
      <c r="A76">
        <v>2019</v>
      </c>
      <c r="B76" t="s">
        <v>11</v>
      </c>
      <c r="C76" t="s">
        <v>52</v>
      </c>
      <c r="D76">
        <v>395</v>
      </c>
      <c r="E76" s="1">
        <v>141207</v>
      </c>
      <c r="F76">
        <v>2.48</v>
      </c>
      <c r="H76">
        <v>2.21</v>
      </c>
    </row>
    <row r="77" spans="1:9" x14ac:dyDescent="0.4">
      <c r="A77">
        <v>2019</v>
      </c>
      <c r="B77" t="s">
        <v>36</v>
      </c>
      <c r="C77" t="s">
        <v>52</v>
      </c>
      <c r="D77">
        <v>259</v>
      </c>
      <c r="E77" s="1">
        <v>201804</v>
      </c>
      <c r="F77">
        <v>2.5299999999999998</v>
      </c>
      <c r="G77">
        <v>2.54</v>
      </c>
      <c r="H77">
        <v>2.4500000000000002</v>
      </c>
      <c r="I77">
        <v>2.42</v>
      </c>
    </row>
    <row r="78" spans="1:9" x14ac:dyDescent="0.4">
      <c r="A78">
        <v>2019</v>
      </c>
      <c r="B78" t="s">
        <v>17</v>
      </c>
      <c r="C78" t="s">
        <v>52</v>
      </c>
      <c r="D78">
        <v>1</v>
      </c>
      <c r="E78" s="1">
        <v>243945</v>
      </c>
      <c r="F78">
        <v>2.15</v>
      </c>
      <c r="G78">
        <v>2.15</v>
      </c>
      <c r="H78">
        <v>2.15</v>
      </c>
      <c r="I78">
        <v>2.15</v>
      </c>
    </row>
    <row r="79" spans="1:9" x14ac:dyDescent="0.4">
      <c r="A79">
        <v>2019</v>
      </c>
      <c r="B79" t="s">
        <v>46</v>
      </c>
      <c r="C79" t="s">
        <v>52</v>
      </c>
      <c r="D79">
        <v>1</v>
      </c>
      <c r="E79">
        <v>89</v>
      </c>
      <c r="F79">
        <v>1.5</v>
      </c>
      <c r="H79">
        <v>1.5</v>
      </c>
    </row>
    <row r="80" spans="1:9" x14ac:dyDescent="0.4">
      <c r="A80">
        <v>2019</v>
      </c>
      <c r="B80" t="s">
        <v>16</v>
      </c>
      <c r="C80" t="s">
        <v>52</v>
      </c>
      <c r="D80">
        <v>31</v>
      </c>
      <c r="E80" s="1">
        <v>9334</v>
      </c>
      <c r="F80">
        <v>2.54</v>
      </c>
      <c r="H80">
        <v>2.4700000000000002</v>
      </c>
    </row>
    <row r="81" spans="1:9" x14ac:dyDescent="0.4">
      <c r="A81">
        <v>2019</v>
      </c>
      <c r="B81" t="s">
        <v>25</v>
      </c>
      <c r="C81" t="s">
        <v>52</v>
      </c>
      <c r="D81">
        <v>38</v>
      </c>
      <c r="E81" s="1">
        <v>9445</v>
      </c>
      <c r="F81">
        <v>1.61</v>
      </c>
      <c r="G81">
        <v>1.6</v>
      </c>
      <c r="H81">
        <v>1.33</v>
      </c>
      <c r="I81">
        <v>1.41</v>
      </c>
    </row>
    <row r="82" spans="1:9" x14ac:dyDescent="0.4">
      <c r="A82">
        <v>2019</v>
      </c>
      <c r="B82" t="s">
        <v>26</v>
      </c>
      <c r="C82" t="s">
        <v>52</v>
      </c>
      <c r="D82">
        <v>18</v>
      </c>
      <c r="E82" s="1">
        <v>7364</v>
      </c>
      <c r="F82">
        <v>2.72</v>
      </c>
      <c r="G82">
        <v>2.81</v>
      </c>
      <c r="H82">
        <v>2.2799999999999998</v>
      </c>
      <c r="I82">
        <v>2.34</v>
      </c>
    </row>
    <row r="83" spans="1:9" x14ac:dyDescent="0.4">
      <c r="A83">
        <v>2019</v>
      </c>
      <c r="B83" t="s">
        <v>30</v>
      </c>
      <c r="C83" t="s">
        <v>52</v>
      </c>
      <c r="D83">
        <v>14</v>
      </c>
      <c r="E83" s="1">
        <v>6664</v>
      </c>
      <c r="F83">
        <v>2.2999999999999998</v>
      </c>
      <c r="G83">
        <v>2.29</v>
      </c>
      <c r="H83">
        <v>2.27</v>
      </c>
      <c r="I83">
        <v>2.25</v>
      </c>
    </row>
    <row r="84" spans="1:9" x14ac:dyDescent="0.4">
      <c r="A84">
        <v>2019</v>
      </c>
      <c r="B84" t="s">
        <v>33</v>
      </c>
      <c r="C84" t="s">
        <v>52</v>
      </c>
      <c r="D84">
        <v>5</v>
      </c>
      <c r="E84" s="1">
        <v>3363</v>
      </c>
      <c r="F84">
        <v>2.1</v>
      </c>
      <c r="G84">
        <v>2.0499999999999998</v>
      </c>
      <c r="H84">
        <v>2.5</v>
      </c>
      <c r="I84">
        <v>2.2999999999999998</v>
      </c>
    </row>
    <row r="85" spans="1:9" x14ac:dyDescent="0.4">
      <c r="A85">
        <v>2019</v>
      </c>
      <c r="B85" t="s">
        <v>44</v>
      </c>
      <c r="C85" t="s">
        <v>51</v>
      </c>
      <c r="D85">
        <v>577</v>
      </c>
      <c r="E85" s="1">
        <v>327379</v>
      </c>
      <c r="F85">
        <v>750210</v>
      </c>
      <c r="G85" s="1">
        <v>768504</v>
      </c>
      <c r="H85" s="1">
        <v>618433</v>
      </c>
      <c r="I85" s="1">
        <v>587808</v>
      </c>
    </row>
    <row r="86" spans="1:9" x14ac:dyDescent="0.4">
      <c r="A86">
        <v>2019</v>
      </c>
      <c r="B86" t="s">
        <v>35</v>
      </c>
      <c r="C86" t="s">
        <v>51</v>
      </c>
      <c r="D86">
        <v>39</v>
      </c>
      <c r="E86" s="1">
        <v>37120</v>
      </c>
      <c r="F86">
        <v>501502</v>
      </c>
      <c r="G86" s="1">
        <v>534093</v>
      </c>
      <c r="H86" s="1">
        <v>459315</v>
      </c>
      <c r="I86" s="1">
        <v>460454</v>
      </c>
    </row>
    <row r="87" spans="1:9" x14ac:dyDescent="0.4">
      <c r="A87">
        <v>2019</v>
      </c>
      <c r="B87" t="s">
        <v>29</v>
      </c>
      <c r="C87" t="s">
        <v>51</v>
      </c>
      <c r="D87">
        <v>50</v>
      </c>
      <c r="E87" s="1">
        <v>84910</v>
      </c>
      <c r="F87">
        <v>607000</v>
      </c>
      <c r="G87" s="1">
        <v>643174</v>
      </c>
      <c r="H87" s="1">
        <v>373088</v>
      </c>
      <c r="I87" s="1">
        <v>362607</v>
      </c>
    </row>
    <row r="88" spans="1:9" x14ac:dyDescent="0.4">
      <c r="A88">
        <v>2019</v>
      </c>
      <c r="B88" t="s">
        <v>22</v>
      </c>
      <c r="C88" t="s">
        <v>51</v>
      </c>
      <c r="D88">
        <v>61</v>
      </c>
      <c r="E88" s="1">
        <v>43400</v>
      </c>
      <c r="F88">
        <v>542625</v>
      </c>
      <c r="G88" s="1">
        <v>695274</v>
      </c>
      <c r="H88" s="1">
        <v>516112</v>
      </c>
      <c r="I88" s="1">
        <v>580605</v>
      </c>
    </row>
    <row r="89" spans="1:9" x14ac:dyDescent="0.4">
      <c r="A89">
        <v>2019</v>
      </c>
      <c r="B89" t="s">
        <v>45</v>
      </c>
      <c r="C89" t="s">
        <v>51</v>
      </c>
      <c r="D89">
        <v>727</v>
      </c>
      <c r="E89" s="1">
        <v>492809</v>
      </c>
      <c r="F89">
        <v>688520</v>
      </c>
      <c r="G89" s="1">
        <v>717433</v>
      </c>
      <c r="H89" s="1">
        <v>584438</v>
      </c>
      <c r="I89" s="1">
        <v>562736</v>
      </c>
    </row>
    <row r="90" spans="1:9" x14ac:dyDescent="0.4">
      <c r="A90">
        <v>2019</v>
      </c>
      <c r="B90" t="s">
        <v>21</v>
      </c>
      <c r="C90" t="s">
        <v>51</v>
      </c>
      <c r="D90">
        <v>102</v>
      </c>
      <c r="E90" s="1">
        <v>483376</v>
      </c>
      <c r="F90">
        <v>81137</v>
      </c>
      <c r="G90" s="1">
        <v>525844</v>
      </c>
      <c r="H90" s="1">
        <v>542811</v>
      </c>
      <c r="I90" s="1">
        <v>496171</v>
      </c>
    </row>
    <row r="91" spans="1:9" x14ac:dyDescent="0.4">
      <c r="A91">
        <v>2019</v>
      </c>
      <c r="B91" t="s">
        <v>11</v>
      </c>
      <c r="C91" t="s">
        <v>51</v>
      </c>
      <c r="D91">
        <v>267</v>
      </c>
      <c r="F91">
        <v>109715</v>
      </c>
      <c r="G91" s="1">
        <v>762982</v>
      </c>
      <c r="I91" s="1">
        <v>602247</v>
      </c>
    </row>
    <row r="92" spans="1:9" x14ac:dyDescent="0.4">
      <c r="A92">
        <v>2019</v>
      </c>
      <c r="B92" t="s">
        <v>36</v>
      </c>
      <c r="C92" t="s">
        <v>51</v>
      </c>
      <c r="D92">
        <v>261</v>
      </c>
      <c r="E92" s="1">
        <v>613850</v>
      </c>
      <c r="F92">
        <v>201903</v>
      </c>
      <c r="G92" s="1">
        <v>739938</v>
      </c>
      <c r="H92" s="1">
        <v>727870</v>
      </c>
      <c r="I92" s="1">
        <v>624776</v>
      </c>
    </row>
    <row r="93" spans="1:9" x14ac:dyDescent="0.4">
      <c r="A93">
        <v>2019</v>
      </c>
      <c r="B93" t="s">
        <v>46</v>
      </c>
      <c r="C93" t="s">
        <v>51</v>
      </c>
      <c r="D93">
        <v>50</v>
      </c>
      <c r="E93" s="1">
        <v>362607</v>
      </c>
      <c r="F93">
        <v>84910</v>
      </c>
      <c r="G93" s="1">
        <v>607000</v>
      </c>
      <c r="H93" s="1">
        <v>643174</v>
      </c>
      <c r="I93" s="1">
        <v>373088</v>
      </c>
    </row>
    <row r="94" spans="1:9" x14ac:dyDescent="0.4">
      <c r="A94">
        <v>2019</v>
      </c>
      <c r="B94" t="s">
        <v>16</v>
      </c>
      <c r="C94" t="s">
        <v>51</v>
      </c>
      <c r="D94">
        <v>32</v>
      </c>
      <c r="F94">
        <v>9458</v>
      </c>
      <c r="G94" s="1">
        <v>780511</v>
      </c>
      <c r="I94" s="1">
        <v>722842</v>
      </c>
    </row>
    <row r="95" spans="1:9" x14ac:dyDescent="0.4">
      <c r="A95">
        <v>2019</v>
      </c>
      <c r="B95" t="s">
        <v>26</v>
      </c>
      <c r="C95" t="s">
        <v>51</v>
      </c>
      <c r="D95">
        <v>15</v>
      </c>
      <c r="E95" s="1">
        <v>590559</v>
      </c>
      <c r="F95">
        <v>5686</v>
      </c>
      <c r="G95" s="1">
        <v>811630</v>
      </c>
      <c r="H95" s="1">
        <v>834668</v>
      </c>
      <c r="I95" s="1">
        <v>575012</v>
      </c>
    </row>
    <row r="96" spans="1:9" x14ac:dyDescent="0.4">
      <c r="A96">
        <v>2020</v>
      </c>
      <c r="B96" t="s">
        <v>44</v>
      </c>
      <c r="C96" t="s">
        <v>52</v>
      </c>
      <c r="D96">
        <v>857</v>
      </c>
      <c r="E96" s="1">
        <v>491847</v>
      </c>
      <c r="F96">
        <v>2.4700000000000002</v>
      </c>
      <c r="G96">
        <v>2.5099999999999998</v>
      </c>
      <c r="H96">
        <v>2.17</v>
      </c>
      <c r="I96">
        <v>2.31</v>
      </c>
    </row>
    <row r="97" spans="1:9" x14ac:dyDescent="0.4">
      <c r="A97">
        <v>2020</v>
      </c>
      <c r="B97" t="s">
        <v>35</v>
      </c>
      <c r="C97" t="s">
        <v>52</v>
      </c>
      <c r="D97">
        <v>62</v>
      </c>
      <c r="E97" s="1">
        <v>72444</v>
      </c>
      <c r="F97">
        <v>1.79</v>
      </c>
      <c r="G97">
        <v>2.06</v>
      </c>
      <c r="H97">
        <v>1.66</v>
      </c>
      <c r="I97">
        <v>1.78</v>
      </c>
    </row>
    <row r="98" spans="1:9" x14ac:dyDescent="0.4">
      <c r="A98">
        <v>2020</v>
      </c>
      <c r="B98" t="s">
        <v>29</v>
      </c>
      <c r="C98" t="s">
        <v>52</v>
      </c>
      <c r="D98">
        <v>6</v>
      </c>
      <c r="E98" s="1">
        <v>53414</v>
      </c>
      <c r="F98">
        <v>1.61</v>
      </c>
      <c r="G98">
        <v>1.9</v>
      </c>
      <c r="H98">
        <v>1.81</v>
      </c>
      <c r="I98">
        <v>1.73</v>
      </c>
    </row>
    <row r="99" spans="1:9" x14ac:dyDescent="0.4">
      <c r="A99">
        <v>2020</v>
      </c>
      <c r="B99" t="s">
        <v>24</v>
      </c>
      <c r="C99" t="s">
        <v>52</v>
      </c>
      <c r="D99">
        <v>5</v>
      </c>
      <c r="E99" s="1">
        <v>245425</v>
      </c>
      <c r="F99">
        <v>2.14</v>
      </c>
      <c r="G99">
        <v>2.13</v>
      </c>
      <c r="H99">
        <v>1.64</v>
      </c>
      <c r="I99">
        <v>1.33</v>
      </c>
    </row>
    <row r="100" spans="1:9" x14ac:dyDescent="0.4">
      <c r="A100">
        <v>2020</v>
      </c>
      <c r="B100" t="s">
        <v>47</v>
      </c>
      <c r="C100" t="s">
        <v>52</v>
      </c>
      <c r="D100">
        <v>19</v>
      </c>
      <c r="E100" s="1">
        <v>10060</v>
      </c>
      <c r="F100">
        <v>2.2400000000000002</v>
      </c>
      <c r="G100">
        <v>2.23</v>
      </c>
      <c r="H100">
        <v>2.34</v>
      </c>
      <c r="I100">
        <v>2.33</v>
      </c>
    </row>
    <row r="101" spans="1:9" x14ac:dyDescent="0.4">
      <c r="A101">
        <v>2020</v>
      </c>
      <c r="B101" t="s">
        <v>22</v>
      </c>
      <c r="C101" t="s">
        <v>52</v>
      </c>
      <c r="D101">
        <v>68</v>
      </c>
      <c r="E101" s="1">
        <v>24851</v>
      </c>
      <c r="F101">
        <v>2.06</v>
      </c>
      <c r="G101">
        <v>2.06</v>
      </c>
      <c r="H101">
        <v>1.98</v>
      </c>
      <c r="I101">
        <v>1.96</v>
      </c>
    </row>
    <row r="102" spans="1:9" x14ac:dyDescent="0.4">
      <c r="A102">
        <v>2020</v>
      </c>
      <c r="B102" t="s">
        <v>45</v>
      </c>
      <c r="C102" t="s">
        <v>52</v>
      </c>
      <c r="D102" s="1">
        <v>1017</v>
      </c>
      <c r="E102" s="1">
        <v>898041</v>
      </c>
      <c r="F102">
        <v>2.2599999999999998</v>
      </c>
      <c r="G102">
        <v>2.31</v>
      </c>
      <c r="H102">
        <v>2.13</v>
      </c>
      <c r="I102">
        <v>2.21</v>
      </c>
    </row>
    <row r="103" spans="1:9" x14ac:dyDescent="0.4">
      <c r="A103">
        <v>2020</v>
      </c>
      <c r="B103" t="s">
        <v>21</v>
      </c>
      <c r="C103" t="s">
        <v>52</v>
      </c>
      <c r="D103">
        <v>195</v>
      </c>
      <c r="E103" s="1">
        <v>113707</v>
      </c>
      <c r="F103">
        <v>1.89</v>
      </c>
      <c r="G103">
        <v>2.06</v>
      </c>
      <c r="H103">
        <v>1.87</v>
      </c>
      <c r="I103">
        <v>1.89</v>
      </c>
    </row>
    <row r="104" spans="1:9" x14ac:dyDescent="0.4">
      <c r="A104">
        <v>2020</v>
      </c>
      <c r="B104" t="s">
        <v>42</v>
      </c>
      <c r="C104" t="s">
        <v>52</v>
      </c>
      <c r="D104">
        <v>738</v>
      </c>
      <c r="E104" s="1">
        <v>453493</v>
      </c>
      <c r="F104">
        <v>2.48</v>
      </c>
      <c r="H104">
        <v>2.19</v>
      </c>
    </row>
    <row r="105" spans="1:9" x14ac:dyDescent="0.4">
      <c r="A105">
        <v>2020</v>
      </c>
      <c r="B105" t="s">
        <v>17</v>
      </c>
      <c r="C105" t="s">
        <v>52</v>
      </c>
      <c r="D105">
        <v>1</v>
      </c>
      <c r="E105" s="1">
        <v>242758</v>
      </c>
      <c r="F105">
        <v>2.15</v>
      </c>
      <c r="G105">
        <v>2.15</v>
      </c>
      <c r="H105">
        <v>2.15</v>
      </c>
      <c r="I105">
        <v>2.15</v>
      </c>
    </row>
    <row r="106" spans="1:9" x14ac:dyDescent="0.4">
      <c r="A106">
        <v>2020</v>
      </c>
      <c r="B106" t="s">
        <v>48</v>
      </c>
      <c r="C106" t="s">
        <v>52</v>
      </c>
      <c r="D106">
        <v>1</v>
      </c>
      <c r="E106">
        <v>496</v>
      </c>
      <c r="F106">
        <v>2.1</v>
      </c>
      <c r="H106">
        <v>2.1</v>
      </c>
    </row>
    <row r="107" spans="1:9" x14ac:dyDescent="0.4">
      <c r="A107">
        <v>2020</v>
      </c>
      <c r="B107" t="s">
        <v>46</v>
      </c>
      <c r="C107" t="s">
        <v>52</v>
      </c>
      <c r="D107">
        <v>1</v>
      </c>
      <c r="E107" s="1">
        <v>26363</v>
      </c>
      <c r="F107">
        <v>1.68</v>
      </c>
      <c r="G107">
        <v>1.5</v>
      </c>
      <c r="H107">
        <v>1.68</v>
      </c>
      <c r="I107">
        <v>1.5</v>
      </c>
    </row>
    <row r="108" spans="1:9" x14ac:dyDescent="0.4">
      <c r="A108">
        <v>2020</v>
      </c>
      <c r="B108" t="s">
        <v>16</v>
      </c>
      <c r="C108" t="s">
        <v>52</v>
      </c>
      <c r="D108">
        <v>30</v>
      </c>
      <c r="E108" s="1">
        <v>11639</v>
      </c>
      <c r="F108">
        <v>2.67</v>
      </c>
      <c r="G108">
        <v>2.54</v>
      </c>
      <c r="H108">
        <v>2.2999999999999998</v>
      </c>
      <c r="I108">
        <v>2.4700000000000002</v>
      </c>
    </row>
    <row r="109" spans="1:9" x14ac:dyDescent="0.4">
      <c r="A109">
        <v>2020</v>
      </c>
      <c r="B109" t="s">
        <v>19</v>
      </c>
      <c r="C109" t="s">
        <v>52</v>
      </c>
      <c r="D109">
        <v>1</v>
      </c>
      <c r="E109" s="1">
        <v>24800</v>
      </c>
      <c r="F109">
        <v>1.5</v>
      </c>
      <c r="H109">
        <v>1.5</v>
      </c>
    </row>
    <row r="110" spans="1:9" x14ac:dyDescent="0.4">
      <c r="A110">
        <v>2020</v>
      </c>
      <c r="B110" t="s">
        <v>25</v>
      </c>
      <c r="C110" t="s">
        <v>52</v>
      </c>
      <c r="D110">
        <v>7</v>
      </c>
      <c r="E110" s="1">
        <v>4268</v>
      </c>
      <c r="F110">
        <v>1.78</v>
      </c>
      <c r="G110">
        <v>1.61</v>
      </c>
      <c r="H110">
        <v>1.75</v>
      </c>
      <c r="I110">
        <v>1.33</v>
      </c>
    </row>
    <row r="111" spans="1:9" x14ac:dyDescent="0.4">
      <c r="A111">
        <v>2020</v>
      </c>
      <c r="B111" t="s">
        <v>18</v>
      </c>
      <c r="C111" t="s">
        <v>52</v>
      </c>
      <c r="D111">
        <v>1</v>
      </c>
      <c r="E111">
        <v>650</v>
      </c>
      <c r="F111">
        <v>1.5</v>
      </c>
      <c r="H111">
        <v>1.5</v>
      </c>
    </row>
    <row r="112" spans="1:9" x14ac:dyDescent="0.4">
      <c r="A112">
        <v>2020</v>
      </c>
      <c r="B112" t="s">
        <v>34</v>
      </c>
      <c r="C112" t="s">
        <v>52</v>
      </c>
      <c r="D112">
        <v>6</v>
      </c>
      <c r="E112" s="1">
        <v>2289</v>
      </c>
      <c r="F112">
        <v>1.73</v>
      </c>
      <c r="H112">
        <v>1.5</v>
      </c>
    </row>
    <row r="113" spans="1:9" x14ac:dyDescent="0.4">
      <c r="A113">
        <v>2020</v>
      </c>
      <c r="B113" t="s">
        <v>26</v>
      </c>
      <c r="C113" t="s">
        <v>52</v>
      </c>
      <c r="D113">
        <v>17</v>
      </c>
      <c r="E113" s="1">
        <v>7518</v>
      </c>
      <c r="F113">
        <v>2.69</v>
      </c>
      <c r="G113">
        <v>2.72</v>
      </c>
      <c r="H113">
        <v>2.36</v>
      </c>
      <c r="I113">
        <v>2.2799999999999998</v>
      </c>
    </row>
    <row r="114" spans="1:9" x14ac:dyDescent="0.4">
      <c r="A114">
        <v>2020</v>
      </c>
      <c r="B114" t="s">
        <v>30</v>
      </c>
      <c r="C114" t="s">
        <v>52</v>
      </c>
      <c r="D114">
        <v>14</v>
      </c>
      <c r="E114" s="1">
        <v>6640</v>
      </c>
      <c r="F114">
        <v>2.31</v>
      </c>
      <c r="G114">
        <v>2.2999999999999998</v>
      </c>
      <c r="H114">
        <v>2.29</v>
      </c>
      <c r="I114">
        <v>2.27</v>
      </c>
    </row>
    <row r="115" spans="1:9" x14ac:dyDescent="0.4">
      <c r="A115">
        <v>2020</v>
      </c>
      <c r="B115" t="s">
        <v>33</v>
      </c>
      <c r="C115" t="s">
        <v>52</v>
      </c>
      <c r="D115">
        <v>5</v>
      </c>
      <c r="E115" s="1">
        <v>3420</v>
      </c>
      <c r="F115">
        <v>2.1</v>
      </c>
      <c r="G115">
        <v>2.1</v>
      </c>
      <c r="H115">
        <v>2.5</v>
      </c>
      <c r="I115">
        <v>2.5</v>
      </c>
    </row>
    <row r="116" spans="1:9" x14ac:dyDescent="0.4">
      <c r="A116">
        <v>2020</v>
      </c>
      <c r="B116" t="s">
        <v>44</v>
      </c>
      <c r="C116" t="s">
        <v>51</v>
      </c>
      <c r="D116">
        <v>481</v>
      </c>
      <c r="E116" s="1">
        <v>290844</v>
      </c>
      <c r="F116">
        <v>675773</v>
      </c>
      <c r="G116" s="1">
        <v>750210</v>
      </c>
      <c r="H116" s="1">
        <v>562429</v>
      </c>
      <c r="I116" s="1">
        <v>618433</v>
      </c>
    </row>
    <row r="117" spans="1:9" x14ac:dyDescent="0.4">
      <c r="A117">
        <v>2020</v>
      </c>
      <c r="B117" t="s">
        <v>35</v>
      </c>
      <c r="C117" t="s">
        <v>51</v>
      </c>
      <c r="D117">
        <v>62</v>
      </c>
      <c r="E117" s="1">
        <v>72444</v>
      </c>
      <c r="F117">
        <v>506349</v>
      </c>
      <c r="G117" s="1">
        <v>501502</v>
      </c>
      <c r="H117" s="1">
        <v>446773</v>
      </c>
      <c r="I117" s="1">
        <v>459315</v>
      </c>
    </row>
    <row r="118" spans="1:9" x14ac:dyDescent="0.4">
      <c r="A118">
        <v>2020</v>
      </c>
      <c r="B118" t="s">
        <v>29</v>
      </c>
      <c r="C118" t="s">
        <v>51</v>
      </c>
      <c r="D118">
        <v>47</v>
      </c>
      <c r="E118" s="1">
        <v>81816</v>
      </c>
      <c r="F118">
        <v>653047</v>
      </c>
      <c r="G118" s="1">
        <v>607000</v>
      </c>
      <c r="H118" s="1">
        <v>363037</v>
      </c>
      <c r="I118" s="1">
        <v>373088</v>
      </c>
    </row>
    <row r="119" spans="1:9" x14ac:dyDescent="0.4">
      <c r="A119">
        <v>2020</v>
      </c>
      <c r="B119" t="s">
        <v>22</v>
      </c>
      <c r="C119" t="s">
        <v>51</v>
      </c>
      <c r="D119">
        <v>68</v>
      </c>
      <c r="E119" s="1">
        <v>24851</v>
      </c>
      <c r="F119">
        <v>617332</v>
      </c>
      <c r="G119" s="1">
        <v>542625</v>
      </c>
      <c r="H119" s="1">
        <v>525591</v>
      </c>
      <c r="I119" s="1">
        <v>516112</v>
      </c>
    </row>
    <row r="120" spans="1:9" x14ac:dyDescent="0.4">
      <c r="A120">
        <v>2020</v>
      </c>
      <c r="B120" t="s">
        <v>45</v>
      </c>
      <c r="C120" t="s">
        <v>51</v>
      </c>
      <c r="D120">
        <v>658</v>
      </c>
      <c r="E120" s="1">
        <v>469955</v>
      </c>
      <c r="F120">
        <v>642609</v>
      </c>
      <c r="G120" s="1">
        <v>688520</v>
      </c>
      <c r="H120" s="1">
        <v>533482</v>
      </c>
      <c r="I120" s="1">
        <v>584438</v>
      </c>
    </row>
    <row r="121" spans="1:9" x14ac:dyDescent="0.4">
      <c r="A121">
        <v>2020</v>
      </c>
      <c r="B121" t="s">
        <v>21</v>
      </c>
      <c r="C121" t="s">
        <v>51</v>
      </c>
      <c r="D121">
        <v>195</v>
      </c>
      <c r="E121" s="1">
        <v>113707</v>
      </c>
      <c r="F121">
        <v>545044</v>
      </c>
      <c r="G121" s="1">
        <v>525844</v>
      </c>
      <c r="H121" s="1">
        <v>502250</v>
      </c>
      <c r="I121" s="1">
        <v>496171</v>
      </c>
    </row>
    <row r="122" spans="1:9" x14ac:dyDescent="0.4">
      <c r="A122">
        <v>2020</v>
      </c>
      <c r="B122" t="s">
        <v>42</v>
      </c>
      <c r="C122" t="s">
        <v>51</v>
      </c>
      <c r="D122">
        <v>110</v>
      </c>
      <c r="E122" s="1">
        <v>45103</v>
      </c>
      <c r="F122">
        <v>598400</v>
      </c>
      <c r="H122" s="1">
        <v>425272</v>
      </c>
    </row>
    <row r="123" spans="1:9" x14ac:dyDescent="0.4">
      <c r="A123">
        <v>2020</v>
      </c>
      <c r="B123" t="s">
        <v>36</v>
      </c>
      <c r="C123" t="s">
        <v>51</v>
      </c>
      <c r="D123">
        <v>250</v>
      </c>
      <c r="E123" s="1">
        <v>203969</v>
      </c>
      <c r="F123">
        <v>679679</v>
      </c>
      <c r="G123" s="1">
        <v>739938</v>
      </c>
      <c r="H123" s="1">
        <v>610181</v>
      </c>
      <c r="I123" s="1">
        <v>624776</v>
      </c>
    </row>
    <row r="124" spans="1:9" x14ac:dyDescent="0.4">
      <c r="A124">
        <v>2020</v>
      </c>
      <c r="B124" t="s">
        <v>48</v>
      </c>
      <c r="C124" t="s">
        <v>51</v>
      </c>
      <c r="D124">
        <v>1</v>
      </c>
      <c r="E124">
        <v>496</v>
      </c>
      <c r="F124">
        <v>632100</v>
      </c>
      <c r="H124" s="1">
        <v>632100</v>
      </c>
    </row>
    <row r="125" spans="1:9" x14ac:dyDescent="0.4">
      <c r="A125">
        <v>2020</v>
      </c>
      <c r="B125" t="s">
        <v>46</v>
      </c>
      <c r="C125" t="s">
        <v>51</v>
      </c>
      <c r="D125">
        <v>47</v>
      </c>
      <c r="E125" s="1">
        <v>81816</v>
      </c>
      <c r="F125">
        <v>653047</v>
      </c>
      <c r="G125" s="1">
        <v>607000</v>
      </c>
      <c r="H125" s="1">
        <v>363037</v>
      </c>
      <c r="I125" s="1">
        <v>373088</v>
      </c>
    </row>
    <row r="126" spans="1:9" x14ac:dyDescent="0.4">
      <c r="A126">
        <v>2020</v>
      </c>
      <c r="B126" t="s">
        <v>16</v>
      </c>
      <c r="C126" t="s">
        <v>51</v>
      </c>
      <c r="D126">
        <v>34</v>
      </c>
      <c r="E126" s="1">
        <v>16621</v>
      </c>
      <c r="F126">
        <v>887090</v>
      </c>
      <c r="G126" s="1">
        <v>780511</v>
      </c>
      <c r="H126" s="1">
        <v>721581</v>
      </c>
      <c r="I126" s="1">
        <v>722842</v>
      </c>
    </row>
    <row r="127" spans="1:9" x14ac:dyDescent="0.4">
      <c r="A127">
        <v>2020</v>
      </c>
      <c r="B127" t="s">
        <v>34</v>
      </c>
      <c r="C127" t="s">
        <v>51</v>
      </c>
      <c r="D127">
        <v>6</v>
      </c>
      <c r="E127" s="1">
        <v>2289</v>
      </c>
      <c r="F127">
        <v>477516</v>
      </c>
      <c r="H127" s="1">
        <v>391088</v>
      </c>
    </row>
    <row r="128" spans="1:9" x14ac:dyDescent="0.4">
      <c r="A128">
        <v>2020</v>
      </c>
      <c r="B128" t="s">
        <v>26</v>
      </c>
      <c r="C128" t="s">
        <v>51</v>
      </c>
      <c r="D128">
        <v>15</v>
      </c>
      <c r="E128" s="1">
        <v>5954</v>
      </c>
      <c r="F128">
        <v>809313</v>
      </c>
      <c r="G128" s="1">
        <v>811630</v>
      </c>
      <c r="H128" s="1">
        <v>612823</v>
      </c>
      <c r="I128" s="1">
        <v>575012</v>
      </c>
    </row>
    <row r="129" spans="1:9" x14ac:dyDescent="0.4">
      <c r="A129">
        <v>2021</v>
      </c>
      <c r="B129" t="s">
        <v>44</v>
      </c>
      <c r="C129" t="s">
        <v>52</v>
      </c>
      <c r="D129" s="1">
        <v>1252</v>
      </c>
      <c r="E129" s="1">
        <v>732037</v>
      </c>
      <c r="F129">
        <v>2.42</v>
      </c>
      <c r="G129">
        <v>2.4700000000000002</v>
      </c>
      <c r="H129">
        <v>2.1</v>
      </c>
      <c r="I129">
        <v>2.17</v>
      </c>
    </row>
    <row r="130" spans="1:9" x14ac:dyDescent="0.4">
      <c r="A130">
        <v>2021</v>
      </c>
      <c r="B130" t="s">
        <v>35</v>
      </c>
      <c r="C130" t="s">
        <v>52</v>
      </c>
      <c r="D130">
        <v>73</v>
      </c>
      <c r="E130" s="1">
        <v>99060</v>
      </c>
      <c r="F130">
        <v>2.12</v>
      </c>
      <c r="G130">
        <v>1.79</v>
      </c>
      <c r="H130">
        <v>1.77</v>
      </c>
      <c r="I130">
        <v>1.66</v>
      </c>
    </row>
    <row r="131" spans="1:9" x14ac:dyDescent="0.4">
      <c r="A131">
        <v>2021</v>
      </c>
      <c r="B131" t="s">
        <v>29</v>
      </c>
      <c r="C131" t="s">
        <v>52</v>
      </c>
      <c r="D131">
        <v>4</v>
      </c>
      <c r="E131" s="1">
        <v>28308</v>
      </c>
      <c r="F131">
        <v>1.69</v>
      </c>
      <c r="G131">
        <v>1.61</v>
      </c>
      <c r="H131">
        <v>1.74</v>
      </c>
      <c r="I131">
        <v>1.81</v>
      </c>
    </row>
    <row r="132" spans="1:9" x14ac:dyDescent="0.4">
      <c r="A132">
        <v>2021</v>
      </c>
      <c r="B132" t="s">
        <v>24</v>
      </c>
      <c r="C132" t="s">
        <v>52</v>
      </c>
      <c r="D132">
        <v>6</v>
      </c>
      <c r="E132" s="1">
        <v>244965</v>
      </c>
      <c r="F132">
        <v>2.14</v>
      </c>
      <c r="G132">
        <v>2.14</v>
      </c>
      <c r="H132">
        <v>0.87</v>
      </c>
      <c r="I132">
        <v>1.64</v>
      </c>
    </row>
    <row r="133" spans="1:9" x14ac:dyDescent="0.4">
      <c r="A133">
        <v>2021</v>
      </c>
      <c r="B133" t="s">
        <v>47</v>
      </c>
      <c r="C133" t="s">
        <v>52</v>
      </c>
      <c r="D133">
        <v>20</v>
      </c>
      <c r="E133" s="1">
        <v>12716</v>
      </c>
      <c r="F133">
        <v>2.23</v>
      </c>
      <c r="G133">
        <v>2.2400000000000002</v>
      </c>
      <c r="H133">
        <v>2.31</v>
      </c>
      <c r="I133">
        <v>2.34</v>
      </c>
    </row>
    <row r="134" spans="1:9" x14ac:dyDescent="0.4">
      <c r="A134">
        <v>2021</v>
      </c>
      <c r="B134" t="s">
        <v>22</v>
      </c>
      <c r="C134" t="s">
        <v>52</v>
      </c>
      <c r="D134">
        <v>61</v>
      </c>
      <c r="E134" s="1">
        <v>34330</v>
      </c>
      <c r="F134">
        <v>2.09</v>
      </c>
      <c r="G134">
        <v>2.06</v>
      </c>
      <c r="H134">
        <v>1.97</v>
      </c>
      <c r="I134">
        <v>1.98</v>
      </c>
    </row>
    <row r="135" spans="1:9" x14ac:dyDescent="0.4">
      <c r="A135">
        <v>2021</v>
      </c>
      <c r="B135" t="s">
        <v>45</v>
      </c>
      <c r="C135" t="s">
        <v>52</v>
      </c>
      <c r="D135" s="1">
        <v>1416</v>
      </c>
      <c r="E135" s="1">
        <v>1151416</v>
      </c>
      <c r="F135">
        <v>2.31</v>
      </c>
      <c r="G135">
        <v>2.2599999999999998</v>
      </c>
      <c r="H135">
        <v>2.08</v>
      </c>
      <c r="I135">
        <v>2.13</v>
      </c>
    </row>
    <row r="136" spans="1:9" x14ac:dyDescent="0.4">
      <c r="A136">
        <v>2021</v>
      </c>
      <c r="B136" t="s">
        <v>21</v>
      </c>
      <c r="C136" t="s">
        <v>52</v>
      </c>
      <c r="D136">
        <v>188</v>
      </c>
      <c r="E136" s="1">
        <v>160964</v>
      </c>
      <c r="F136">
        <v>2.16</v>
      </c>
      <c r="G136">
        <v>1.89</v>
      </c>
      <c r="H136">
        <v>1.91</v>
      </c>
      <c r="I136">
        <v>1.87</v>
      </c>
    </row>
    <row r="137" spans="1:9" x14ac:dyDescent="0.4">
      <c r="A137">
        <v>2021</v>
      </c>
      <c r="B137" t="s">
        <v>42</v>
      </c>
      <c r="C137" t="s">
        <v>52</v>
      </c>
      <c r="D137">
        <v>758</v>
      </c>
      <c r="E137" s="1">
        <v>530683</v>
      </c>
      <c r="F137">
        <v>2.46</v>
      </c>
      <c r="G137">
        <v>2.48</v>
      </c>
      <c r="H137">
        <v>2.16</v>
      </c>
      <c r="I137">
        <v>2.19</v>
      </c>
    </row>
    <row r="138" spans="1:9" x14ac:dyDescent="0.4">
      <c r="A138">
        <v>2021</v>
      </c>
      <c r="B138" t="s">
        <v>11</v>
      </c>
      <c r="C138" t="s">
        <v>52</v>
      </c>
      <c r="D138">
        <v>403</v>
      </c>
      <c r="E138" s="1">
        <v>150437</v>
      </c>
      <c r="F138">
        <v>2.2799999999999998</v>
      </c>
      <c r="H138">
        <v>2.0099999999999998</v>
      </c>
    </row>
    <row r="139" spans="1:9" x14ac:dyDescent="0.4">
      <c r="A139">
        <v>2021</v>
      </c>
      <c r="B139" t="s">
        <v>17</v>
      </c>
      <c r="C139" t="s">
        <v>52</v>
      </c>
      <c r="D139">
        <v>1</v>
      </c>
      <c r="E139" s="1">
        <v>243100</v>
      </c>
      <c r="F139">
        <v>2.15</v>
      </c>
      <c r="G139">
        <v>2.15</v>
      </c>
      <c r="H139">
        <v>2.15</v>
      </c>
      <c r="I139">
        <v>2.15</v>
      </c>
    </row>
    <row r="140" spans="1:9" x14ac:dyDescent="0.4">
      <c r="A140">
        <v>2021</v>
      </c>
      <c r="B140" t="s">
        <v>48</v>
      </c>
      <c r="C140" t="s">
        <v>52</v>
      </c>
      <c r="D140">
        <v>2</v>
      </c>
      <c r="E140">
        <v>609</v>
      </c>
      <c r="F140">
        <v>2.08</v>
      </c>
      <c r="G140">
        <v>2.1</v>
      </c>
      <c r="H140">
        <v>2.0499999999999998</v>
      </c>
      <c r="I140">
        <v>2.1</v>
      </c>
    </row>
    <row r="141" spans="1:9" x14ac:dyDescent="0.4">
      <c r="A141">
        <v>2021</v>
      </c>
      <c r="B141" t="s">
        <v>46</v>
      </c>
      <c r="C141" t="s">
        <v>52</v>
      </c>
      <c r="D141">
        <v>1</v>
      </c>
      <c r="E141" s="1">
        <v>27265</v>
      </c>
      <c r="F141">
        <v>1.68</v>
      </c>
      <c r="G141">
        <v>1.68</v>
      </c>
      <c r="H141">
        <v>1.68</v>
      </c>
      <c r="I141">
        <v>1.68</v>
      </c>
    </row>
    <row r="142" spans="1:9" x14ac:dyDescent="0.4">
      <c r="A142">
        <v>2021</v>
      </c>
      <c r="B142" t="s">
        <v>16</v>
      </c>
      <c r="C142" t="s">
        <v>52</v>
      </c>
      <c r="D142">
        <v>18</v>
      </c>
      <c r="E142" s="1">
        <v>16805</v>
      </c>
      <c r="F142">
        <v>2.5099999999999998</v>
      </c>
      <c r="G142">
        <v>2.67</v>
      </c>
      <c r="H142">
        <v>2.2999999999999998</v>
      </c>
      <c r="I142">
        <v>2.2999999999999998</v>
      </c>
    </row>
    <row r="143" spans="1:9" x14ac:dyDescent="0.4">
      <c r="A143">
        <v>2021</v>
      </c>
      <c r="B143" t="s">
        <v>25</v>
      </c>
      <c r="C143" t="s">
        <v>52</v>
      </c>
      <c r="D143">
        <v>8</v>
      </c>
      <c r="E143" s="1">
        <v>2908</v>
      </c>
      <c r="F143">
        <v>1.35</v>
      </c>
      <c r="G143">
        <v>1.78</v>
      </c>
      <c r="H143">
        <v>1.04</v>
      </c>
      <c r="I143">
        <v>1.75</v>
      </c>
    </row>
    <row r="144" spans="1:9" x14ac:dyDescent="0.4">
      <c r="A144">
        <v>2021</v>
      </c>
      <c r="B144" t="s">
        <v>34</v>
      </c>
      <c r="C144" t="s">
        <v>52</v>
      </c>
      <c r="D144">
        <v>4</v>
      </c>
      <c r="E144">
        <v>688</v>
      </c>
      <c r="F144">
        <v>2</v>
      </c>
      <c r="G144">
        <v>1.73</v>
      </c>
      <c r="H144">
        <v>1.65</v>
      </c>
      <c r="I144">
        <v>1.5</v>
      </c>
    </row>
    <row r="145" spans="1:9" x14ac:dyDescent="0.4">
      <c r="A145">
        <v>2021</v>
      </c>
      <c r="B145" t="s">
        <v>26</v>
      </c>
      <c r="C145" t="s">
        <v>52</v>
      </c>
      <c r="D145">
        <v>13</v>
      </c>
      <c r="E145" s="1">
        <v>5241</v>
      </c>
      <c r="F145">
        <v>2.75</v>
      </c>
      <c r="G145">
        <v>2.69</v>
      </c>
      <c r="H145">
        <v>2.2599999999999998</v>
      </c>
      <c r="I145">
        <v>2.36</v>
      </c>
    </row>
    <row r="146" spans="1:9" x14ac:dyDescent="0.4">
      <c r="A146">
        <v>2021</v>
      </c>
      <c r="B146" t="s">
        <v>30</v>
      </c>
      <c r="C146" t="s">
        <v>52</v>
      </c>
      <c r="D146">
        <v>14</v>
      </c>
      <c r="E146" s="1">
        <v>8979</v>
      </c>
      <c r="F146">
        <v>2.2999999999999998</v>
      </c>
      <c r="G146">
        <v>2.31</v>
      </c>
      <c r="H146">
        <v>2.29</v>
      </c>
      <c r="I146">
        <v>2.29</v>
      </c>
    </row>
    <row r="147" spans="1:9" x14ac:dyDescent="0.4">
      <c r="A147">
        <v>2021</v>
      </c>
      <c r="B147" t="s">
        <v>33</v>
      </c>
      <c r="C147" t="s">
        <v>52</v>
      </c>
      <c r="D147">
        <v>6</v>
      </c>
      <c r="E147" s="1">
        <v>3737</v>
      </c>
      <c r="F147">
        <v>2.0699999999999998</v>
      </c>
      <c r="G147">
        <v>2.1</v>
      </c>
      <c r="H147">
        <v>2.35</v>
      </c>
      <c r="I147">
        <v>2.5</v>
      </c>
    </row>
    <row r="148" spans="1:9" x14ac:dyDescent="0.4">
      <c r="A148">
        <v>2021</v>
      </c>
      <c r="B148" t="s">
        <v>44</v>
      </c>
      <c r="C148" t="s">
        <v>51</v>
      </c>
      <c r="D148">
        <v>583</v>
      </c>
      <c r="E148" s="1">
        <v>470096</v>
      </c>
      <c r="F148">
        <v>706797</v>
      </c>
      <c r="G148" s="1">
        <v>675773</v>
      </c>
      <c r="H148" s="1">
        <v>552134</v>
      </c>
      <c r="I148" s="1">
        <v>562429</v>
      </c>
    </row>
    <row r="149" spans="1:9" x14ac:dyDescent="0.4">
      <c r="A149">
        <v>2021</v>
      </c>
      <c r="B149" t="s">
        <v>35</v>
      </c>
      <c r="C149" t="s">
        <v>51</v>
      </c>
      <c r="D149">
        <v>60</v>
      </c>
      <c r="E149" s="1">
        <v>73094</v>
      </c>
      <c r="F149">
        <v>529316</v>
      </c>
      <c r="G149" s="1">
        <v>506349</v>
      </c>
      <c r="H149" s="1">
        <v>480032</v>
      </c>
      <c r="I149" s="1">
        <v>446773</v>
      </c>
    </row>
    <row r="150" spans="1:9" x14ac:dyDescent="0.4">
      <c r="A150">
        <v>2021</v>
      </c>
      <c r="B150" t="s">
        <v>29</v>
      </c>
      <c r="C150" t="s">
        <v>51</v>
      </c>
      <c r="D150">
        <v>64</v>
      </c>
      <c r="E150" s="1">
        <v>83486</v>
      </c>
      <c r="F150">
        <v>662624</v>
      </c>
      <c r="G150" s="1">
        <v>653047</v>
      </c>
      <c r="H150" s="1">
        <v>343898</v>
      </c>
      <c r="I150" s="1">
        <v>363037</v>
      </c>
    </row>
    <row r="151" spans="1:9" x14ac:dyDescent="0.4">
      <c r="A151">
        <v>2021</v>
      </c>
      <c r="B151" t="s">
        <v>22</v>
      </c>
      <c r="C151" t="s">
        <v>51</v>
      </c>
      <c r="D151">
        <v>51</v>
      </c>
      <c r="E151" s="1">
        <v>32738</v>
      </c>
      <c r="F151">
        <v>559560</v>
      </c>
      <c r="G151" s="1">
        <v>617332</v>
      </c>
      <c r="H151" s="1">
        <v>493018</v>
      </c>
      <c r="I151" s="1">
        <v>525591</v>
      </c>
    </row>
    <row r="152" spans="1:9" x14ac:dyDescent="0.4">
      <c r="A152">
        <v>2021</v>
      </c>
      <c r="B152" t="s">
        <v>45</v>
      </c>
      <c r="C152" t="s">
        <v>51</v>
      </c>
      <c r="D152">
        <v>758</v>
      </c>
      <c r="E152" s="1">
        <v>659414</v>
      </c>
      <c r="F152">
        <v>674221</v>
      </c>
      <c r="G152" s="1">
        <v>642609</v>
      </c>
      <c r="H152" s="1">
        <v>524868</v>
      </c>
      <c r="I152" s="1">
        <v>533482</v>
      </c>
    </row>
    <row r="153" spans="1:9" x14ac:dyDescent="0.4">
      <c r="A153">
        <v>2021</v>
      </c>
      <c r="B153" t="s">
        <v>21</v>
      </c>
      <c r="C153" t="s">
        <v>51</v>
      </c>
      <c r="D153">
        <v>157</v>
      </c>
      <c r="E153" s="1">
        <v>120015</v>
      </c>
      <c r="F153">
        <v>550810</v>
      </c>
      <c r="G153" s="1">
        <v>545044</v>
      </c>
      <c r="H153" s="1">
        <v>508360</v>
      </c>
      <c r="I153" s="1">
        <v>502250</v>
      </c>
    </row>
    <row r="154" spans="1:9" x14ac:dyDescent="0.4">
      <c r="A154">
        <v>2021</v>
      </c>
      <c r="B154" t="s">
        <v>42</v>
      </c>
      <c r="C154" t="s">
        <v>51</v>
      </c>
      <c r="D154">
        <v>119</v>
      </c>
      <c r="E154" s="1">
        <v>115937</v>
      </c>
      <c r="F154">
        <v>763073</v>
      </c>
      <c r="G154" s="1">
        <v>598400</v>
      </c>
      <c r="H154" s="1">
        <v>451467</v>
      </c>
      <c r="I154" s="1">
        <v>425272</v>
      </c>
    </row>
    <row r="155" spans="1:9" x14ac:dyDescent="0.4">
      <c r="A155">
        <v>2021</v>
      </c>
      <c r="B155" t="s">
        <v>11</v>
      </c>
      <c r="C155" t="s">
        <v>51</v>
      </c>
      <c r="D155">
        <v>292</v>
      </c>
      <c r="E155" s="1">
        <v>110598</v>
      </c>
      <c r="F155">
        <v>698406</v>
      </c>
      <c r="H155" s="1">
        <v>551470</v>
      </c>
    </row>
    <row r="156" spans="1:9" x14ac:dyDescent="0.4">
      <c r="A156">
        <v>2021</v>
      </c>
      <c r="B156" t="s">
        <v>36</v>
      </c>
      <c r="C156" t="s">
        <v>51</v>
      </c>
      <c r="D156">
        <v>84</v>
      </c>
      <c r="E156" s="1">
        <v>210126</v>
      </c>
      <c r="F156">
        <v>671624</v>
      </c>
      <c r="G156" s="1">
        <v>679679</v>
      </c>
      <c r="H156" s="1">
        <v>659193</v>
      </c>
      <c r="I156" s="1">
        <v>610181</v>
      </c>
    </row>
    <row r="157" spans="1:9" x14ac:dyDescent="0.4">
      <c r="A157">
        <v>2021</v>
      </c>
      <c r="B157" t="s">
        <v>48</v>
      </c>
      <c r="C157" t="s">
        <v>51</v>
      </c>
      <c r="D157">
        <v>2</v>
      </c>
      <c r="E157">
        <v>609</v>
      </c>
      <c r="F157">
        <v>625256</v>
      </c>
      <c r="G157" s="1">
        <v>632100</v>
      </c>
      <c r="H157" s="1">
        <v>604620</v>
      </c>
      <c r="I157" s="1">
        <v>632100</v>
      </c>
    </row>
    <row r="158" spans="1:9" x14ac:dyDescent="0.4">
      <c r="A158">
        <v>2021</v>
      </c>
      <c r="B158" t="s">
        <v>46</v>
      </c>
      <c r="C158" t="s">
        <v>51</v>
      </c>
      <c r="D158">
        <v>48</v>
      </c>
      <c r="E158" s="1">
        <v>80690</v>
      </c>
      <c r="F158">
        <v>673038</v>
      </c>
      <c r="G158" s="1">
        <v>653047</v>
      </c>
      <c r="H158" s="1">
        <v>349373</v>
      </c>
      <c r="I158" s="1">
        <v>363037</v>
      </c>
    </row>
    <row r="159" spans="1:9" x14ac:dyDescent="0.4">
      <c r="A159">
        <v>2021</v>
      </c>
      <c r="B159" t="s">
        <v>16</v>
      </c>
      <c r="C159" t="s">
        <v>51</v>
      </c>
      <c r="D159">
        <v>21</v>
      </c>
      <c r="E159" s="1">
        <v>13004</v>
      </c>
      <c r="F159">
        <v>874549</v>
      </c>
      <c r="G159" s="1">
        <v>887090</v>
      </c>
      <c r="H159" s="1">
        <v>709603</v>
      </c>
      <c r="I159" s="1">
        <v>721581</v>
      </c>
    </row>
    <row r="160" spans="1:9" x14ac:dyDescent="0.4">
      <c r="A160">
        <v>2021</v>
      </c>
      <c r="B160" t="s">
        <v>28</v>
      </c>
      <c r="C160" t="s">
        <v>51</v>
      </c>
      <c r="D160">
        <v>19</v>
      </c>
      <c r="E160" s="1">
        <v>2836</v>
      </c>
      <c r="F160">
        <v>362366</v>
      </c>
      <c r="H160" s="1">
        <v>332583</v>
      </c>
    </row>
    <row r="161" spans="1:9" x14ac:dyDescent="0.4">
      <c r="A161">
        <v>2021</v>
      </c>
      <c r="B161" t="s">
        <v>34</v>
      </c>
      <c r="C161" t="s">
        <v>51</v>
      </c>
      <c r="D161">
        <v>4</v>
      </c>
      <c r="E161">
        <v>688</v>
      </c>
      <c r="F161">
        <v>501842</v>
      </c>
      <c r="G161" s="1">
        <v>477516</v>
      </c>
      <c r="H161" s="1">
        <v>415023</v>
      </c>
      <c r="I161" s="1">
        <v>391088</v>
      </c>
    </row>
    <row r="162" spans="1:9" x14ac:dyDescent="0.4">
      <c r="A162">
        <v>2021</v>
      </c>
      <c r="B162" t="s">
        <v>26</v>
      </c>
      <c r="C162" t="s">
        <v>51</v>
      </c>
      <c r="D162">
        <v>12</v>
      </c>
      <c r="E162" s="1">
        <v>4911</v>
      </c>
      <c r="F162">
        <v>858324</v>
      </c>
      <c r="G162" s="1">
        <v>809313</v>
      </c>
      <c r="H162" s="1">
        <v>587592</v>
      </c>
      <c r="I162" s="1">
        <v>612823</v>
      </c>
    </row>
    <row r="163" spans="1:9" x14ac:dyDescent="0.4">
      <c r="A163">
        <v>2022</v>
      </c>
      <c r="B163" t="s">
        <v>44</v>
      </c>
      <c r="C163" t="s">
        <v>52</v>
      </c>
      <c r="D163" s="1">
        <v>1255</v>
      </c>
      <c r="E163" s="1">
        <v>811685</v>
      </c>
      <c r="F163">
        <v>2.56</v>
      </c>
      <c r="G163">
        <v>2.42</v>
      </c>
      <c r="H163">
        <v>2.19</v>
      </c>
      <c r="I163">
        <v>2.1</v>
      </c>
    </row>
    <row r="164" spans="1:9" x14ac:dyDescent="0.4">
      <c r="A164">
        <v>2022</v>
      </c>
      <c r="B164" t="s">
        <v>35</v>
      </c>
      <c r="C164" t="s">
        <v>52</v>
      </c>
      <c r="D164">
        <v>76</v>
      </c>
      <c r="E164" s="1">
        <v>104913</v>
      </c>
      <c r="F164">
        <v>2.04</v>
      </c>
      <c r="G164">
        <v>2.12</v>
      </c>
      <c r="H164">
        <v>1.74</v>
      </c>
      <c r="I164">
        <v>1.77</v>
      </c>
    </row>
    <row r="165" spans="1:9" x14ac:dyDescent="0.4">
      <c r="A165">
        <v>2022</v>
      </c>
      <c r="B165" t="s">
        <v>29</v>
      </c>
      <c r="C165" t="s">
        <v>52</v>
      </c>
      <c r="D165">
        <v>23</v>
      </c>
      <c r="E165" s="1">
        <v>37936</v>
      </c>
      <c r="F165">
        <v>1.92</v>
      </c>
      <c r="G165">
        <v>1.69</v>
      </c>
      <c r="H165">
        <v>2.0299999999999998</v>
      </c>
      <c r="I165">
        <v>1.74</v>
      </c>
    </row>
    <row r="166" spans="1:9" x14ac:dyDescent="0.4">
      <c r="A166">
        <v>2022</v>
      </c>
      <c r="B166" t="s">
        <v>24</v>
      </c>
      <c r="C166" t="s">
        <v>52</v>
      </c>
      <c r="D166">
        <v>21</v>
      </c>
      <c r="E166" s="1">
        <v>245349</v>
      </c>
      <c r="F166">
        <v>2.11</v>
      </c>
      <c r="G166">
        <v>2.14</v>
      </c>
      <c r="H166">
        <v>0.71</v>
      </c>
      <c r="I166">
        <v>0.87</v>
      </c>
    </row>
    <row r="167" spans="1:9" x14ac:dyDescent="0.4">
      <c r="A167">
        <v>2022</v>
      </c>
      <c r="B167" t="s">
        <v>47</v>
      </c>
      <c r="C167" t="s">
        <v>52</v>
      </c>
      <c r="D167">
        <v>21</v>
      </c>
      <c r="E167" s="1">
        <v>11216</v>
      </c>
      <c r="F167">
        <v>2.2200000000000002</v>
      </c>
      <c r="G167">
        <v>2.23</v>
      </c>
      <c r="H167">
        <v>2.3199999999999998</v>
      </c>
      <c r="I167">
        <v>2.31</v>
      </c>
    </row>
    <row r="168" spans="1:9" x14ac:dyDescent="0.4">
      <c r="A168">
        <v>2022</v>
      </c>
      <c r="B168" t="s">
        <v>22</v>
      </c>
      <c r="C168" t="s">
        <v>52</v>
      </c>
      <c r="D168">
        <v>47</v>
      </c>
      <c r="E168" s="1">
        <v>34830</v>
      </c>
      <c r="F168">
        <v>2.0299999999999998</v>
      </c>
      <c r="G168">
        <v>2.09</v>
      </c>
      <c r="H168">
        <v>1.98</v>
      </c>
      <c r="I168">
        <v>1.97</v>
      </c>
    </row>
    <row r="169" spans="1:9" x14ac:dyDescent="0.4">
      <c r="A169">
        <v>2022</v>
      </c>
      <c r="B169" t="s">
        <v>45</v>
      </c>
      <c r="C169" t="s">
        <v>52</v>
      </c>
      <c r="D169" s="1">
        <v>1443</v>
      </c>
      <c r="E169" s="1">
        <v>1245929</v>
      </c>
      <c r="F169">
        <v>2.39</v>
      </c>
      <c r="G169">
        <v>2.31</v>
      </c>
      <c r="H169">
        <v>2.14</v>
      </c>
      <c r="I169">
        <v>2.08</v>
      </c>
    </row>
    <row r="170" spans="1:9" x14ac:dyDescent="0.4">
      <c r="A170">
        <v>2022</v>
      </c>
      <c r="B170" t="s">
        <v>21</v>
      </c>
      <c r="C170" t="s">
        <v>52</v>
      </c>
      <c r="D170">
        <v>171</v>
      </c>
      <c r="E170" s="1">
        <v>164717</v>
      </c>
      <c r="F170">
        <v>2.1</v>
      </c>
      <c r="G170">
        <v>2.16</v>
      </c>
      <c r="H170">
        <v>1.92</v>
      </c>
      <c r="I170">
        <v>1.91</v>
      </c>
    </row>
    <row r="171" spans="1:9" x14ac:dyDescent="0.4">
      <c r="A171">
        <v>2022</v>
      </c>
      <c r="B171" t="s">
        <v>42</v>
      </c>
      <c r="C171" t="s">
        <v>52</v>
      </c>
      <c r="D171">
        <v>704</v>
      </c>
      <c r="E171" s="1">
        <v>593787</v>
      </c>
      <c r="F171">
        <v>2.58</v>
      </c>
      <c r="G171">
        <v>2.46</v>
      </c>
      <c r="H171">
        <v>2.1800000000000002</v>
      </c>
      <c r="I171">
        <v>2.16</v>
      </c>
    </row>
    <row r="172" spans="1:9" x14ac:dyDescent="0.4">
      <c r="A172">
        <v>2022</v>
      </c>
      <c r="B172" t="s">
        <v>11</v>
      </c>
      <c r="C172" t="s">
        <v>52</v>
      </c>
      <c r="D172">
        <v>446</v>
      </c>
      <c r="E172" s="1">
        <v>164462</v>
      </c>
      <c r="F172">
        <v>2.4500000000000002</v>
      </c>
      <c r="G172">
        <v>2.2799999999999998</v>
      </c>
      <c r="H172">
        <v>2.19</v>
      </c>
      <c r="I172">
        <v>2.0099999999999998</v>
      </c>
    </row>
    <row r="173" spans="1:9" x14ac:dyDescent="0.4">
      <c r="A173">
        <v>2022</v>
      </c>
      <c r="B173" t="s">
        <v>17</v>
      </c>
      <c r="C173" t="s">
        <v>52</v>
      </c>
      <c r="D173">
        <v>1</v>
      </c>
      <c r="E173" s="1">
        <v>238973</v>
      </c>
      <c r="F173">
        <v>2.15</v>
      </c>
      <c r="G173">
        <v>2.15</v>
      </c>
      <c r="H173">
        <v>2.15</v>
      </c>
      <c r="I173">
        <v>2.15</v>
      </c>
    </row>
    <row r="174" spans="1:9" x14ac:dyDescent="0.4">
      <c r="A174">
        <v>2022</v>
      </c>
      <c r="B174" t="s">
        <v>46</v>
      </c>
      <c r="C174" t="s">
        <v>52</v>
      </c>
      <c r="D174">
        <v>3</v>
      </c>
      <c r="E174" s="1">
        <v>28376</v>
      </c>
      <c r="F174">
        <v>1.77</v>
      </c>
      <c r="G174">
        <v>1.68</v>
      </c>
      <c r="H174">
        <v>1.95</v>
      </c>
      <c r="I174">
        <v>1.68</v>
      </c>
    </row>
    <row r="175" spans="1:9" x14ac:dyDescent="0.4">
      <c r="A175">
        <v>2022</v>
      </c>
      <c r="B175" t="s">
        <v>16</v>
      </c>
      <c r="C175" t="s">
        <v>52</v>
      </c>
      <c r="D175">
        <v>36</v>
      </c>
      <c r="E175" s="1">
        <v>19151</v>
      </c>
      <c r="F175">
        <v>2.65</v>
      </c>
      <c r="G175">
        <v>2.5099999999999998</v>
      </c>
      <c r="H175">
        <v>2.5299999999999998</v>
      </c>
      <c r="I175">
        <v>2.2999999999999998</v>
      </c>
    </row>
    <row r="176" spans="1:9" x14ac:dyDescent="0.4">
      <c r="A176">
        <v>2022</v>
      </c>
      <c r="B176" t="s">
        <v>25</v>
      </c>
      <c r="C176" t="s">
        <v>52</v>
      </c>
      <c r="D176">
        <v>22</v>
      </c>
      <c r="E176" s="1">
        <v>8205</v>
      </c>
      <c r="F176">
        <v>1.5</v>
      </c>
      <c r="G176">
        <v>1.35</v>
      </c>
      <c r="H176">
        <v>0.96</v>
      </c>
      <c r="I176">
        <v>1.04</v>
      </c>
    </row>
    <row r="177" spans="1:9" x14ac:dyDescent="0.4">
      <c r="A177">
        <v>2022</v>
      </c>
      <c r="B177" t="s">
        <v>43</v>
      </c>
      <c r="C177" t="s">
        <v>52</v>
      </c>
      <c r="D177">
        <v>19</v>
      </c>
      <c r="E177" s="1">
        <v>8315</v>
      </c>
      <c r="F177">
        <v>1.92</v>
      </c>
      <c r="H177">
        <v>1.87</v>
      </c>
    </row>
    <row r="178" spans="1:9" x14ac:dyDescent="0.4">
      <c r="A178">
        <v>2022</v>
      </c>
      <c r="B178" t="s">
        <v>34</v>
      </c>
      <c r="C178" t="s">
        <v>52</v>
      </c>
      <c r="D178">
        <v>2</v>
      </c>
      <c r="E178">
        <v>540</v>
      </c>
      <c r="F178">
        <v>1.82</v>
      </c>
      <c r="G178">
        <v>2</v>
      </c>
      <c r="H178">
        <v>1.75</v>
      </c>
      <c r="I178">
        <v>1.65</v>
      </c>
    </row>
    <row r="179" spans="1:9" x14ac:dyDescent="0.4">
      <c r="A179">
        <v>2022</v>
      </c>
      <c r="B179" t="s">
        <v>26</v>
      </c>
      <c r="C179" t="s">
        <v>52</v>
      </c>
      <c r="D179">
        <v>16</v>
      </c>
      <c r="E179" s="1">
        <v>6591</v>
      </c>
      <c r="F179">
        <v>3.02</v>
      </c>
      <c r="G179">
        <v>2.75</v>
      </c>
      <c r="H179">
        <v>2.52</v>
      </c>
      <c r="I179">
        <v>2.2599999999999998</v>
      </c>
    </row>
    <row r="180" spans="1:9" x14ac:dyDescent="0.4">
      <c r="A180">
        <v>2022</v>
      </c>
      <c r="B180" t="s">
        <v>30</v>
      </c>
      <c r="C180" t="s">
        <v>52</v>
      </c>
      <c r="D180">
        <v>14</v>
      </c>
      <c r="E180" s="1">
        <v>6868</v>
      </c>
      <c r="F180">
        <v>2.31</v>
      </c>
      <c r="G180">
        <v>2.2999999999999998</v>
      </c>
      <c r="H180">
        <v>2.2999999999999998</v>
      </c>
      <c r="I180">
        <v>2.29</v>
      </c>
    </row>
    <row r="181" spans="1:9" x14ac:dyDescent="0.4">
      <c r="A181">
        <v>2022</v>
      </c>
      <c r="B181" t="s">
        <v>33</v>
      </c>
      <c r="C181" t="s">
        <v>52</v>
      </c>
      <c r="D181">
        <v>7</v>
      </c>
      <c r="E181" s="1">
        <v>4348</v>
      </c>
      <c r="F181">
        <v>2.08</v>
      </c>
      <c r="G181">
        <v>2.0699999999999998</v>
      </c>
      <c r="H181">
        <v>2.36</v>
      </c>
      <c r="I181">
        <v>2.35</v>
      </c>
    </row>
    <row r="182" spans="1:9" x14ac:dyDescent="0.4">
      <c r="A182">
        <v>2022</v>
      </c>
      <c r="B182" t="s">
        <v>44</v>
      </c>
      <c r="C182" t="s">
        <v>51</v>
      </c>
      <c r="D182">
        <v>687</v>
      </c>
      <c r="E182" s="1">
        <v>339442</v>
      </c>
      <c r="F182">
        <v>803877</v>
      </c>
      <c r="G182" s="1">
        <v>706797</v>
      </c>
      <c r="H182" s="1">
        <v>595082</v>
      </c>
      <c r="I182" s="1">
        <v>552134</v>
      </c>
    </row>
    <row r="183" spans="1:9" x14ac:dyDescent="0.4">
      <c r="A183">
        <v>2022</v>
      </c>
      <c r="B183" t="s">
        <v>35</v>
      </c>
      <c r="C183" t="s">
        <v>51</v>
      </c>
      <c r="D183">
        <v>66</v>
      </c>
      <c r="E183" s="1">
        <v>89887</v>
      </c>
      <c r="F183">
        <v>572681</v>
      </c>
      <c r="G183" s="1">
        <v>529316</v>
      </c>
      <c r="H183" s="1">
        <v>469545</v>
      </c>
      <c r="I183" s="1">
        <v>480032</v>
      </c>
    </row>
    <row r="184" spans="1:9" x14ac:dyDescent="0.4">
      <c r="A184">
        <v>2022</v>
      </c>
      <c r="B184" t="s">
        <v>29</v>
      </c>
      <c r="C184" t="s">
        <v>51</v>
      </c>
      <c r="D184">
        <v>53</v>
      </c>
      <c r="E184" s="1">
        <v>84774</v>
      </c>
      <c r="F184">
        <v>644503</v>
      </c>
      <c r="G184" s="1">
        <v>662624</v>
      </c>
      <c r="H184" s="1">
        <v>363444</v>
      </c>
      <c r="I184" s="1">
        <v>343898</v>
      </c>
    </row>
    <row r="185" spans="1:9" x14ac:dyDescent="0.4">
      <c r="A185">
        <v>2022</v>
      </c>
      <c r="B185" t="s">
        <v>22</v>
      </c>
      <c r="C185" t="s">
        <v>51</v>
      </c>
      <c r="D185">
        <v>46</v>
      </c>
      <c r="E185" s="1">
        <v>35422</v>
      </c>
      <c r="F185">
        <v>577675</v>
      </c>
      <c r="G185" s="1">
        <v>559560</v>
      </c>
      <c r="H185" s="1">
        <v>546966</v>
      </c>
      <c r="I185" s="1">
        <v>493018</v>
      </c>
    </row>
    <row r="186" spans="1:9" x14ac:dyDescent="0.4">
      <c r="A186">
        <v>2022</v>
      </c>
      <c r="B186" t="s">
        <v>45</v>
      </c>
      <c r="C186" t="s">
        <v>51</v>
      </c>
      <c r="D186">
        <v>852</v>
      </c>
      <c r="E186" s="1">
        <v>549525</v>
      </c>
      <c r="F186">
        <v>726893</v>
      </c>
      <c r="G186" s="1">
        <v>674221</v>
      </c>
      <c r="H186" s="1">
        <v>568350</v>
      </c>
      <c r="I186" s="1">
        <v>524868</v>
      </c>
    </row>
    <row r="187" spans="1:9" x14ac:dyDescent="0.4">
      <c r="A187">
        <v>2022</v>
      </c>
      <c r="B187" t="s">
        <v>21</v>
      </c>
      <c r="C187" t="s">
        <v>51</v>
      </c>
      <c r="D187">
        <v>151</v>
      </c>
      <c r="E187" s="1">
        <v>132536</v>
      </c>
      <c r="F187">
        <v>578825</v>
      </c>
      <c r="G187" s="1">
        <v>550810</v>
      </c>
      <c r="H187" s="1">
        <v>520068</v>
      </c>
      <c r="I187" s="1">
        <v>508360</v>
      </c>
    </row>
    <row r="188" spans="1:9" x14ac:dyDescent="0.4">
      <c r="A188">
        <v>2022</v>
      </c>
      <c r="B188" t="s">
        <v>42</v>
      </c>
      <c r="C188" t="s">
        <v>51</v>
      </c>
      <c r="D188">
        <v>106</v>
      </c>
      <c r="E188" s="1">
        <v>27062</v>
      </c>
      <c r="F188">
        <v>504383</v>
      </c>
      <c r="G188" s="1">
        <v>763073</v>
      </c>
      <c r="H188" s="1">
        <v>437555</v>
      </c>
      <c r="I188" s="1">
        <v>451467</v>
      </c>
    </row>
    <row r="189" spans="1:9" x14ac:dyDescent="0.4">
      <c r="A189">
        <v>2022</v>
      </c>
      <c r="B189" t="s">
        <v>11</v>
      </c>
      <c r="C189" t="s">
        <v>51</v>
      </c>
      <c r="D189">
        <v>324</v>
      </c>
      <c r="E189" s="1">
        <v>127770</v>
      </c>
      <c r="F189">
        <v>761729</v>
      </c>
      <c r="G189" s="1">
        <v>698406</v>
      </c>
      <c r="H189" s="1">
        <v>607667</v>
      </c>
      <c r="I189" s="1">
        <v>551470</v>
      </c>
    </row>
    <row r="190" spans="1:9" x14ac:dyDescent="0.4">
      <c r="A190">
        <v>2022</v>
      </c>
      <c r="B190" t="s">
        <v>36</v>
      </c>
      <c r="C190" t="s">
        <v>51</v>
      </c>
      <c r="D190">
        <v>170</v>
      </c>
      <c r="E190" s="1">
        <v>150995</v>
      </c>
      <c r="F190">
        <v>881771</v>
      </c>
      <c r="G190" s="1">
        <v>671624</v>
      </c>
      <c r="H190" s="1">
        <v>639299</v>
      </c>
      <c r="I190" s="1">
        <v>659193</v>
      </c>
    </row>
    <row r="191" spans="1:9" x14ac:dyDescent="0.4">
      <c r="A191">
        <v>2022</v>
      </c>
      <c r="B191" t="s">
        <v>46</v>
      </c>
      <c r="C191" t="s">
        <v>51</v>
      </c>
      <c r="D191">
        <v>53</v>
      </c>
      <c r="E191" s="1">
        <v>84774</v>
      </c>
      <c r="F191">
        <v>644503</v>
      </c>
      <c r="G191" s="1">
        <v>673038</v>
      </c>
      <c r="H191" s="1">
        <v>363444</v>
      </c>
      <c r="I191" s="1">
        <v>349373</v>
      </c>
    </row>
    <row r="192" spans="1:9" x14ac:dyDescent="0.4">
      <c r="A192">
        <v>2022</v>
      </c>
      <c r="B192" t="s">
        <v>16</v>
      </c>
      <c r="C192" t="s">
        <v>51</v>
      </c>
      <c r="D192">
        <v>31</v>
      </c>
      <c r="E192" s="1">
        <v>20241</v>
      </c>
      <c r="F192">
        <v>909717</v>
      </c>
      <c r="G192" s="1">
        <v>874549</v>
      </c>
      <c r="H192" s="1">
        <v>771161</v>
      </c>
      <c r="I192" s="1">
        <v>709603</v>
      </c>
    </row>
    <row r="193" spans="1:9" x14ac:dyDescent="0.4">
      <c r="A193">
        <v>2022</v>
      </c>
      <c r="B193" t="s">
        <v>34</v>
      </c>
      <c r="C193" t="s">
        <v>51</v>
      </c>
      <c r="D193">
        <v>2</v>
      </c>
      <c r="E193">
        <v>540</v>
      </c>
      <c r="F193">
        <v>441054</v>
      </c>
      <c r="G193" s="1">
        <v>501842</v>
      </c>
      <c r="H193" s="1">
        <v>424383</v>
      </c>
      <c r="I193" s="1">
        <v>415023</v>
      </c>
    </row>
    <row r="194" spans="1:9" x14ac:dyDescent="0.4">
      <c r="A194">
        <v>2022</v>
      </c>
      <c r="B194" t="s">
        <v>26</v>
      </c>
      <c r="C194" t="s">
        <v>51</v>
      </c>
      <c r="D194">
        <v>14</v>
      </c>
      <c r="E194" s="1">
        <v>5100</v>
      </c>
      <c r="F194">
        <v>974304</v>
      </c>
      <c r="G194" s="1">
        <v>858324</v>
      </c>
      <c r="H194" s="1">
        <v>645920</v>
      </c>
      <c r="I194" s="1">
        <v>587592</v>
      </c>
    </row>
    <row r="195" spans="1:9" x14ac:dyDescent="0.4">
      <c r="A195">
        <v>2023</v>
      </c>
      <c r="B195" t="s">
        <v>44</v>
      </c>
      <c r="C195" t="s">
        <v>52</v>
      </c>
      <c r="D195" s="1">
        <v>1251</v>
      </c>
      <c r="E195" s="1">
        <v>693565</v>
      </c>
      <c r="F195">
        <v>2.57</v>
      </c>
      <c r="G195">
        <v>2.56</v>
      </c>
      <c r="H195">
        <v>2.2400000000000002</v>
      </c>
      <c r="I195">
        <v>2.19</v>
      </c>
    </row>
    <row r="196" spans="1:9" x14ac:dyDescent="0.4">
      <c r="A196">
        <v>2023</v>
      </c>
      <c r="B196" t="s">
        <v>35</v>
      </c>
      <c r="C196" t="s">
        <v>52</v>
      </c>
      <c r="D196">
        <v>4</v>
      </c>
      <c r="E196" s="1">
        <v>9556</v>
      </c>
      <c r="F196">
        <v>2.29</v>
      </c>
      <c r="G196">
        <v>2.04</v>
      </c>
      <c r="H196">
        <v>2.41</v>
      </c>
      <c r="I196">
        <v>1.74</v>
      </c>
    </row>
    <row r="197" spans="1:9" x14ac:dyDescent="0.4">
      <c r="A197">
        <v>2023</v>
      </c>
      <c r="B197" t="s">
        <v>29</v>
      </c>
      <c r="C197" t="s">
        <v>52</v>
      </c>
      <c r="D197">
        <v>16</v>
      </c>
      <c r="E197" s="1">
        <v>32157</v>
      </c>
      <c r="F197">
        <v>1.78</v>
      </c>
      <c r="G197">
        <v>1.92</v>
      </c>
      <c r="H197">
        <v>1.86</v>
      </c>
      <c r="I197">
        <v>2.0299999999999998</v>
      </c>
    </row>
    <row r="198" spans="1:9" x14ac:dyDescent="0.4">
      <c r="A198">
        <v>2023</v>
      </c>
      <c r="B198" t="s">
        <v>24</v>
      </c>
      <c r="C198" t="s">
        <v>52</v>
      </c>
      <c r="D198">
        <v>41</v>
      </c>
      <c r="E198" s="1">
        <v>265390</v>
      </c>
      <c r="F198">
        <v>2.08</v>
      </c>
      <c r="G198">
        <v>2.11</v>
      </c>
      <c r="H198">
        <v>1.28</v>
      </c>
      <c r="I198">
        <v>0.71</v>
      </c>
    </row>
    <row r="199" spans="1:9" x14ac:dyDescent="0.4">
      <c r="A199">
        <v>2023</v>
      </c>
      <c r="B199" t="s">
        <v>47</v>
      </c>
      <c r="C199" t="s">
        <v>52</v>
      </c>
      <c r="D199">
        <v>21</v>
      </c>
      <c r="E199" s="1">
        <v>10517</v>
      </c>
      <c r="F199">
        <v>2.23</v>
      </c>
      <c r="G199">
        <v>2.2200000000000002</v>
      </c>
      <c r="H199">
        <v>2.2999999999999998</v>
      </c>
      <c r="I199">
        <v>2.3199999999999998</v>
      </c>
    </row>
    <row r="200" spans="1:9" x14ac:dyDescent="0.4">
      <c r="A200">
        <v>2023</v>
      </c>
      <c r="B200" t="s">
        <v>22</v>
      </c>
      <c r="C200" t="s">
        <v>52</v>
      </c>
      <c r="D200">
        <v>6</v>
      </c>
      <c r="E200" s="1">
        <v>1681</v>
      </c>
      <c r="F200">
        <v>1.93</v>
      </c>
      <c r="G200">
        <v>2.0299999999999998</v>
      </c>
      <c r="H200">
        <v>2.0499999999999998</v>
      </c>
      <c r="I200">
        <v>1.98</v>
      </c>
    </row>
    <row r="201" spans="1:9" x14ac:dyDescent="0.4">
      <c r="A201">
        <v>2023</v>
      </c>
      <c r="B201" t="s">
        <v>45</v>
      </c>
      <c r="C201" t="s">
        <v>52</v>
      </c>
      <c r="D201" s="1">
        <v>1339</v>
      </c>
      <c r="E201" s="1">
        <v>1012866</v>
      </c>
      <c r="F201">
        <v>2.41</v>
      </c>
      <c r="G201">
        <v>2.39</v>
      </c>
      <c r="H201">
        <v>2.2000000000000002</v>
      </c>
      <c r="I201">
        <v>2.14</v>
      </c>
    </row>
    <row r="202" spans="1:9" x14ac:dyDescent="0.4">
      <c r="A202">
        <v>2023</v>
      </c>
      <c r="B202" t="s">
        <v>21</v>
      </c>
      <c r="C202" t="s">
        <v>52</v>
      </c>
      <c r="D202">
        <v>9</v>
      </c>
      <c r="E202" s="1">
        <v>11595</v>
      </c>
      <c r="F202">
        <v>2.21</v>
      </c>
      <c r="G202">
        <v>2.1</v>
      </c>
      <c r="H202">
        <v>1.94</v>
      </c>
      <c r="I202">
        <v>1.92</v>
      </c>
    </row>
    <row r="203" spans="1:9" x14ac:dyDescent="0.4">
      <c r="A203">
        <v>2023</v>
      </c>
      <c r="B203" t="s">
        <v>42</v>
      </c>
      <c r="C203" t="s">
        <v>52</v>
      </c>
      <c r="D203">
        <v>739</v>
      </c>
      <c r="E203" s="1">
        <v>493042</v>
      </c>
      <c r="F203">
        <v>2.59</v>
      </c>
      <c r="G203">
        <v>2.58</v>
      </c>
      <c r="H203">
        <v>2.23</v>
      </c>
      <c r="I203">
        <v>2.1800000000000002</v>
      </c>
    </row>
    <row r="204" spans="1:9" x14ac:dyDescent="0.4">
      <c r="A204">
        <v>2023</v>
      </c>
      <c r="B204" t="s">
        <v>11</v>
      </c>
      <c r="C204" t="s">
        <v>52</v>
      </c>
      <c r="D204">
        <v>453</v>
      </c>
      <c r="E204" s="1">
        <v>172042</v>
      </c>
      <c r="F204">
        <v>2.4900000000000002</v>
      </c>
      <c r="G204">
        <v>2.4500000000000002</v>
      </c>
      <c r="H204">
        <v>2.23</v>
      </c>
      <c r="I204">
        <v>2.19</v>
      </c>
    </row>
    <row r="205" spans="1:9" x14ac:dyDescent="0.4">
      <c r="A205">
        <v>2023</v>
      </c>
      <c r="B205" t="s">
        <v>17</v>
      </c>
      <c r="C205" t="s">
        <v>52</v>
      </c>
      <c r="D205">
        <v>1</v>
      </c>
      <c r="E205" s="1">
        <v>238973</v>
      </c>
      <c r="F205">
        <v>2.15</v>
      </c>
      <c r="G205">
        <v>2.15</v>
      </c>
      <c r="H205">
        <v>2.15</v>
      </c>
      <c r="I205">
        <v>2.15</v>
      </c>
    </row>
    <row r="206" spans="1:9" x14ac:dyDescent="0.4">
      <c r="A206">
        <v>2023</v>
      </c>
      <c r="B206" t="s">
        <v>46</v>
      </c>
      <c r="C206" t="s">
        <v>52</v>
      </c>
      <c r="D206">
        <v>2</v>
      </c>
      <c r="E206" s="1">
        <v>28726</v>
      </c>
      <c r="F206">
        <v>1.77</v>
      </c>
      <c r="G206">
        <v>1.77</v>
      </c>
      <c r="H206">
        <v>2.33</v>
      </c>
      <c r="I206">
        <v>1.95</v>
      </c>
    </row>
    <row r="207" spans="1:9" x14ac:dyDescent="0.4">
      <c r="A207">
        <v>2023</v>
      </c>
      <c r="B207" t="s">
        <v>16</v>
      </c>
      <c r="C207" t="s">
        <v>52</v>
      </c>
      <c r="D207">
        <v>39</v>
      </c>
      <c r="E207" s="1">
        <v>20833</v>
      </c>
      <c r="F207">
        <v>2.7</v>
      </c>
      <c r="G207">
        <v>2.65</v>
      </c>
      <c r="H207">
        <v>2.38</v>
      </c>
      <c r="I207">
        <v>2.5299999999999998</v>
      </c>
    </row>
    <row r="208" spans="1:9" x14ac:dyDescent="0.4">
      <c r="A208">
        <v>2023</v>
      </c>
      <c r="B208" t="s">
        <v>28</v>
      </c>
      <c r="C208" t="s">
        <v>52</v>
      </c>
      <c r="D208">
        <v>15</v>
      </c>
      <c r="E208" s="1">
        <v>1650</v>
      </c>
      <c r="F208">
        <v>1.89</v>
      </c>
      <c r="H208">
        <v>1.96</v>
      </c>
    </row>
    <row r="209" spans="1:9" x14ac:dyDescent="0.4">
      <c r="A209">
        <v>2023</v>
      </c>
      <c r="B209" t="s">
        <v>25</v>
      </c>
      <c r="C209" t="s">
        <v>52</v>
      </c>
      <c r="D209">
        <v>43</v>
      </c>
      <c r="E209" s="1">
        <v>28262</v>
      </c>
      <c r="F209">
        <v>1.43</v>
      </c>
      <c r="G209">
        <v>1.5</v>
      </c>
      <c r="H209">
        <v>1.28</v>
      </c>
      <c r="I209">
        <v>0.96</v>
      </c>
    </row>
    <row r="210" spans="1:9" x14ac:dyDescent="0.4">
      <c r="A210">
        <v>2023</v>
      </c>
      <c r="B210" t="s">
        <v>34</v>
      </c>
      <c r="C210" t="s">
        <v>52</v>
      </c>
      <c r="D210">
        <v>1</v>
      </c>
      <c r="F210">
        <v>2.27</v>
      </c>
      <c r="G210">
        <v>1.82</v>
      </c>
      <c r="H210">
        <v>2.27</v>
      </c>
      <c r="I210">
        <v>1.75</v>
      </c>
    </row>
    <row r="211" spans="1:9" x14ac:dyDescent="0.4">
      <c r="A211">
        <v>2023</v>
      </c>
      <c r="B211" t="s">
        <v>26</v>
      </c>
      <c r="C211" t="s">
        <v>52</v>
      </c>
      <c r="D211">
        <v>16</v>
      </c>
      <c r="E211" s="1">
        <v>6891</v>
      </c>
      <c r="F211">
        <v>2.8</v>
      </c>
      <c r="G211">
        <v>3.02</v>
      </c>
      <c r="H211">
        <v>2.56</v>
      </c>
      <c r="I211">
        <v>2.52</v>
      </c>
    </row>
    <row r="212" spans="1:9" x14ac:dyDescent="0.4">
      <c r="A212">
        <v>2023</v>
      </c>
      <c r="B212" t="s">
        <v>30</v>
      </c>
      <c r="C212" t="s">
        <v>52</v>
      </c>
      <c r="D212">
        <v>14</v>
      </c>
      <c r="E212" s="1">
        <v>6813</v>
      </c>
      <c r="F212">
        <v>2.31</v>
      </c>
      <c r="G212">
        <v>2.31</v>
      </c>
      <c r="H212">
        <v>2.2999999999999998</v>
      </c>
      <c r="I212">
        <v>2.2999999999999998</v>
      </c>
    </row>
    <row r="213" spans="1:9" x14ac:dyDescent="0.4">
      <c r="A213">
        <v>2023</v>
      </c>
      <c r="B213" t="s">
        <v>33</v>
      </c>
      <c r="C213" t="s">
        <v>52</v>
      </c>
      <c r="D213">
        <v>7</v>
      </c>
      <c r="E213" s="1">
        <v>3704</v>
      </c>
      <c r="F213">
        <v>2.06</v>
      </c>
      <c r="G213">
        <v>2.08</v>
      </c>
      <c r="H213">
        <v>2.29</v>
      </c>
      <c r="I213">
        <v>2.36</v>
      </c>
    </row>
    <row r="214" spans="1:9" x14ac:dyDescent="0.4">
      <c r="A214">
        <v>2023</v>
      </c>
      <c r="B214" t="s">
        <v>44</v>
      </c>
      <c r="C214" t="s">
        <v>51</v>
      </c>
      <c r="D214">
        <v>745</v>
      </c>
      <c r="E214" s="1">
        <v>444624</v>
      </c>
      <c r="F214">
        <v>820303</v>
      </c>
      <c r="G214" s="1">
        <v>803877</v>
      </c>
      <c r="H214" s="1">
        <v>633354</v>
      </c>
      <c r="I214" s="1">
        <v>595082</v>
      </c>
    </row>
    <row r="215" spans="1:9" x14ac:dyDescent="0.4">
      <c r="A215">
        <v>2023</v>
      </c>
      <c r="B215" t="s">
        <v>35</v>
      </c>
      <c r="C215" t="s">
        <v>51</v>
      </c>
      <c r="D215">
        <v>2</v>
      </c>
      <c r="E215" s="1">
        <v>3794</v>
      </c>
      <c r="F215">
        <v>1078946</v>
      </c>
      <c r="G215" s="1">
        <v>572681</v>
      </c>
      <c r="H215" s="1">
        <v>884196</v>
      </c>
      <c r="I215" s="1">
        <v>469545</v>
      </c>
    </row>
    <row r="216" spans="1:9" x14ac:dyDescent="0.4">
      <c r="A216">
        <v>2023</v>
      </c>
      <c r="B216" t="s">
        <v>29</v>
      </c>
      <c r="C216" t="s">
        <v>51</v>
      </c>
      <c r="D216">
        <v>46</v>
      </c>
      <c r="E216" s="1">
        <v>84986</v>
      </c>
      <c r="F216">
        <v>644628</v>
      </c>
      <c r="G216" s="1">
        <v>644503</v>
      </c>
      <c r="H216" s="1">
        <v>329530</v>
      </c>
      <c r="I216" s="1">
        <v>363444</v>
      </c>
    </row>
    <row r="217" spans="1:9" x14ac:dyDescent="0.4">
      <c r="A217">
        <v>2023</v>
      </c>
      <c r="B217" t="s">
        <v>22</v>
      </c>
      <c r="C217" t="s">
        <v>51</v>
      </c>
      <c r="D217">
        <v>10</v>
      </c>
      <c r="E217" s="1">
        <v>4621</v>
      </c>
      <c r="F217">
        <v>723037</v>
      </c>
      <c r="G217" s="1">
        <v>577675</v>
      </c>
      <c r="H217" s="1">
        <v>710893</v>
      </c>
      <c r="I217" s="1">
        <v>546966</v>
      </c>
    </row>
    <row r="218" spans="1:9" x14ac:dyDescent="0.4">
      <c r="A218">
        <v>2023</v>
      </c>
      <c r="B218" t="s">
        <v>45</v>
      </c>
      <c r="C218" t="s">
        <v>51</v>
      </c>
      <c r="D218">
        <v>803</v>
      </c>
      <c r="E218" s="1">
        <v>538025</v>
      </c>
      <c r="F218">
        <v>793542</v>
      </c>
      <c r="G218" s="1">
        <v>726893</v>
      </c>
      <c r="H218" s="1">
        <v>617540</v>
      </c>
      <c r="I218" s="1">
        <v>568350</v>
      </c>
    </row>
    <row r="219" spans="1:9" x14ac:dyDescent="0.4">
      <c r="A219">
        <v>2023</v>
      </c>
      <c r="B219" t="s">
        <v>21</v>
      </c>
      <c r="C219" t="s">
        <v>51</v>
      </c>
      <c r="D219">
        <v>7</v>
      </c>
      <c r="E219" s="1">
        <v>5920</v>
      </c>
      <c r="F219">
        <v>891996</v>
      </c>
      <c r="G219" s="1">
        <v>578825</v>
      </c>
      <c r="H219" s="1">
        <v>573780</v>
      </c>
      <c r="I219" s="1">
        <v>520068</v>
      </c>
    </row>
    <row r="220" spans="1:9" x14ac:dyDescent="0.4">
      <c r="A220">
        <v>2023</v>
      </c>
      <c r="B220" t="s">
        <v>42</v>
      </c>
      <c r="C220" t="s">
        <v>51</v>
      </c>
      <c r="D220">
        <v>112</v>
      </c>
      <c r="E220" s="1">
        <v>26051</v>
      </c>
      <c r="F220">
        <v>538216</v>
      </c>
      <c r="G220" s="1">
        <v>504383</v>
      </c>
      <c r="H220" s="1">
        <v>468033</v>
      </c>
      <c r="I220" s="1">
        <v>437555</v>
      </c>
    </row>
    <row r="221" spans="1:9" x14ac:dyDescent="0.4">
      <c r="A221">
        <v>2023</v>
      </c>
      <c r="B221" t="s">
        <v>11</v>
      </c>
      <c r="C221" t="s">
        <v>51</v>
      </c>
      <c r="D221">
        <v>338</v>
      </c>
      <c r="E221" s="1">
        <v>147106</v>
      </c>
      <c r="F221">
        <v>793364</v>
      </c>
      <c r="G221" s="1">
        <v>761729</v>
      </c>
      <c r="H221" s="1">
        <v>637498</v>
      </c>
      <c r="I221" s="1">
        <v>607667</v>
      </c>
    </row>
    <row r="222" spans="1:9" x14ac:dyDescent="0.4">
      <c r="A222">
        <v>2023</v>
      </c>
      <c r="B222" t="s">
        <v>36</v>
      </c>
      <c r="C222" t="s">
        <v>51</v>
      </c>
      <c r="D222">
        <v>251</v>
      </c>
      <c r="E222" s="1">
        <v>250704</v>
      </c>
      <c r="F222">
        <v>856170</v>
      </c>
      <c r="G222" s="1">
        <v>881771</v>
      </c>
      <c r="H222" s="1">
        <v>693233</v>
      </c>
      <c r="I222" s="1">
        <v>639299</v>
      </c>
    </row>
    <row r="223" spans="1:9" x14ac:dyDescent="0.4">
      <c r="A223">
        <v>2023</v>
      </c>
      <c r="B223" t="s">
        <v>46</v>
      </c>
      <c r="C223" t="s">
        <v>51</v>
      </c>
      <c r="D223">
        <v>37</v>
      </c>
      <c r="E223" s="1">
        <v>83271</v>
      </c>
      <c r="F223">
        <v>651673</v>
      </c>
      <c r="G223" s="1">
        <v>644503</v>
      </c>
      <c r="H223" s="1">
        <v>334267</v>
      </c>
      <c r="I223" s="1">
        <v>363444</v>
      </c>
    </row>
    <row r="224" spans="1:9" x14ac:dyDescent="0.4">
      <c r="A224">
        <v>2023</v>
      </c>
      <c r="B224" t="s">
        <v>16</v>
      </c>
      <c r="C224" t="s">
        <v>51</v>
      </c>
      <c r="D224">
        <v>34</v>
      </c>
      <c r="E224" s="1">
        <v>17682</v>
      </c>
      <c r="F224">
        <v>936891</v>
      </c>
      <c r="G224" s="1">
        <v>909717</v>
      </c>
      <c r="H224" s="1">
        <v>734459</v>
      </c>
      <c r="I224" s="1">
        <v>771161</v>
      </c>
    </row>
    <row r="225" spans="1:9" x14ac:dyDescent="0.4">
      <c r="A225">
        <v>2023</v>
      </c>
      <c r="B225" t="s">
        <v>28</v>
      </c>
      <c r="C225" t="s">
        <v>51</v>
      </c>
      <c r="D225">
        <v>10</v>
      </c>
      <c r="E225" s="1">
        <v>1760</v>
      </c>
      <c r="F225">
        <v>309137</v>
      </c>
      <c r="H225" s="1">
        <v>335051</v>
      </c>
    </row>
    <row r="226" spans="1:9" x14ac:dyDescent="0.4">
      <c r="A226">
        <v>2023</v>
      </c>
      <c r="B226" t="s">
        <v>34</v>
      </c>
      <c r="C226" t="s">
        <v>51</v>
      </c>
      <c r="D226">
        <v>1</v>
      </c>
      <c r="F226">
        <v>562586</v>
      </c>
      <c r="G226" s="1">
        <v>441054</v>
      </c>
      <c r="H226" s="1">
        <v>562586</v>
      </c>
      <c r="I226" s="1">
        <v>424383</v>
      </c>
    </row>
    <row r="227" spans="1:9" x14ac:dyDescent="0.4">
      <c r="A227">
        <v>2023</v>
      </c>
      <c r="B227" t="s">
        <v>26</v>
      </c>
      <c r="C227" t="s">
        <v>51</v>
      </c>
      <c r="D227">
        <v>13</v>
      </c>
      <c r="E227" s="1">
        <v>5196</v>
      </c>
      <c r="F227">
        <v>909515</v>
      </c>
      <c r="G227" s="1">
        <v>974304</v>
      </c>
      <c r="H227" s="1">
        <v>670782</v>
      </c>
      <c r="I227" s="1">
        <v>645920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組合人員数ウェイト</vt:lpstr>
      <vt:lpstr>月数</vt:lpstr>
      <vt:lpstr>summer_bonus</vt:lpstr>
      <vt:lpstr>winter_bonus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Hosoda</dc:creator>
  <cp:lastModifiedBy>Kazuki Hosoda</cp:lastModifiedBy>
  <dcterms:created xsi:type="dcterms:W3CDTF">2023-11-14T05:01:50Z</dcterms:created>
  <dcterms:modified xsi:type="dcterms:W3CDTF">2023-11-14T07:44:52Z</dcterms:modified>
</cp:coreProperties>
</file>