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aparicio/Documents/KIGT/"/>
    </mc:Choice>
  </mc:AlternateContent>
  <xr:revisionPtr revIDLastSave="0" documentId="13_ncr:1_{00A83A84-3D46-7E4E-9280-032813C50DE3}" xr6:coauthVersionLast="47" xr6:coauthVersionMax="47" xr10:uidLastSave="{00000000-0000-0000-0000-000000000000}"/>
  <bookViews>
    <workbookView xWindow="0" yWindow="500" windowWidth="38400" windowHeight="19780" xr2:uid="{03A3BEA9-CB6A-EF41-9E96-CBA0740E7C0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6" i="1"/>
  <c r="AG8" i="1"/>
  <c r="AG10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36" i="1"/>
  <c r="AG38" i="1"/>
  <c r="AG40" i="1"/>
  <c r="AG42" i="1"/>
  <c r="AG44" i="1"/>
  <c r="AG2" i="1"/>
  <c r="AG8" i="2"/>
  <c r="AG10" i="2"/>
  <c r="AG12" i="2"/>
  <c r="AG14" i="2"/>
  <c r="AG16" i="2"/>
  <c r="AG18" i="2"/>
  <c r="AG20" i="2"/>
  <c r="AG6" i="2"/>
  <c r="AG4" i="2"/>
  <c r="AG2" i="2"/>
  <c r="AF6" i="2"/>
  <c r="AF8" i="2"/>
  <c r="AF10" i="2"/>
  <c r="AF12" i="2"/>
  <c r="AF14" i="2"/>
  <c r="AF16" i="2"/>
  <c r="AF18" i="2"/>
  <c r="AF20" i="2"/>
  <c r="AF4" i="2"/>
  <c r="AF2" i="2"/>
  <c r="AE42" i="1"/>
  <c r="AE44" i="1"/>
  <c r="AE6" i="1"/>
  <c r="AE8" i="1"/>
  <c r="AE10" i="1"/>
  <c r="AE12" i="1"/>
  <c r="AE14" i="1"/>
  <c r="AE16" i="1"/>
  <c r="AE18" i="1"/>
  <c r="AE20" i="1"/>
  <c r="AE22" i="1"/>
  <c r="AE24" i="1"/>
  <c r="AE26" i="1"/>
  <c r="AE28" i="1"/>
  <c r="AE30" i="1"/>
  <c r="AE32" i="1"/>
  <c r="AE34" i="1"/>
  <c r="AE36" i="1"/>
  <c r="AE38" i="1"/>
  <c r="AE40" i="1"/>
  <c r="AE4" i="1"/>
  <c r="AE2" i="1"/>
  <c r="AF44" i="1"/>
  <c r="AF42" i="1"/>
  <c r="AF40" i="1"/>
  <c r="AF38" i="1"/>
  <c r="AF36" i="1"/>
  <c r="AF34" i="1"/>
  <c r="AF32" i="1"/>
  <c r="AF30" i="1"/>
  <c r="AF28" i="1"/>
  <c r="AF26" i="1"/>
  <c r="AF24" i="1"/>
  <c r="AF22" i="1"/>
  <c r="AF20" i="1"/>
  <c r="AF18" i="1"/>
  <c r="AF16" i="1"/>
  <c r="AF14" i="1"/>
  <c r="AF12" i="1"/>
  <c r="AF10" i="1"/>
  <c r="AF8" i="1"/>
  <c r="AF6" i="1"/>
  <c r="AF4" i="1"/>
  <c r="AF2" i="1"/>
  <c r="AE20" i="2"/>
  <c r="AE18" i="2"/>
  <c r="AE16" i="2"/>
  <c r="AE14" i="2"/>
  <c r="AE12" i="2"/>
  <c r="AE10" i="2"/>
  <c r="AE8" i="2"/>
  <c r="AE6" i="2"/>
  <c r="AE4" i="2"/>
  <c r="AE2" i="2"/>
</calcChain>
</file>

<file path=xl/sharedStrings.xml><?xml version="1.0" encoding="utf-8"?>
<sst xmlns="http://schemas.openxmlformats.org/spreadsheetml/2006/main" count="400" uniqueCount="130">
  <si>
    <t>__id__</t>
  </si>
  <si>
    <t>`1) Remote Log`</t>
  </si>
  <si>
    <t>`EVSE App Screen`</t>
  </si>
  <si>
    <t>`EVSE Charging Last Timestamp`</t>
  </si>
  <si>
    <t>`EVSE Connected to Interface?`</t>
  </si>
  <si>
    <t>`EVSE Last Transaction Amount`</t>
  </si>
  <si>
    <t>`EVSE Last Transaction Payment ID`</t>
  </si>
  <si>
    <t>`EVSE Last Transaction Timestamp`</t>
  </si>
  <si>
    <t>`EVSE Payment State`</t>
  </si>
  <si>
    <t>`EVSE QuickPay Enabled?`</t>
  </si>
  <si>
    <t>`EVSE Status Code`</t>
  </si>
  <si>
    <t>`EVSE Status Code Raw`</t>
  </si>
  <si>
    <t>`EVSE Throttled?`</t>
  </si>
  <si>
    <t>`SERVER Disable EVSE?`</t>
  </si>
  <si>
    <t>`SERVER Enable EVSE?`</t>
  </si>
  <si>
    <t>`SERVER Enable QuickPay?`</t>
  </si>
  <si>
    <t>`SERVER Enable remote logging?`</t>
  </si>
  <si>
    <t>`SERVER Get Current and Voltage Reading?`</t>
  </si>
  <si>
    <t>`SERVER Get Energy Reading?`</t>
  </si>
  <si>
    <t>`SERVER Get Temperature Reading?`</t>
  </si>
  <si>
    <t>`SERVER Pause EVSE?`</t>
  </si>
  <si>
    <t>`SERVER Reset EVSE?`</t>
  </si>
  <si>
    <t>`SERVER Set Current Max`</t>
  </si>
  <si>
    <t>`SERVER Set Transaction Amount`</t>
  </si>
  <si>
    <t>`SERVER Update EVSE?`</t>
  </si>
  <si>
    <t>station_id</t>
  </si>
  <si>
    <t>timestamp</t>
  </si>
  <si>
    <t>`EVSE Current`</t>
  </si>
  <si>
    <t>`EVSE Last Current Timestamp`</t>
  </si>
  <si>
    <t>`EVSE Energy`</t>
  </si>
  <si>
    <t>`EVSE Voltage`</t>
  </si>
  <si>
    <t>https://kigt.saritasa-hosting.com/kigt-develop.apk</t>
  </si>
  <si>
    <t>Start</t>
  </si>
  <si>
    <t>2023:10:06 21:13:05</t>
  </si>
  <si>
    <t>03^00</t>
  </si>
  <si>
    <t>$ST 03^00</t>
  </si>
  <si>
    <t>2023-10-07T04:32:20.459Z</t>
  </si>
  <si>
    <t>Device on Start Screen</t>
  </si>
  <si>
    <t>2023:10:07 23:03:42</t>
  </si>
  <si>
    <t>ff^03</t>
  </si>
  <si>
    <t>$ST ff^03</t>
  </si>
  <si>
    <t>2023-10-09T04:13:33.334Z</t>
  </si>
  <si>
    <t>Payment True</t>
  </si>
  <si>
    <t>Charging</t>
  </si>
  <si>
    <t>2023:10:10 18:14:30</t>
  </si>
  <si>
    <t>2023-10-11T01:28:56.936Z</t>
  </si>
  <si>
    <t>2023:10:10 19:06:13</t>
  </si>
  <si>
    <t>2023-10-11T02:13:32.888Z</t>
  </si>
  <si>
    <t>2023:10:10 20:49:50</t>
  </si>
  <si>
    <t>2023-10-11T03:59:00.138Z</t>
  </si>
  <si>
    <t>2023-10-11T15:28:55.952Z</t>
  </si>
  <si>
    <t>2023:10:14 11:47:49</t>
  </si>
  <si>
    <t>2023-10-14T18:58:50.547Z</t>
  </si>
  <si>
    <t>2023-10-14T19:44:17.232Z</t>
  </si>
  <si>
    <t>2023:10:15 18:51:56</t>
  </si>
  <si>
    <t>2023-10-16T01:58:49.435Z</t>
  </si>
  <si>
    <t>2023-10-16T15:58:29.840Z</t>
  </si>
  <si>
    <t>2023:10:18 14:26:35</t>
  </si>
  <si>
    <t>2023-10-18T21:29:13.934Z</t>
  </si>
  <si>
    <t>2023-10-19T14:13:40.949Z</t>
  </si>
  <si>
    <t>2023:10:21 23:49:08</t>
  </si>
  <si>
    <t>2023-10-22T09:44:55.048Z</t>
  </si>
  <si>
    <t>2023:10:22 07:31:34</t>
  </si>
  <si>
    <t>2023-10-22T14:58:33.049Z</t>
  </si>
  <si>
    <t>2023:10:22 15:19:31</t>
  </si>
  <si>
    <t>2023-10-22T22:28:26.552Z</t>
  </si>
  <si>
    <t>2023:10:23 12:24:32</t>
  </si>
  <si>
    <t>2023-10-23T19:44:28.026Z</t>
  </si>
  <si>
    <t>2023:11:13 16:10:15</t>
  </si>
  <si>
    <t>2023-11-14T00:13:44.536Z</t>
  </si>
  <si>
    <t>2023-11-14T12:59:29.640Z</t>
  </si>
  <si>
    <t>2023:11:18 22:56:39</t>
  </si>
  <si>
    <t>2023-11-19T06:58:52.850Z</t>
  </si>
  <si>
    <t>2023-11-19T22:43:32.326Z</t>
  </si>
  <si>
    <t>2023:11:22 23:51:15</t>
  </si>
  <si>
    <t>2023-11-23T07:58:31.044Z</t>
  </si>
  <si>
    <t>ChargingComplete</t>
  </si>
  <si>
    <t>2023-11-23T19:58:49.244Z</t>
  </si>
  <si>
    <t>2023-11-27T06:13:37.049Z</t>
  </si>
  <si>
    <t>2023-11-27T16:13:46.649Z</t>
  </si>
  <si>
    <t>2023-11-30T08:44:21.802Z</t>
  </si>
  <si>
    <t>2023-11-30T17:58:44.521Z</t>
  </si>
  <si>
    <t>2023-12-03T06:43:50.634Z</t>
  </si>
  <si>
    <t>2023-12-03T17:58:24.831Z</t>
  </si>
  <si>
    <t>2023-12-04T02:58:28.230Z</t>
  </si>
  <si>
    <t>2023-12-04T03:13:42.232Z</t>
  </si>
  <si>
    <t>2023-12-04T05:58:16.531Z</t>
  </si>
  <si>
    <t>2023-12-04T19:43:42.629Z</t>
  </si>
  <si>
    <t>2023-12-05T02:28:26.835Z</t>
  </si>
  <si>
    <t>2023-12-06T10:02:28.816Z</t>
  </si>
  <si>
    <t>2023-12-07T07:58:43.423Z</t>
  </si>
  <si>
    <t>2023-12-08T04:59:25.299Z</t>
  </si>
  <si>
    <t>2023-12-10T12:02:45.207Z</t>
  </si>
  <si>
    <t>2023-12-11T10:17:59.527Z</t>
  </si>
  <si>
    <t>2023-12-12T01:43:54.720Z</t>
  </si>
  <si>
    <t>2023-12-12T17:59:56.928Z</t>
  </si>
  <si>
    <t>2023-12-13T07:43:43.913Z</t>
  </si>
  <si>
    <t>2023-12-13T15:59:25.230Z</t>
  </si>
  <si>
    <t>2023-12-14T04:43:48.507Z</t>
  </si>
  <si>
    <t>2023-12-14T16:45:08.817Z</t>
  </si>
  <si>
    <t>duration (hours)</t>
  </si>
  <si>
    <t>2023:10:07 00:49:00</t>
  </si>
  <si>
    <t>2023-10-07T07:59:02.256Z</t>
  </si>
  <si>
    <t>2023-10-08T15:47:30.633Z</t>
  </si>
  <si>
    <t>2023:10:08 15:42:24</t>
  </si>
  <si>
    <t>2023-10-08T22:43:35.631Z</t>
  </si>
  <si>
    <t>2023:10:09 05:56:24</t>
  </si>
  <si>
    <t>2023-10-09T13:13:35.834Z</t>
  </si>
  <si>
    <t>2023:10:13 19:12:47</t>
  </si>
  <si>
    <t>2023-10-14T02:28:33.633Z</t>
  </si>
  <si>
    <t>2023:10:14 09:43:55</t>
  </si>
  <si>
    <t>2023-10-14T16:58:48.929Z</t>
  </si>
  <si>
    <t>2023-11-23T22:13:38.455Z</t>
  </si>
  <si>
    <t>2023-11-23T22:43:36.164Z</t>
  </si>
  <si>
    <t>2023-11-27T07:43:29.445Z</t>
  </si>
  <si>
    <t>2023-11-27T18:43:38.147Z</t>
  </si>
  <si>
    <t>2023-11-30T17:14:51.839Z</t>
  </si>
  <si>
    <t>2023-11-30T17:29:03.720Z</t>
  </si>
  <si>
    <t>2023-12-03T22:43:41.233Z</t>
  </si>
  <si>
    <t>2023-12-04T06:13:45.932Z</t>
  </si>
  <si>
    <t>2023-12-04T07:28:25.832Z</t>
  </si>
  <si>
    <t>2023-12-04T17:58:59.542Z</t>
  </si>
  <si>
    <t>2023-12-11T10:17:59.322Z</t>
  </si>
  <si>
    <t>2023-12-11T16:43:40.529Z</t>
  </si>
  <si>
    <t>2023-12-12T06:43:46.914Z</t>
  </si>
  <si>
    <t>2023-12-12T16:13:34.350Z</t>
  </si>
  <si>
    <t>duration (seconds)</t>
  </si>
  <si>
    <t>kwH</t>
  </si>
  <si>
    <t>hr</t>
  </si>
  <si>
    <t>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</si>
</sst>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4FD42-EA44-AB47-A329-E9B14C19B4CE}">
  <dimension ref="A1:AG45"/>
  <sheetViews>
    <sheetView tabSelected="1" topLeftCell="S1" workbookViewId="0">
      <selection activeCell="AG2" sqref="AG2:AG45"/>
    </sheetView>
  </sheetViews>
  <sheetFormatPr baseColWidth="10" defaultRowHeight="16" x14ac:dyDescent="0.2"/>
  <cols>
    <col min="1" max="1" width="28.5" style="5" customWidth="1"/>
    <col min="4" max="4" width="21" customWidth="1"/>
    <col min="24" max="24" width="16.6640625" customWidth="1"/>
    <col min="25" max="25" width="21" customWidth="1"/>
    <col min="26" max="26" width="26.5" customWidth="1"/>
    <col min="27" max="27" width="24.6640625" customWidth="1"/>
    <col min="28" max="28" width="30.83203125" customWidth="1"/>
    <col min="29" max="30" width="17.83203125" customWidth="1"/>
    <col min="31" max="31" width="15.33203125" customWidth="1"/>
    <col min="32" max="32" width="17" customWidth="1"/>
  </cols>
  <sheetData>
    <row r="1" spans="1:33" x14ac:dyDescent="0.2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100</v>
      </c>
      <c r="AF1" t="s">
        <v>126</v>
      </c>
      <c r="AG1" t="s">
        <v>129</v>
      </c>
    </row>
    <row r="2" spans="1:33" x14ac:dyDescent="0.2">
      <c r="A2" s="5">
        <v>1696653009722</v>
      </c>
      <c r="B2" t="s">
        <v>31</v>
      </c>
      <c r="C2" t="s">
        <v>32</v>
      </c>
      <c r="D2" t="s">
        <v>33</v>
      </c>
      <c r="E2" t="b">
        <v>1</v>
      </c>
      <c r="F2">
        <v>500</v>
      </c>
      <c r="G2">
        <v>19881700803</v>
      </c>
      <c r="H2">
        <v>20230909231849</v>
      </c>
      <c r="I2" t="b">
        <v>0</v>
      </c>
      <c r="J2" t="b">
        <v>0</v>
      </c>
      <c r="K2" t="s">
        <v>34</v>
      </c>
      <c r="L2" t="s">
        <v>35</v>
      </c>
      <c r="M2" t="b">
        <v>0</v>
      </c>
      <c r="N2" t="b">
        <v>0</v>
      </c>
      <c r="O2" t="b">
        <v>0</v>
      </c>
      <c r="P2" t="b">
        <v>0</v>
      </c>
      <c r="Q2" t="b">
        <v>1</v>
      </c>
      <c r="R2" t="b">
        <v>0</v>
      </c>
      <c r="S2" t="b">
        <v>0</v>
      </c>
      <c r="T2" t="b">
        <v>0</v>
      </c>
      <c r="U2" t="b">
        <v>0</v>
      </c>
      <c r="V2" t="b">
        <v>0</v>
      </c>
      <c r="W2">
        <v>28</v>
      </c>
      <c r="X2">
        <v>500</v>
      </c>
      <c r="Y2">
        <v>1640083690</v>
      </c>
      <c r="Z2" t="s">
        <v>36</v>
      </c>
      <c r="AA2">
        <v>27500</v>
      </c>
      <c r="AB2">
        <v>1696651985</v>
      </c>
      <c r="AC2">
        <v>8613471</v>
      </c>
      <c r="AD2">
        <v>204</v>
      </c>
      <c r="AE2" s="4">
        <f>(AF2/60)/60</f>
        <v>47.963333333333338</v>
      </c>
      <c r="AF2" s="4">
        <f>AB3-AB2</f>
        <v>172668</v>
      </c>
      <c r="AG2" s="3">
        <f>(((AA2/1000)*AD2)/1000)*AE2</f>
        <v>269.07430000000005</v>
      </c>
    </row>
    <row r="3" spans="1:33" x14ac:dyDescent="0.2">
      <c r="A3" s="5">
        <v>1696824785115</v>
      </c>
      <c r="B3" t="s">
        <v>37</v>
      </c>
      <c r="C3" t="s">
        <v>32</v>
      </c>
      <c r="D3" t="s">
        <v>38</v>
      </c>
      <c r="E3" t="b">
        <v>1</v>
      </c>
      <c r="F3">
        <v>500</v>
      </c>
      <c r="G3">
        <v>20066783202</v>
      </c>
      <c r="H3">
        <v>20231008020308</v>
      </c>
      <c r="I3" t="b">
        <v>0</v>
      </c>
      <c r="J3" t="b">
        <v>0</v>
      </c>
      <c r="K3" t="s">
        <v>39</v>
      </c>
      <c r="L3" t="s">
        <v>40</v>
      </c>
      <c r="M3" t="b">
        <v>0</v>
      </c>
      <c r="N3" t="b">
        <v>0</v>
      </c>
      <c r="O3" t="b">
        <v>0</v>
      </c>
      <c r="P3" t="b">
        <v>0</v>
      </c>
      <c r="Q3" t="b">
        <v>1</v>
      </c>
      <c r="R3" t="b">
        <v>0</v>
      </c>
      <c r="S3" t="b">
        <v>0</v>
      </c>
      <c r="T3" t="b">
        <v>0</v>
      </c>
      <c r="U3" t="b">
        <v>0</v>
      </c>
      <c r="V3" t="b">
        <v>0</v>
      </c>
      <c r="W3">
        <v>28</v>
      </c>
      <c r="X3">
        <v>500</v>
      </c>
      <c r="Y3">
        <v>1640083690</v>
      </c>
      <c r="Z3" t="s">
        <v>41</v>
      </c>
      <c r="AA3">
        <v>0</v>
      </c>
      <c r="AB3">
        <v>1696824653</v>
      </c>
      <c r="AC3">
        <v>8659768</v>
      </c>
      <c r="AD3">
        <v>0</v>
      </c>
      <c r="AE3" s="4"/>
      <c r="AF3" s="4"/>
      <c r="AG3" s="3"/>
    </row>
    <row r="4" spans="1:33" x14ac:dyDescent="0.2">
      <c r="A4" s="5">
        <v>1696987681716</v>
      </c>
      <c r="B4" t="s">
        <v>42</v>
      </c>
      <c r="C4" t="s">
        <v>43</v>
      </c>
      <c r="D4" t="s">
        <v>44</v>
      </c>
      <c r="E4" t="b">
        <v>1</v>
      </c>
      <c r="F4">
        <v>500</v>
      </c>
      <c r="G4">
        <v>20084181203</v>
      </c>
      <c r="H4">
        <v>20231010211400</v>
      </c>
      <c r="I4" t="b">
        <v>1</v>
      </c>
      <c r="J4" t="b">
        <v>0</v>
      </c>
      <c r="K4" t="s">
        <v>34</v>
      </c>
      <c r="L4" t="s">
        <v>35</v>
      </c>
      <c r="M4" t="b">
        <v>0</v>
      </c>
      <c r="N4" t="b">
        <v>0</v>
      </c>
      <c r="O4" t="b">
        <v>0</v>
      </c>
      <c r="P4" t="b">
        <v>0</v>
      </c>
      <c r="Q4" t="b">
        <v>1</v>
      </c>
      <c r="R4" t="b">
        <v>0</v>
      </c>
      <c r="S4" t="b">
        <v>0</v>
      </c>
      <c r="T4" t="b">
        <v>0</v>
      </c>
      <c r="U4" t="b">
        <v>0</v>
      </c>
      <c r="V4" t="b">
        <v>0</v>
      </c>
      <c r="W4">
        <v>28</v>
      </c>
      <c r="X4">
        <v>500</v>
      </c>
      <c r="Y4">
        <v>1640083690</v>
      </c>
      <c r="Z4" t="s">
        <v>45</v>
      </c>
      <c r="AA4">
        <v>27500</v>
      </c>
      <c r="AB4">
        <v>1696986867</v>
      </c>
      <c r="AC4">
        <v>8659768</v>
      </c>
      <c r="AD4">
        <v>204</v>
      </c>
      <c r="AE4" s="4">
        <f>(AF4/60)/60</f>
        <v>0.86277777777777775</v>
      </c>
      <c r="AF4" s="3">
        <f>AB5-AB4</f>
        <v>3106</v>
      </c>
      <c r="AG4" s="3">
        <f t="shared" ref="AG4:AG45" si="0">(((AA4/1000)*AD4)/1000)*AE4</f>
        <v>4.8401833333333331</v>
      </c>
    </row>
    <row r="5" spans="1:33" x14ac:dyDescent="0.2">
      <c r="A5" s="5">
        <v>1696990385714</v>
      </c>
      <c r="B5" t="s">
        <v>37</v>
      </c>
      <c r="C5" t="s">
        <v>32</v>
      </c>
      <c r="D5" t="s">
        <v>46</v>
      </c>
      <c r="E5" t="b">
        <v>1</v>
      </c>
      <c r="F5">
        <v>500</v>
      </c>
      <c r="G5">
        <v>20084181203</v>
      </c>
      <c r="H5">
        <v>20231010211400</v>
      </c>
      <c r="I5" t="b">
        <v>0</v>
      </c>
      <c r="J5" t="b">
        <v>0</v>
      </c>
      <c r="K5" t="s">
        <v>39</v>
      </c>
      <c r="L5" t="s">
        <v>40</v>
      </c>
      <c r="M5" t="b">
        <v>0</v>
      </c>
      <c r="N5" t="b">
        <v>0</v>
      </c>
      <c r="O5" t="b">
        <v>0</v>
      </c>
      <c r="P5" t="b">
        <v>0</v>
      </c>
      <c r="Q5" t="b">
        <v>1</v>
      </c>
      <c r="R5" t="b">
        <v>0</v>
      </c>
      <c r="S5" t="b">
        <v>0</v>
      </c>
      <c r="T5" t="b">
        <v>0</v>
      </c>
      <c r="U5" t="b">
        <v>0</v>
      </c>
      <c r="V5" t="b">
        <v>0</v>
      </c>
      <c r="W5">
        <v>28</v>
      </c>
      <c r="X5">
        <v>500</v>
      </c>
      <c r="Y5">
        <v>1640083690</v>
      </c>
      <c r="Z5" t="s">
        <v>47</v>
      </c>
      <c r="AA5">
        <v>0</v>
      </c>
      <c r="AB5">
        <v>1696989973</v>
      </c>
      <c r="AC5">
        <v>8736076</v>
      </c>
      <c r="AD5">
        <v>0</v>
      </c>
      <c r="AE5" s="4"/>
      <c r="AF5" s="3"/>
      <c r="AG5" s="3"/>
    </row>
    <row r="6" spans="1:33" x14ac:dyDescent="0.2">
      <c r="A6" s="5">
        <v>1696996687915</v>
      </c>
      <c r="B6" t="s">
        <v>42</v>
      </c>
      <c r="C6" t="s">
        <v>43</v>
      </c>
      <c r="D6" t="s">
        <v>48</v>
      </c>
      <c r="E6" t="b">
        <v>1</v>
      </c>
      <c r="F6">
        <v>500</v>
      </c>
      <c r="G6">
        <v>20082563602</v>
      </c>
      <c r="H6">
        <v>20231010234859</v>
      </c>
      <c r="I6" t="b">
        <v>1</v>
      </c>
      <c r="J6" t="b">
        <v>0</v>
      </c>
      <c r="K6" t="s">
        <v>34</v>
      </c>
      <c r="L6" t="s">
        <v>35</v>
      </c>
      <c r="M6" t="b">
        <v>0</v>
      </c>
      <c r="N6" t="b">
        <v>0</v>
      </c>
      <c r="O6" t="b">
        <v>0</v>
      </c>
      <c r="P6" t="b">
        <v>0</v>
      </c>
      <c r="Q6" t="b">
        <v>1</v>
      </c>
      <c r="R6" t="b">
        <v>0</v>
      </c>
      <c r="S6" t="b">
        <v>0</v>
      </c>
      <c r="T6" t="b">
        <v>0</v>
      </c>
      <c r="U6" t="b">
        <v>0</v>
      </c>
      <c r="V6" t="b">
        <v>0</v>
      </c>
      <c r="W6">
        <v>28</v>
      </c>
      <c r="X6">
        <v>500</v>
      </c>
      <c r="Y6">
        <v>1640083690</v>
      </c>
      <c r="Z6" t="s">
        <v>49</v>
      </c>
      <c r="AA6">
        <v>27500</v>
      </c>
      <c r="AB6">
        <v>1696996187</v>
      </c>
      <c r="AC6">
        <v>8741615</v>
      </c>
      <c r="AD6">
        <v>204</v>
      </c>
      <c r="AE6" s="4">
        <f t="shared" ref="AE6" si="1">(AF6/60)/60</f>
        <v>11.510555555555555</v>
      </c>
      <c r="AF6" s="3">
        <f>AB7-AB6</f>
        <v>41438</v>
      </c>
      <c r="AG6" s="3">
        <f t="shared" ref="AG6:AG45" si="2">(((AA6/1000)*AD6)/1000)*AE6</f>
        <v>64.574216666666672</v>
      </c>
    </row>
    <row r="7" spans="1:33" x14ac:dyDescent="0.2">
      <c r="A7" s="5">
        <v>1697038082242</v>
      </c>
      <c r="B7" t="s">
        <v>37</v>
      </c>
      <c r="C7" t="s">
        <v>32</v>
      </c>
      <c r="D7" t="s">
        <v>48</v>
      </c>
      <c r="E7" t="b">
        <v>1</v>
      </c>
      <c r="F7">
        <v>500</v>
      </c>
      <c r="G7">
        <v>20082563602</v>
      </c>
      <c r="H7">
        <v>20231010234859</v>
      </c>
      <c r="I7" t="b">
        <v>0</v>
      </c>
      <c r="J7" t="b">
        <v>0</v>
      </c>
      <c r="K7" t="s">
        <v>39</v>
      </c>
      <c r="L7" t="s">
        <v>40</v>
      </c>
      <c r="M7" t="b">
        <v>0</v>
      </c>
      <c r="N7" t="b">
        <v>0</v>
      </c>
      <c r="O7" t="b">
        <v>0</v>
      </c>
      <c r="P7" t="b">
        <v>0</v>
      </c>
      <c r="Q7" t="b">
        <v>1</v>
      </c>
      <c r="R7" t="b">
        <v>0</v>
      </c>
      <c r="S7" t="b">
        <v>0</v>
      </c>
      <c r="T7" t="b">
        <v>0</v>
      </c>
      <c r="U7" t="b">
        <v>0</v>
      </c>
      <c r="V7" t="b">
        <v>0</v>
      </c>
      <c r="W7">
        <v>28</v>
      </c>
      <c r="X7">
        <v>500</v>
      </c>
      <c r="Y7">
        <v>1640083690</v>
      </c>
      <c r="Z7" t="s">
        <v>50</v>
      </c>
      <c r="AA7">
        <v>0</v>
      </c>
      <c r="AB7">
        <v>1697037625</v>
      </c>
      <c r="AC7">
        <v>8741615</v>
      </c>
      <c r="AD7">
        <v>0</v>
      </c>
      <c r="AE7" s="4"/>
      <c r="AF7" s="3"/>
      <c r="AG7" s="3"/>
    </row>
    <row r="8" spans="1:33" x14ac:dyDescent="0.2">
      <c r="A8" s="5">
        <v>1697309889216</v>
      </c>
      <c r="B8" t="s">
        <v>42</v>
      </c>
      <c r="C8" t="s">
        <v>43</v>
      </c>
      <c r="D8" t="s">
        <v>51</v>
      </c>
      <c r="E8" t="b">
        <v>1</v>
      </c>
      <c r="F8">
        <v>500</v>
      </c>
      <c r="G8">
        <v>20108701103</v>
      </c>
      <c r="H8">
        <v>20231014144719</v>
      </c>
      <c r="I8" t="b">
        <v>1</v>
      </c>
      <c r="J8" t="b">
        <v>0</v>
      </c>
      <c r="K8" t="s">
        <v>34</v>
      </c>
      <c r="L8" t="s">
        <v>35</v>
      </c>
      <c r="M8" t="b">
        <v>0</v>
      </c>
      <c r="N8" t="b">
        <v>0</v>
      </c>
      <c r="O8" t="b">
        <v>0</v>
      </c>
      <c r="P8" t="b">
        <v>0</v>
      </c>
      <c r="Q8" t="b">
        <v>1</v>
      </c>
      <c r="R8" t="b">
        <v>0</v>
      </c>
      <c r="S8" t="b">
        <v>0</v>
      </c>
      <c r="T8" t="b">
        <v>0</v>
      </c>
      <c r="U8" t="b">
        <v>0</v>
      </c>
      <c r="V8" t="b">
        <v>0</v>
      </c>
      <c r="W8">
        <v>28</v>
      </c>
      <c r="X8">
        <v>500</v>
      </c>
      <c r="Y8">
        <v>1640083690</v>
      </c>
      <c r="Z8" t="s">
        <v>52</v>
      </c>
      <c r="AA8">
        <v>27500</v>
      </c>
      <c r="AB8">
        <v>1697309266</v>
      </c>
      <c r="AC8">
        <v>8801239</v>
      </c>
      <c r="AD8">
        <v>204</v>
      </c>
      <c r="AE8" s="4">
        <f t="shared" ref="AE8" si="3">(AF8/60)/60</f>
        <v>0.61444444444444446</v>
      </c>
      <c r="AF8" s="4">
        <f>AB9-AB8</f>
        <v>2212</v>
      </c>
      <c r="AG8" s="3">
        <f t="shared" ref="AG8:AG45" si="4">(((AA8/1000)*AD8)/1000)*AE8</f>
        <v>3.4470333333333336</v>
      </c>
    </row>
    <row r="9" spans="1:33" x14ac:dyDescent="0.2">
      <c r="A9" s="5">
        <v>1697312588515</v>
      </c>
      <c r="B9" t="s">
        <v>37</v>
      </c>
      <c r="C9" t="s">
        <v>32</v>
      </c>
      <c r="D9" t="s">
        <v>51</v>
      </c>
      <c r="E9" t="b">
        <v>1</v>
      </c>
      <c r="F9">
        <v>500</v>
      </c>
      <c r="G9">
        <v>20108701103</v>
      </c>
      <c r="H9">
        <v>20231014144719</v>
      </c>
      <c r="I9" t="b">
        <v>0</v>
      </c>
      <c r="J9" t="b">
        <v>0</v>
      </c>
      <c r="K9" t="s">
        <v>39</v>
      </c>
      <c r="L9" t="s">
        <v>40</v>
      </c>
      <c r="M9" t="b">
        <v>0</v>
      </c>
      <c r="N9" t="b">
        <v>0</v>
      </c>
      <c r="O9" t="b">
        <v>0</v>
      </c>
      <c r="P9" t="b">
        <v>0</v>
      </c>
      <c r="Q9" t="b">
        <v>1</v>
      </c>
      <c r="R9" t="b">
        <v>0</v>
      </c>
      <c r="S9" t="b">
        <v>0</v>
      </c>
      <c r="T9" t="b">
        <v>0</v>
      </c>
      <c r="U9" t="b">
        <v>0</v>
      </c>
      <c r="V9" t="b">
        <v>0</v>
      </c>
      <c r="W9">
        <v>28</v>
      </c>
      <c r="X9">
        <v>500</v>
      </c>
      <c r="Y9">
        <v>1640083690</v>
      </c>
      <c r="Z9" t="s">
        <v>53</v>
      </c>
      <c r="AA9">
        <v>0</v>
      </c>
      <c r="AB9">
        <v>1697311478</v>
      </c>
      <c r="AC9">
        <v>8801239</v>
      </c>
      <c r="AD9">
        <v>0</v>
      </c>
      <c r="AE9" s="4"/>
      <c r="AF9" s="4"/>
      <c r="AG9" s="3"/>
    </row>
    <row r="10" spans="1:33" x14ac:dyDescent="0.2">
      <c r="A10" s="5">
        <v>1697421490315</v>
      </c>
      <c r="B10" t="s">
        <v>42</v>
      </c>
      <c r="C10" t="s">
        <v>43</v>
      </c>
      <c r="D10" t="s">
        <v>54</v>
      </c>
      <c r="E10" t="b">
        <v>1</v>
      </c>
      <c r="F10">
        <v>500</v>
      </c>
      <c r="G10">
        <v>20112478302</v>
      </c>
      <c r="H10">
        <v>20231015215126</v>
      </c>
      <c r="I10" t="b">
        <v>1</v>
      </c>
      <c r="J10" t="b">
        <v>0</v>
      </c>
      <c r="K10" t="s">
        <v>34</v>
      </c>
      <c r="L10" t="s">
        <v>35</v>
      </c>
      <c r="M10" t="b">
        <v>0</v>
      </c>
      <c r="N10" t="b">
        <v>0</v>
      </c>
      <c r="O10" t="b">
        <v>0</v>
      </c>
      <c r="P10" t="b">
        <v>0</v>
      </c>
      <c r="Q10" t="b">
        <v>1</v>
      </c>
      <c r="R10" t="b">
        <v>0</v>
      </c>
      <c r="S10" t="b">
        <v>0</v>
      </c>
      <c r="T10" t="b">
        <v>0</v>
      </c>
      <c r="U10" t="b">
        <v>0</v>
      </c>
      <c r="V10" t="b">
        <v>0</v>
      </c>
      <c r="W10">
        <v>28</v>
      </c>
      <c r="X10">
        <v>500</v>
      </c>
      <c r="Y10">
        <v>1640083690</v>
      </c>
      <c r="Z10" t="s">
        <v>55</v>
      </c>
      <c r="AA10">
        <v>27500</v>
      </c>
      <c r="AB10">
        <v>1697421113</v>
      </c>
      <c r="AC10">
        <v>8804880</v>
      </c>
      <c r="AD10" s="1">
        <v>204</v>
      </c>
      <c r="AE10" s="4">
        <f t="shared" ref="AE10" si="5">(AF10/60)/60</f>
        <v>13.886944444444445</v>
      </c>
      <c r="AF10" s="3">
        <f>AB11-AB10</f>
        <v>49993</v>
      </c>
      <c r="AG10" s="3">
        <f t="shared" ref="AG10:AG45" si="6">(((AA10/1000)*AD10)/1000)*AE10</f>
        <v>77.905758333333338</v>
      </c>
    </row>
    <row r="11" spans="1:33" x14ac:dyDescent="0.2">
      <c r="A11" s="5">
        <v>1697471882326</v>
      </c>
      <c r="B11" t="s">
        <v>37</v>
      </c>
      <c r="C11" t="s">
        <v>32</v>
      </c>
      <c r="D11" t="s">
        <v>54</v>
      </c>
      <c r="E11" t="b">
        <v>1</v>
      </c>
      <c r="F11">
        <v>500</v>
      </c>
      <c r="G11">
        <v>20112478302</v>
      </c>
      <c r="H11">
        <v>20231015215126</v>
      </c>
      <c r="I11" t="b">
        <v>0</v>
      </c>
      <c r="J11" t="b">
        <v>0</v>
      </c>
      <c r="K11" t="s">
        <v>39</v>
      </c>
      <c r="L11" t="s">
        <v>40</v>
      </c>
      <c r="M11" t="b">
        <v>0</v>
      </c>
      <c r="N11" t="b">
        <v>0</v>
      </c>
      <c r="O11" t="b">
        <v>0</v>
      </c>
      <c r="P11" t="b">
        <v>0</v>
      </c>
      <c r="Q11" t="b">
        <v>1</v>
      </c>
      <c r="R11" t="b">
        <v>0</v>
      </c>
      <c r="S11" t="b">
        <v>0</v>
      </c>
      <c r="T11" t="b">
        <v>0</v>
      </c>
      <c r="U11" t="b">
        <v>0</v>
      </c>
      <c r="V11" t="b">
        <v>0</v>
      </c>
      <c r="W11">
        <v>28</v>
      </c>
      <c r="X11">
        <v>500</v>
      </c>
      <c r="Y11">
        <v>1640083690</v>
      </c>
      <c r="Z11" t="s">
        <v>56</v>
      </c>
      <c r="AA11">
        <v>0</v>
      </c>
      <c r="AB11">
        <v>1697471106</v>
      </c>
      <c r="AC11">
        <v>8804880</v>
      </c>
      <c r="AD11">
        <v>0</v>
      </c>
      <c r="AE11" s="4"/>
      <c r="AF11" s="3"/>
      <c r="AG11" s="3"/>
    </row>
    <row r="12" spans="1:33" x14ac:dyDescent="0.2">
      <c r="A12" s="5">
        <v>1697664492915</v>
      </c>
      <c r="B12" t="s">
        <v>42</v>
      </c>
      <c r="C12" t="s">
        <v>43</v>
      </c>
      <c r="D12" t="s">
        <v>57</v>
      </c>
      <c r="E12" t="b">
        <v>1</v>
      </c>
      <c r="F12">
        <v>500</v>
      </c>
      <c r="G12">
        <v>20132691403</v>
      </c>
      <c r="H12">
        <v>20231018172615</v>
      </c>
      <c r="I12" t="b">
        <v>1</v>
      </c>
      <c r="J12" t="b">
        <v>0</v>
      </c>
      <c r="K12" t="s">
        <v>34</v>
      </c>
      <c r="L12" t="s">
        <v>35</v>
      </c>
      <c r="M12" t="b">
        <v>0</v>
      </c>
      <c r="N12" t="b">
        <v>0</v>
      </c>
      <c r="O12" t="b">
        <v>0</v>
      </c>
      <c r="P12" t="b">
        <v>0</v>
      </c>
      <c r="Q12" t="b">
        <v>1</v>
      </c>
      <c r="R12" t="b">
        <v>0</v>
      </c>
      <c r="S12" t="b">
        <v>0</v>
      </c>
      <c r="T12" t="b">
        <v>0</v>
      </c>
      <c r="U12" t="b">
        <v>0</v>
      </c>
      <c r="V12" t="b">
        <v>0</v>
      </c>
      <c r="W12">
        <v>28</v>
      </c>
      <c r="X12">
        <v>500</v>
      </c>
      <c r="Y12">
        <v>1640083690</v>
      </c>
      <c r="Z12" t="s">
        <v>58</v>
      </c>
      <c r="AA12">
        <v>27500</v>
      </c>
      <c r="AB12">
        <v>1697664395</v>
      </c>
      <c r="AC12">
        <v>-1</v>
      </c>
      <c r="AD12" s="1">
        <v>204</v>
      </c>
      <c r="AE12" s="4">
        <f t="shared" ref="AE12" si="7">(AF12/60)/60</f>
        <v>16.593055555555555</v>
      </c>
      <c r="AF12" s="3">
        <f>AB13-AB12</f>
        <v>59735</v>
      </c>
      <c r="AG12" s="3">
        <f t="shared" ref="AG12:AG45" si="8">(((AA12/1000)*AD12)/1000)*AE12</f>
        <v>93.087041666666664</v>
      </c>
    </row>
    <row r="13" spans="1:33" x14ac:dyDescent="0.2">
      <c r="A13" s="5">
        <v>1697724791618</v>
      </c>
      <c r="B13" t="s">
        <v>37</v>
      </c>
      <c r="C13" t="s">
        <v>32</v>
      </c>
      <c r="D13" t="s">
        <v>57</v>
      </c>
      <c r="E13" t="b">
        <v>1</v>
      </c>
      <c r="F13">
        <v>500</v>
      </c>
      <c r="G13">
        <v>20132691403</v>
      </c>
      <c r="H13">
        <v>20231018172615</v>
      </c>
      <c r="I13" t="b">
        <v>0</v>
      </c>
      <c r="J13" t="b">
        <v>0</v>
      </c>
      <c r="K13" t="s">
        <v>39</v>
      </c>
      <c r="L13" t="s">
        <v>40</v>
      </c>
      <c r="M13" t="b">
        <v>0</v>
      </c>
      <c r="N13" t="b">
        <v>0</v>
      </c>
      <c r="O13" t="b">
        <v>0</v>
      </c>
      <c r="P13" t="b">
        <v>0</v>
      </c>
      <c r="Q13" t="b">
        <v>1</v>
      </c>
      <c r="R13" t="b">
        <v>0</v>
      </c>
      <c r="S13" t="b">
        <v>0</v>
      </c>
      <c r="T13" t="b">
        <v>0</v>
      </c>
      <c r="U13" t="b">
        <v>0</v>
      </c>
      <c r="V13" t="b">
        <v>0</v>
      </c>
      <c r="W13">
        <v>28</v>
      </c>
      <c r="X13">
        <v>500</v>
      </c>
      <c r="Y13">
        <v>1640083690</v>
      </c>
      <c r="Z13" t="s">
        <v>59</v>
      </c>
      <c r="AA13">
        <v>0</v>
      </c>
      <c r="AB13">
        <v>1697724130</v>
      </c>
      <c r="AC13">
        <v>8861460</v>
      </c>
      <c r="AD13" s="1">
        <v>0</v>
      </c>
      <c r="AE13" s="4"/>
      <c r="AF13" s="3"/>
      <c r="AG13" s="3"/>
    </row>
    <row r="14" spans="1:33" x14ac:dyDescent="0.2">
      <c r="A14" s="5">
        <v>1697967793635</v>
      </c>
      <c r="B14" t="s">
        <v>42</v>
      </c>
      <c r="C14" t="s">
        <v>43</v>
      </c>
      <c r="D14" t="s">
        <v>60</v>
      </c>
      <c r="E14" t="b">
        <v>1</v>
      </c>
      <c r="F14">
        <v>500</v>
      </c>
      <c r="G14">
        <v>20159681402</v>
      </c>
      <c r="H14">
        <v>20231022024835</v>
      </c>
      <c r="I14" t="b">
        <v>1</v>
      </c>
      <c r="J14" t="b">
        <v>0</v>
      </c>
      <c r="K14" t="s">
        <v>34</v>
      </c>
      <c r="L14" t="s">
        <v>35</v>
      </c>
      <c r="M14" t="b">
        <v>0</v>
      </c>
      <c r="N14" t="b">
        <v>0</v>
      </c>
      <c r="O14" t="b">
        <v>0</v>
      </c>
      <c r="P14" t="b">
        <v>0</v>
      </c>
      <c r="Q14" t="b">
        <v>1</v>
      </c>
      <c r="R14" t="b">
        <v>0</v>
      </c>
      <c r="S14" t="b">
        <v>0</v>
      </c>
      <c r="T14" t="b">
        <v>0</v>
      </c>
      <c r="U14" t="b">
        <v>0</v>
      </c>
      <c r="V14" t="b">
        <v>0</v>
      </c>
      <c r="W14">
        <v>28</v>
      </c>
      <c r="X14">
        <v>500</v>
      </c>
      <c r="Y14">
        <v>1640083690</v>
      </c>
      <c r="Z14" t="s">
        <v>61</v>
      </c>
      <c r="AA14">
        <v>27500</v>
      </c>
      <c r="AB14">
        <v>1697957348</v>
      </c>
      <c r="AC14">
        <v>8965226</v>
      </c>
      <c r="AD14" s="1">
        <v>204</v>
      </c>
      <c r="AE14" s="4">
        <f t="shared" ref="AE14" si="9">(AF14/60)/60</f>
        <v>7.7072222222222226</v>
      </c>
      <c r="AF14" s="4">
        <f>AB15-AB14</f>
        <v>27746</v>
      </c>
      <c r="AG14" s="3">
        <f t="shared" ref="AG14:AG45" si="10">(((AA14/1000)*AD14)/1000)*AE14</f>
        <v>43.237516666666671</v>
      </c>
    </row>
    <row r="15" spans="1:33" x14ac:dyDescent="0.2">
      <c r="A15" s="5">
        <v>1697986686835</v>
      </c>
      <c r="B15" t="s">
        <v>37</v>
      </c>
      <c r="C15" t="s">
        <v>32</v>
      </c>
      <c r="D15" t="s">
        <v>62</v>
      </c>
      <c r="E15" t="b">
        <v>1</v>
      </c>
      <c r="F15">
        <v>500</v>
      </c>
      <c r="G15">
        <v>20159681402</v>
      </c>
      <c r="H15">
        <v>20231022024835</v>
      </c>
      <c r="I15" t="b">
        <v>0</v>
      </c>
      <c r="J15" t="b">
        <v>0</v>
      </c>
      <c r="K15" t="s">
        <v>39</v>
      </c>
      <c r="L15" t="s">
        <v>40</v>
      </c>
      <c r="M15" t="b">
        <v>0</v>
      </c>
      <c r="N15" t="b">
        <v>0</v>
      </c>
      <c r="O15" t="b">
        <v>0</v>
      </c>
      <c r="P15" t="b">
        <v>0</v>
      </c>
      <c r="Q15" t="b">
        <v>1</v>
      </c>
      <c r="R15" t="b">
        <v>0</v>
      </c>
      <c r="S15" t="b">
        <v>0</v>
      </c>
      <c r="T15" t="b">
        <v>0</v>
      </c>
      <c r="U15" t="b">
        <v>0</v>
      </c>
      <c r="V15" t="b">
        <v>0</v>
      </c>
      <c r="W15">
        <v>28</v>
      </c>
      <c r="X15">
        <v>500</v>
      </c>
      <c r="Y15">
        <v>1640083690</v>
      </c>
      <c r="Z15" t="s">
        <v>63</v>
      </c>
      <c r="AA15">
        <v>0</v>
      </c>
      <c r="AB15">
        <v>1697985094</v>
      </c>
      <c r="AC15">
        <v>8965226</v>
      </c>
      <c r="AD15">
        <v>0</v>
      </c>
      <c r="AE15" s="4"/>
      <c r="AF15" s="4"/>
      <c r="AG15" s="3"/>
    </row>
    <row r="16" spans="1:33" x14ac:dyDescent="0.2">
      <c r="A16" s="5">
        <v>1698013683434</v>
      </c>
      <c r="B16" t="s">
        <v>42</v>
      </c>
      <c r="C16" t="s">
        <v>43</v>
      </c>
      <c r="D16" t="s">
        <v>64</v>
      </c>
      <c r="E16" t="b">
        <v>1</v>
      </c>
      <c r="F16">
        <v>500</v>
      </c>
      <c r="G16">
        <v>20162446803</v>
      </c>
      <c r="H16">
        <v>20231022181917</v>
      </c>
      <c r="I16" t="b">
        <v>1</v>
      </c>
      <c r="J16" t="b">
        <v>0</v>
      </c>
      <c r="K16" t="s">
        <v>34</v>
      </c>
      <c r="L16" t="s">
        <v>35</v>
      </c>
      <c r="M16" t="b">
        <v>0</v>
      </c>
      <c r="N16" t="b">
        <v>0</v>
      </c>
      <c r="O16" t="b">
        <v>0</v>
      </c>
      <c r="P16" t="b">
        <v>0</v>
      </c>
      <c r="Q16" t="b">
        <v>1</v>
      </c>
      <c r="R16" t="b">
        <v>0</v>
      </c>
      <c r="S16" t="b">
        <v>0</v>
      </c>
      <c r="T16" t="b">
        <v>0</v>
      </c>
      <c r="U16" t="b">
        <v>0</v>
      </c>
      <c r="V16" t="b">
        <v>0</v>
      </c>
      <c r="W16">
        <v>28</v>
      </c>
      <c r="X16">
        <v>500</v>
      </c>
      <c r="Y16">
        <v>1640083690</v>
      </c>
      <c r="Z16" t="s">
        <v>65</v>
      </c>
      <c r="AA16">
        <v>27500</v>
      </c>
      <c r="AB16">
        <v>1698013172</v>
      </c>
      <c r="AC16">
        <v>-1</v>
      </c>
      <c r="AD16" s="1">
        <v>204</v>
      </c>
      <c r="AE16" s="4">
        <f t="shared" ref="AE16" si="11">(AF16/60)/60</f>
        <v>21.195833333333333</v>
      </c>
      <c r="AF16" s="3">
        <f>AB17-AB16</f>
        <v>76305</v>
      </c>
      <c r="AG16" s="3">
        <f t="shared" ref="AG16:AG45" si="12">(((AA16/1000)*AD16)/1000)*AE16</f>
        <v>118.908625</v>
      </c>
    </row>
    <row r="17" spans="1:33" x14ac:dyDescent="0.2">
      <c r="A17" s="5">
        <v>1698090204807</v>
      </c>
      <c r="B17" t="s">
        <v>37</v>
      </c>
      <c r="C17" t="s">
        <v>32</v>
      </c>
      <c r="D17" t="s">
        <v>66</v>
      </c>
      <c r="E17" t="b">
        <v>1</v>
      </c>
      <c r="F17">
        <v>500</v>
      </c>
      <c r="G17">
        <v>20162446803</v>
      </c>
      <c r="H17">
        <v>20231022181917</v>
      </c>
      <c r="I17" t="b">
        <v>0</v>
      </c>
      <c r="J17" t="b">
        <v>0</v>
      </c>
      <c r="K17" t="s">
        <v>39</v>
      </c>
      <c r="L17" t="s">
        <v>40</v>
      </c>
      <c r="M17" t="b">
        <v>0</v>
      </c>
      <c r="N17" t="b">
        <v>0</v>
      </c>
      <c r="O17" t="b">
        <v>0</v>
      </c>
      <c r="P17" t="b">
        <v>0</v>
      </c>
      <c r="Q17" t="b">
        <v>1</v>
      </c>
      <c r="R17" t="b">
        <v>0</v>
      </c>
      <c r="S17" t="b">
        <v>0</v>
      </c>
      <c r="T17" t="b">
        <v>0</v>
      </c>
      <c r="U17" t="b">
        <v>0</v>
      </c>
      <c r="V17" t="b">
        <v>0</v>
      </c>
      <c r="W17">
        <v>28</v>
      </c>
      <c r="X17">
        <v>500</v>
      </c>
      <c r="Y17">
        <v>1640083690</v>
      </c>
      <c r="Z17" t="s">
        <v>67</v>
      </c>
      <c r="AA17">
        <v>0</v>
      </c>
      <c r="AB17">
        <v>1698089477</v>
      </c>
      <c r="AC17">
        <v>9071403</v>
      </c>
      <c r="AD17">
        <v>0</v>
      </c>
      <c r="AE17" s="4"/>
      <c r="AF17" s="3"/>
      <c r="AG17" s="3"/>
    </row>
    <row r="18" spans="1:33" x14ac:dyDescent="0.2">
      <c r="A18" s="5">
        <v>1699920788820</v>
      </c>
      <c r="B18" t="s">
        <v>42</v>
      </c>
      <c r="C18" t="s">
        <v>43</v>
      </c>
      <c r="D18" t="s">
        <v>68</v>
      </c>
      <c r="E18" t="b">
        <v>1</v>
      </c>
      <c r="F18">
        <v>500</v>
      </c>
      <c r="G18">
        <v>20267119151</v>
      </c>
      <c r="H18">
        <v>20231113190951</v>
      </c>
      <c r="I18" t="b">
        <v>1</v>
      </c>
      <c r="J18" t="b">
        <v>0</v>
      </c>
      <c r="K18" t="s">
        <v>34</v>
      </c>
      <c r="L18" t="s">
        <v>35</v>
      </c>
      <c r="M18" t="b">
        <v>0</v>
      </c>
      <c r="N18" t="b">
        <v>0</v>
      </c>
      <c r="O18" t="b">
        <v>0</v>
      </c>
      <c r="P18" t="b">
        <v>0</v>
      </c>
      <c r="Q18" t="b">
        <v>1</v>
      </c>
      <c r="R18" t="b">
        <v>0</v>
      </c>
      <c r="S18" t="b">
        <v>0</v>
      </c>
      <c r="T18" t="b">
        <v>0</v>
      </c>
      <c r="U18" t="b">
        <v>0</v>
      </c>
      <c r="V18" t="b">
        <v>0</v>
      </c>
      <c r="W18">
        <v>28</v>
      </c>
      <c r="X18">
        <v>500</v>
      </c>
      <c r="Y18">
        <v>1640083690</v>
      </c>
      <c r="Z18" t="s">
        <v>69</v>
      </c>
      <c r="AA18">
        <v>27500</v>
      </c>
      <c r="AB18">
        <v>1699920615</v>
      </c>
      <c r="AC18">
        <v>-1</v>
      </c>
      <c r="AD18">
        <v>204</v>
      </c>
      <c r="AE18" s="4">
        <f t="shared" ref="AE18" si="13">(AF18/60)/60</f>
        <v>12.776944444444444</v>
      </c>
      <c r="AF18" s="4">
        <f>AB19-AB18</f>
        <v>45997</v>
      </c>
      <c r="AG18" s="3">
        <f t="shared" ref="AG18:AG45" si="14">(((AA18/1000)*AD18)/1000)*AE18</f>
        <v>71.678658333333331</v>
      </c>
    </row>
    <row r="19" spans="1:33" x14ac:dyDescent="0.2">
      <c r="A19" s="5">
        <v>1699966682131</v>
      </c>
      <c r="B19" t="s">
        <v>37</v>
      </c>
      <c r="C19" t="s">
        <v>32</v>
      </c>
      <c r="D19" t="s">
        <v>68</v>
      </c>
      <c r="E19" t="b">
        <v>1</v>
      </c>
      <c r="F19">
        <v>500</v>
      </c>
      <c r="G19">
        <v>20267119151</v>
      </c>
      <c r="H19">
        <v>20231113190951</v>
      </c>
      <c r="I19" t="b">
        <v>0</v>
      </c>
      <c r="J19" t="b">
        <v>0</v>
      </c>
      <c r="K19" t="s">
        <v>39</v>
      </c>
      <c r="L19" t="s">
        <v>40</v>
      </c>
      <c r="M19" t="b">
        <v>0</v>
      </c>
      <c r="N19" t="b">
        <v>0</v>
      </c>
      <c r="O19" t="b">
        <v>0</v>
      </c>
      <c r="P19" t="b">
        <v>0</v>
      </c>
      <c r="Q19" t="b">
        <v>1</v>
      </c>
      <c r="R19" t="b">
        <v>0</v>
      </c>
      <c r="S19" t="b">
        <v>0</v>
      </c>
      <c r="T19" t="b">
        <v>0</v>
      </c>
      <c r="U19" t="b">
        <v>0</v>
      </c>
      <c r="V19" t="b">
        <v>0</v>
      </c>
      <c r="W19">
        <v>28</v>
      </c>
      <c r="X19">
        <v>500</v>
      </c>
      <c r="Y19">
        <v>1640083690</v>
      </c>
      <c r="Z19" t="s">
        <v>70</v>
      </c>
      <c r="AA19">
        <v>0</v>
      </c>
      <c r="AB19">
        <v>1699966612</v>
      </c>
      <c r="AC19">
        <v>9085071</v>
      </c>
      <c r="AD19">
        <v>0</v>
      </c>
      <c r="AE19" s="4"/>
      <c r="AF19" s="4"/>
      <c r="AG19" s="3"/>
    </row>
    <row r="20" spans="1:33" x14ac:dyDescent="0.2">
      <c r="A20" s="5">
        <v>1700377084133</v>
      </c>
      <c r="B20" t="s">
        <v>42</v>
      </c>
      <c r="C20" t="s">
        <v>43</v>
      </c>
      <c r="D20" t="s">
        <v>71</v>
      </c>
      <c r="E20" t="b">
        <v>1</v>
      </c>
      <c r="F20">
        <v>500</v>
      </c>
      <c r="G20">
        <v>20331978602</v>
      </c>
      <c r="H20">
        <v>20231119015600</v>
      </c>
      <c r="I20" t="b">
        <v>1</v>
      </c>
      <c r="J20" t="b">
        <v>0</v>
      </c>
      <c r="K20" t="s">
        <v>34</v>
      </c>
      <c r="L20" t="s">
        <v>35</v>
      </c>
      <c r="M20" t="b">
        <v>0</v>
      </c>
      <c r="N20" t="b">
        <v>0</v>
      </c>
      <c r="O20" t="b">
        <v>0</v>
      </c>
      <c r="P20" t="b">
        <v>0</v>
      </c>
      <c r="Q20" t="b">
        <v>1</v>
      </c>
      <c r="R20" t="b">
        <v>0</v>
      </c>
      <c r="S20" t="b">
        <v>0</v>
      </c>
      <c r="T20" t="b">
        <v>0</v>
      </c>
      <c r="U20" t="b">
        <v>0</v>
      </c>
      <c r="V20" t="b">
        <v>0</v>
      </c>
      <c r="W20">
        <v>28</v>
      </c>
      <c r="X20">
        <v>500</v>
      </c>
      <c r="Y20">
        <v>1640083690</v>
      </c>
      <c r="Z20" t="s">
        <v>72</v>
      </c>
      <c r="AA20">
        <v>27500</v>
      </c>
      <c r="AB20">
        <v>1700376999</v>
      </c>
      <c r="AC20">
        <v>9112756</v>
      </c>
      <c r="AD20">
        <v>204</v>
      </c>
      <c r="AE20" s="4">
        <f t="shared" ref="AE20" si="15">(AF20/60)/60</f>
        <v>15.621388888888889</v>
      </c>
      <c r="AF20" s="3">
        <f>AB21-AB20</f>
        <v>56237</v>
      </c>
      <c r="AG20" s="3">
        <f t="shared" ref="AG20:AG45" si="16">(((AA20/1000)*AD20)/1000)*AE20</f>
        <v>87.635991666666669</v>
      </c>
    </row>
    <row r="21" spans="1:33" x14ac:dyDescent="0.2">
      <c r="A21" s="5">
        <v>1700433788331</v>
      </c>
      <c r="B21" t="s">
        <v>37</v>
      </c>
      <c r="C21" t="s">
        <v>32</v>
      </c>
      <c r="D21" t="s">
        <v>71</v>
      </c>
      <c r="E21" t="b">
        <v>1</v>
      </c>
      <c r="F21">
        <v>500</v>
      </c>
      <c r="G21">
        <v>20331978602</v>
      </c>
      <c r="H21">
        <v>20231119015600</v>
      </c>
      <c r="I21" t="b">
        <v>0</v>
      </c>
      <c r="J21" t="b">
        <v>0</v>
      </c>
      <c r="K21" t="s">
        <v>39</v>
      </c>
      <c r="L21" t="s">
        <v>40</v>
      </c>
      <c r="M21" t="b">
        <v>0</v>
      </c>
      <c r="N21" t="b">
        <v>0</v>
      </c>
      <c r="O21" t="b">
        <v>0</v>
      </c>
      <c r="P21" t="b">
        <v>0</v>
      </c>
      <c r="Q21" t="b">
        <v>1</v>
      </c>
      <c r="R21" t="b">
        <v>0</v>
      </c>
      <c r="S21" t="b">
        <v>0</v>
      </c>
      <c r="T21" t="b">
        <v>0</v>
      </c>
      <c r="U21" t="b">
        <v>0</v>
      </c>
      <c r="V21" t="b">
        <v>0</v>
      </c>
      <c r="W21">
        <v>28</v>
      </c>
      <c r="X21">
        <v>500</v>
      </c>
      <c r="Y21">
        <v>1640083690</v>
      </c>
      <c r="Z21" t="s">
        <v>73</v>
      </c>
      <c r="AA21">
        <v>0</v>
      </c>
      <c r="AB21">
        <v>1700433236</v>
      </c>
      <c r="AC21">
        <v>9112756</v>
      </c>
      <c r="AD21">
        <v>0</v>
      </c>
      <c r="AE21" s="4"/>
      <c r="AF21" s="3"/>
      <c r="AG21" s="3"/>
    </row>
    <row r="22" spans="1:33" x14ac:dyDescent="0.2">
      <c r="A22" s="5">
        <v>1700726284729</v>
      </c>
      <c r="B22" t="s">
        <v>42</v>
      </c>
      <c r="C22" t="s">
        <v>43</v>
      </c>
      <c r="D22" t="s">
        <v>74</v>
      </c>
      <c r="E22" t="b">
        <v>1</v>
      </c>
      <c r="F22">
        <v>500</v>
      </c>
      <c r="G22">
        <v>20357574803</v>
      </c>
      <c r="H22">
        <v>20231123025102</v>
      </c>
      <c r="I22" t="b">
        <v>1</v>
      </c>
      <c r="J22" t="b">
        <v>0</v>
      </c>
      <c r="K22" t="s">
        <v>34</v>
      </c>
      <c r="L22" t="s">
        <v>35</v>
      </c>
      <c r="M22" t="b">
        <v>0</v>
      </c>
      <c r="N22" t="b">
        <v>0</v>
      </c>
      <c r="O22" t="b">
        <v>0</v>
      </c>
      <c r="P22" t="b">
        <v>0</v>
      </c>
      <c r="Q22" t="b">
        <v>1</v>
      </c>
      <c r="R22" t="b">
        <v>0</v>
      </c>
      <c r="S22" t="b">
        <v>0</v>
      </c>
      <c r="T22" t="b">
        <v>0</v>
      </c>
      <c r="U22" t="b">
        <v>0</v>
      </c>
      <c r="V22" t="b">
        <v>0</v>
      </c>
      <c r="W22">
        <v>28</v>
      </c>
      <c r="X22">
        <v>500</v>
      </c>
      <c r="Y22">
        <v>1640083690</v>
      </c>
      <c r="Z22" t="s">
        <v>75</v>
      </c>
      <c r="AA22">
        <v>27500</v>
      </c>
      <c r="AB22">
        <v>1700725876</v>
      </c>
      <c r="AC22">
        <v>9168893</v>
      </c>
      <c r="AD22">
        <v>204</v>
      </c>
      <c r="AE22" s="4">
        <f t="shared" ref="AE22" si="17">(AF22/60)/60</f>
        <v>12.109166666666665</v>
      </c>
      <c r="AF22" s="3">
        <f>AB23-AB22</f>
        <v>43593</v>
      </c>
      <c r="AG22" s="3">
        <f t="shared" ref="AG22:AG45" si="18">(((AA22/1000)*AD22)/1000)*AE22</f>
        <v>67.932424999999995</v>
      </c>
    </row>
    <row r="23" spans="1:33" x14ac:dyDescent="0.2">
      <c r="A23" s="5">
        <v>1700769483830</v>
      </c>
      <c r="B23" t="s">
        <v>42</v>
      </c>
      <c r="C23" t="s">
        <v>76</v>
      </c>
      <c r="D23" t="s">
        <v>74</v>
      </c>
      <c r="E23" t="b">
        <v>1</v>
      </c>
      <c r="F23">
        <v>500</v>
      </c>
      <c r="G23">
        <v>20357574803</v>
      </c>
      <c r="H23">
        <v>20231123025102</v>
      </c>
      <c r="I23" t="b">
        <v>1</v>
      </c>
      <c r="J23" t="b">
        <v>0</v>
      </c>
      <c r="K23" t="s">
        <v>39</v>
      </c>
      <c r="L23" t="s">
        <v>40</v>
      </c>
      <c r="M23" t="b">
        <v>0</v>
      </c>
      <c r="N23" t="b">
        <v>0</v>
      </c>
      <c r="O23" t="b">
        <v>0</v>
      </c>
      <c r="P23" t="b">
        <v>0</v>
      </c>
      <c r="Q23" t="b">
        <v>1</v>
      </c>
      <c r="R23" t="b">
        <v>0</v>
      </c>
      <c r="S23" t="b">
        <v>0</v>
      </c>
      <c r="T23" t="b">
        <v>0</v>
      </c>
      <c r="U23" t="b">
        <v>0</v>
      </c>
      <c r="V23" t="b">
        <v>0</v>
      </c>
      <c r="W23">
        <v>28</v>
      </c>
      <c r="X23">
        <v>500</v>
      </c>
      <c r="Y23">
        <v>1640083690</v>
      </c>
      <c r="Z23" t="s">
        <v>77</v>
      </c>
      <c r="AA23">
        <v>0</v>
      </c>
      <c r="AB23">
        <v>1700769469</v>
      </c>
      <c r="AC23">
        <v>-1</v>
      </c>
      <c r="AD23">
        <v>0</v>
      </c>
      <c r="AE23" s="4"/>
      <c r="AF23" s="3"/>
      <c r="AG23" s="3"/>
    </row>
    <row r="24" spans="1:33" x14ac:dyDescent="0.2">
      <c r="A24" s="5">
        <v>1701065585929</v>
      </c>
      <c r="B24" t="s">
        <v>42</v>
      </c>
      <c r="C24" t="s">
        <v>43</v>
      </c>
      <c r="D24" s="2">
        <v>45256.920115740744</v>
      </c>
      <c r="E24" t="b">
        <v>1</v>
      </c>
      <c r="F24">
        <v>1</v>
      </c>
      <c r="G24">
        <v>20374839003</v>
      </c>
      <c r="H24">
        <v>20231127010445</v>
      </c>
      <c r="I24" t="b">
        <v>1</v>
      </c>
      <c r="J24" t="b">
        <v>0</v>
      </c>
      <c r="K24" t="s">
        <v>34</v>
      </c>
      <c r="L24" t="s">
        <v>35</v>
      </c>
      <c r="M24" t="b">
        <v>0</v>
      </c>
      <c r="N24" t="b">
        <v>0</v>
      </c>
      <c r="O24" t="b">
        <v>0</v>
      </c>
      <c r="P24" t="b">
        <v>0</v>
      </c>
      <c r="Q24" t="b">
        <v>1</v>
      </c>
      <c r="R24" t="b">
        <v>1</v>
      </c>
      <c r="S24" t="b">
        <v>0</v>
      </c>
      <c r="T24" t="b">
        <v>0</v>
      </c>
      <c r="U24" t="b">
        <v>0</v>
      </c>
      <c r="V24" t="b">
        <v>0</v>
      </c>
      <c r="W24">
        <v>28</v>
      </c>
      <c r="X24">
        <v>1</v>
      </c>
      <c r="Y24">
        <v>1640083690</v>
      </c>
      <c r="Z24" t="s">
        <v>78</v>
      </c>
      <c r="AA24">
        <v>27500</v>
      </c>
      <c r="AB24">
        <v>1701065099</v>
      </c>
      <c r="AC24">
        <v>9231744</v>
      </c>
      <c r="AD24">
        <v>204</v>
      </c>
      <c r="AE24" s="4">
        <f t="shared" ref="AE24" si="19">(AF24/60)/60</f>
        <v>9.6841666666666661</v>
      </c>
      <c r="AF24" s="3">
        <f>AB25-AB24</f>
        <v>34863</v>
      </c>
      <c r="AG24" s="3">
        <f t="shared" ref="AG24:AG45" si="20">(((AA24/1000)*AD24)/1000)*AE24</f>
        <v>54.328175000000002</v>
      </c>
    </row>
    <row r="25" spans="1:33" x14ac:dyDescent="0.2">
      <c r="A25" s="5">
        <v>1701101592629</v>
      </c>
      <c r="B25" t="s">
        <v>37</v>
      </c>
      <c r="C25" t="s">
        <v>32</v>
      </c>
      <c r="D25" s="2">
        <v>45256.920115740744</v>
      </c>
      <c r="E25" t="b">
        <v>1</v>
      </c>
      <c r="F25">
        <v>1</v>
      </c>
      <c r="G25">
        <v>20374839003</v>
      </c>
      <c r="H25">
        <v>20231127010445</v>
      </c>
      <c r="I25" t="b">
        <v>0</v>
      </c>
      <c r="J25" t="b">
        <v>0</v>
      </c>
      <c r="K25" t="s">
        <v>39</v>
      </c>
      <c r="L25" t="s">
        <v>40</v>
      </c>
      <c r="M25" t="b">
        <v>0</v>
      </c>
      <c r="N25" t="b">
        <v>0</v>
      </c>
      <c r="O25" t="b">
        <v>0</v>
      </c>
      <c r="P25" t="b">
        <v>0</v>
      </c>
      <c r="Q25" t="b">
        <v>1</v>
      </c>
      <c r="R25" t="b">
        <v>1</v>
      </c>
      <c r="S25" t="b">
        <v>0</v>
      </c>
      <c r="T25" t="b">
        <v>0</v>
      </c>
      <c r="U25" t="b">
        <v>0</v>
      </c>
      <c r="V25" t="b">
        <v>0</v>
      </c>
      <c r="W25">
        <v>28</v>
      </c>
      <c r="X25">
        <v>1</v>
      </c>
      <c r="Y25">
        <v>1640083690</v>
      </c>
      <c r="Z25" t="s">
        <v>79</v>
      </c>
      <c r="AA25">
        <v>0</v>
      </c>
      <c r="AB25">
        <v>1701099962</v>
      </c>
      <c r="AC25">
        <v>9284402</v>
      </c>
      <c r="AD25">
        <v>0</v>
      </c>
      <c r="AE25" s="4"/>
      <c r="AF25" s="3"/>
      <c r="AG25" s="3"/>
    </row>
    <row r="26" spans="1:33" x14ac:dyDescent="0.2">
      <c r="A26" s="5">
        <v>1701333782302</v>
      </c>
      <c r="B26" t="s">
        <v>42</v>
      </c>
      <c r="C26" t="s">
        <v>43</v>
      </c>
      <c r="D26" s="2">
        <v>45260.020092592589</v>
      </c>
      <c r="E26" t="b">
        <v>1</v>
      </c>
      <c r="F26">
        <v>500</v>
      </c>
      <c r="G26">
        <v>20394707303</v>
      </c>
      <c r="H26">
        <v>20231130032844</v>
      </c>
      <c r="I26" t="b">
        <v>1</v>
      </c>
      <c r="J26" t="b">
        <v>0</v>
      </c>
      <c r="K26" t="s">
        <v>34</v>
      </c>
      <c r="L26" t="s">
        <v>35</v>
      </c>
      <c r="M26" t="b">
        <v>0</v>
      </c>
      <c r="N26" t="b">
        <v>0</v>
      </c>
      <c r="O26" t="b">
        <v>0</v>
      </c>
      <c r="P26" t="b">
        <v>0</v>
      </c>
      <c r="Q26" t="b">
        <v>1</v>
      </c>
      <c r="R26" t="b">
        <v>1</v>
      </c>
      <c r="S26" t="b">
        <v>0</v>
      </c>
      <c r="T26" t="b">
        <v>0</v>
      </c>
      <c r="U26" t="b">
        <v>0</v>
      </c>
      <c r="V26" t="b">
        <v>0</v>
      </c>
      <c r="W26">
        <v>28</v>
      </c>
      <c r="X26">
        <v>500</v>
      </c>
      <c r="Y26">
        <v>1640083690</v>
      </c>
      <c r="Z26" t="s">
        <v>80</v>
      </c>
      <c r="AA26">
        <v>27500</v>
      </c>
      <c r="AB26">
        <v>1701332936</v>
      </c>
      <c r="AC26">
        <v>-1</v>
      </c>
      <c r="AD26">
        <v>204</v>
      </c>
      <c r="AE26" s="4">
        <f t="shared" ref="AE26" si="21">(AF26/60)/60</f>
        <v>9.1169444444444441</v>
      </c>
      <c r="AF26" s="4">
        <f>AB27-AB26</f>
        <v>32821</v>
      </c>
      <c r="AG26" s="3">
        <f t="shared" ref="AG26:AG45" si="22">(((AA26/1000)*AD26)/1000)*AE26</f>
        <v>51.146058333333336</v>
      </c>
    </row>
    <row r="27" spans="1:33" x14ac:dyDescent="0.2">
      <c r="A27" s="5">
        <v>1701367087504</v>
      </c>
      <c r="B27" t="s">
        <v>37</v>
      </c>
      <c r="C27" t="s">
        <v>32</v>
      </c>
      <c r="D27" s="2">
        <v>45260.020092592589</v>
      </c>
      <c r="E27" t="b">
        <v>1</v>
      </c>
      <c r="F27">
        <v>500</v>
      </c>
      <c r="G27">
        <v>20394707303</v>
      </c>
      <c r="H27">
        <v>20231130032844</v>
      </c>
      <c r="I27" t="b">
        <v>0</v>
      </c>
      <c r="J27" t="b">
        <v>0</v>
      </c>
      <c r="K27" t="s">
        <v>39</v>
      </c>
      <c r="L27" t="s">
        <v>40</v>
      </c>
      <c r="M27" t="b">
        <v>0</v>
      </c>
      <c r="N27" t="b">
        <v>0</v>
      </c>
      <c r="O27" t="b">
        <v>0</v>
      </c>
      <c r="P27" t="b">
        <v>0</v>
      </c>
      <c r="Q27" t="b">
        <v>1</v>
      </c>
      <c r="R27" t="b">
        <v>1</v>
      </c>
      <c r="S27" t="b">
        <v>0</v>
      </c>
      <c r="T27" t="b">
        <v>0</v>
      </c>
      <c r="U27" t="b">
        <v>0</v>
      </c>
      <c r="V27" t="b">
        <v>0</v>
      </c>
      <c r="W27">
        <v>28</v>
      </c>
      <c r="X27">
        <v>500</v>
      </c>
      <c r="Y27">
        <v>1640083690</v>
      </c>
      <c r="Z27" t="s">
        <v>81</v>
      </c>
      <c r="AA27">
        <v>0</v>
      </c>
      <c r="AB27">
        <v>1701365757</v>
      </c>
      <c r="AC27">
        <v>9335242</v>
      </c>
      <c r="AD27">
        <v>0</v>
      </c>
      <c r="AE27" s="4"/>
      <c r="AF27" s="4"/>
      <c r="AG27" s="3"/>
    </row>
    <row r="28" spans="1:33" x14ac:dyDescent="0.2">
      <c r="A28" s="5">
        <v>1701585786916</v>
      </c>
      <c r="B28" t="s">
        <v>42</v>
      </c>
      <c r="C28" t="s">
        <v>43</v>
      </c>
      <c r="D28" s="2">
        <v>45262.938379629632</v>
      </c>
      <c r="E28" t="b">
        <v>1</v>
      </c>
      <c r="F28">
        <v>500</v>
      </c>
      <c r="G28">
        <v>20423551603</v>
      </c>
      <c r="H28">
        <v>20231203013105</v>
      </c>
      <c r="I28" t="b">
        <v>1</v>
      </c>
      <c r="J28" t="b">
        <v>0</v>
      </c>
      <c r="K28" t="s">
        <v>34</v>
      </c>
      <c r="L28" t="s">
        <v>35</v>
      </c>
      <c r="M28" t="b">
        <v>0</v>
      </c>
      <c r="N28" t="b">
        <v>0</v>
      </c>
      <c r="O28" t="b">
        <v>0</v>
      </c>
      <c r="P28" t="b">
        <v>0</v>
      </c>
      <c r="Q28" t="b">
        <v>1</v>
      </c>
      <c r="R28" t="b">
        <v>1</v>
      </c>
      <c r="S28" t="b">
        <v>0</v>
      </c>
      <c r="T28" t="b">
        <v>0</v>
      </c>
      <c r="U28" t="b">
        <v>0</v>
      </c>
      <c r="V28" t="b">
        <v>0</v>
      </c>
      <c r="W28">
        <v>28</v>
      </c>
      <c r="X28">
        <v>500</v>
      </c>
      <c r="Y28">
        <v>1640083690</v>
      </c>
      <c r="Z28" t="s">
        <v>82</v>
      </c>
      <c r="AA28">
        <v>27500</v>
      </c>
      <c r="AB28">
        <v>1701585076</v>
      </c>
      <c r="AC28">
        <v>-1</v>
      </c>
      <c r="AD28">
        <v>204</v>
      </c>
      <c r="AE28" s="4">
        <f t="shared" ref="AE28" si="23">(AF28/60)/60</f>
        <v>11.195833333333333</v>
      </c>
      <c r="AF28" s="3">
        <f>AB29-AB28</f>
        <v>40305</v>
      </c>
      <c r="AG28" s="3">
        <f t="shared" ref="AG28:AG45" si="24">(((AA28/1000)*AD28)/1000)*AE28</f>
        <v>62.808624999999999</v>
      </c>
    </row>
    <row r="29" spans="1:33" x14ac:dyDescent="0.2">
      <c r="A29" s="5">
        <v>1701626282132</v>
      </c>
      <c r="B29" t="s">
        <v>37</v>
      </c>
      <c r="C29" t="s">
        <v>32</v>
      </c>
      <c r="D29" s="2">
        <v>45262.938379629632</v>
      </c>
      <c r="E29" t="b">
        <v>1</v>
      </c>
      <c r="F29">
        <v>500</v>
      </c>
      <c r="G29">
        <v>20423551603</v>
      </c>
      <c r="H29">
        <v>20231203013105</v>
      </c>
      <c r="I29" t="b">
        <v>0</v>
      </c>
      <c r="J29" t="b">
        <v>0</v>
      </c>
      <c r="K29" t="s">
        <v>39</v>
      </c>
      <c r="L29" t="s">
        <v>40</v>
      </c>
      <c r="M29" t="b">
        <v>0</v>
      </c>
      <c r="N29" t="b">
        <v>0</v>
      </c>
      <c r="O29" t="b">
        <v>0</v>
      </c>
      <c r="P29" t="b">
        <v>0</v>
      </c>
      <c r="Q29" t="b">
        <v>1</v>
      </c>
      <c r="R29" t="b">
        <v>1</v>
      </c>
      <c r="S29" t="b">
        <v>0</v>
      </c>
      <c r="T29" t="b">
        <v>0</v>
      </c>
      <c r="U29" t="b">
        <v>0</v>
      </c>
      <c r="V29" t="b">
        <v>0</v>
      </c>
      <c r="W29">
        <v>28</v>
      </c>
      <c r="X29">
        <v>500</v>
      </c>
      <c r="Y29">
        <v>1640083690</v>
      </c>
      <c r="Z29" t="s">
        <v>83</v>
      </c>
      <c r="AA29">
        <v>0</v>
      </c>
      <c r="AB29">
        <v>1701625381</v>
      </c>
      <c r="AC29">
        <v>9365312</v>
      </c>
      <c r="AD29">
        <v>0</v>
      </c>
      <c r="AE29" s="4"/>
      <c r="AF29" s="3"/>
      <c r="AG29" s="3"/>
    </row>
    <row r="30" spans="1:33" x14ac:dyDescent="0.2">
      <c r="A30" s="5">
        <v>1701658682217</v>
      </c>
      <c r="B30" t="s">
        <v>42</v>
      </c>
      <c r="C30" t="s">
        <v>43</v>
      </c>
      <c r="D30" s="2">
        <v>45263.784988425927</v>
      </c>
      <c r="E30" t="b">
        <v>1</v>
      </c>
      <c r="F30">
        <v>500</v>
      </c>
      <c r="G30">
        <v>20427524003</v>
      </c>
      <c r="H30">
        <v>20231203214943</v>
      </c>
      <c r="I30" t="b">
        <v>1</v>
      </c>
      <c r="J30" t="b">
        <v>0</v>
      </c>
      <c r="K30" t="s">
        <v>34</v>
      </c>
      <c r="L30" t="s">
        <v>35</v>
      </c>
      <c r="M30" t="b">
        <v>0</v>
      </c>
      <c r="N30" t="b">
        <v>0</v>
      </c>
      <c r="O30" t="b">
        <v>0</v>
      </c>
      <c r="P30" t="b">
        <v>0</v>
      </c>
      <c r="Q30" t="b">
        <v>1</v>
      </c>
      <c r="R30" t="b">
        <v>1</v>
      </c>
      <c r="S30" t="b">
        <v>0</v>
      </c>
      <c r="T30" t="b">
        <v>0</v>
      </c>
      <c r="U30" t="b">
        <v>0</v>
      </c>
      <c r="V30" t="b">
        <v>0</v>
      </c>
      <c r="W30">
        <v>28</v>
      </c>
      <c r="X30">
        <v>500</v>
      </c>
      <c r="Y30">
        <v>1640083690</v>
      </c>
      <c r="Z30" t="s">
        <v>84</v>
      </c>
      <c r="AA30">
        <v>27500</v>
      </c>
      <c r="AB30">
        <v>1701658220</v>
      </c>
      <c r="AC30">
        <v>9395342</v>
      </c>
      <c r="AD30">
        <v>204</v>
      </c>
      <c r="AE30" s="4">
        <f t="shared" ref="AE30" si="25">(AF30/60)/60</f>
        <v>0.23138888888888889</v>
      </c>
      <c r="AF30" s="3">
        <f>AB31-AB30</f>
        <v>833</v>
      </c>
      <c r="AG30" s="3">
        <f t="shared" ref="AG30:AG45" si="26">(((AA30/1000)*AD30)/1000)*AE30</f>
        <v>1.2980916666666669</v>
      </c>
    </row>
    <row r="31" spans="1:33" x14ac:dyDescent="0.2">
      <c r="A31" s="5">
        <v>1701659581815</v>
      </c>
      <c r="B31" t="s">
        <v>37</v>
      </c>
      <c r="C31" t="s">
        <v>32</v>
      </c>
      <c r="D31" s="2">
        <v>45263.784988425927</v>
      </c>
      <c r="E31" t="b">
        <v>1</v>
      </c>
      <c r="F31">
        <v>500</v>
      </c>
      <c r="G31">
        <v>20427524003</v>
      </c>
      <c r="H31">
        <v>20231203214943</v>
      </c>
      <c r="I31" t="b">
        <v>0</v>
      </c>
      <c r="J31" t="b">
        <v>0</v>
      </c>
      <c r="K31" t="s">
        <v>39</v>
      </c>
      <c r="L31" t="s">
        <v>40</v>
      </c>
      <c r="M31" t="b">
        <v>0</v>
      </c>
      <c r="N31" t="b">
        <v>0</v>
      </c>
      <c r="O31" t="b">
        <v>0</v>
      </c>
      <c r="P31" t="b">
        <v>0</v>
      </c>
      <c r="Q31" t="b">
        <v>1</v>
      </c>
      <c r="R31" t="b">
        <v>1</v>
      </c>
      <c r="S31" t="b">
        <v>0</v>
      </c>
      <c r="T31" t="b">
        <v>0</v>
      </c>
      <c r="U31" t="b">
        <v>0</v>
      </c>
      <c r="V31" t="b">
        <v>0</v>
      </c>
      <c r="W31">
        <v>28</v>
      </c>
      <c r="X31">
        <v>500</v>
      </c>
      <c r="Y31">
        <v>1640083690</v>
      </c>
      <c r="Z31" t="s">
        <v>85</v>
      </c>
      <c r="AA31">
        <v>0</v>
      </c>
      <c r="AB31">
        <v>1701659053</v>
      </c>
      <c r="AC31">
        <v>9395342</v>
      </c>
      <c r="AD31">
        <v>0</v>
      </c>
      <c r="AE31" s="4"/>
      <c r="AF31" s="3"/>
      <c r="AG31" s="3"/>
    </row>
    <row r="32" spans="1:33" x14ac:dyDescent="0.2">
      <c r="A32" s="5">
        <v>1701669482116</v>
      </c>
      <c r="B32" t="s">
        <v>42</v>
      </c>
      <c r="C32" t="s">
        <v>43</v>
      </c>
      <c r="D32" s="2">
        <v>45263.90865740741</v>
      </c>
      <c r="E32" t="b">
        <v>1</v>
      </c>
      <c r="F32">
        <v>500</v>
      </c>
      <c r="G32">
        <v>20427823503</v>
      </c>
      <c r="H32">
        <v>20231204004812</v>
      </c>
      <c r="I32" t="b">
        <v>1</v>
      </c>
      <c r="J32" t="b">
        <v>0</v>
      </c>
      <c r="K32" t="s">
        <v>34</v>
      </c>
      <c r="L32" t="s">
        <v>35</v>
      </c>
      <c r="M32" t="b">
        <v>0</v>
      </c>
      <c r="N32" t="b">
        <v>0</v>
      </c>
      <c r="O32" t="b">
        <v>0</v>
      </c>
      <c r="P32" t="b">
        <v>0</v>
      </c>
      <c r="Q32" t="b">
        <v>1</v>
      </c>
      <c r="R32" t="b">
        <v>1</v>
      </c>
      <c r="S32" t="b">
        <v>0</v>
      </c>
      <c r="T32" t="b">
        <v>0</v>
      </c>
      <c r="U32" t="b">
        <v>0</v>
      </c>
      <c r="V32" t="b">
        <v>0</v>
      </c>
      <c r="W32">
        <v>28</v>
      </c>
      <c r="X32">
        <v>500</v>
      </c>
      <c r="Y32">
        <v>1640083690</v>
      </c>
      <c r="Z32" t="s">
        <v>86</v>
      </c>
      <c r="AA32">
        <v>27500</v>
      </c>
      <c r="AB32">
        <v>1701668908</v>
      </c>
      <c r="AC32">
        <v>-1</v>
      </c>
      <c r="AD32">
        <v>204</v>
      </c>
      <c r="AE32" s="4">
        <f t="shared" ref="AE32" si="27">(AF32/60)/60</f>
        <v>13.844444444444443</v>
      </c>
      <c r="AF32" s="4">
        <f>AB33-AB32</f>
        <v>49840</v>
      </c>
      <c r="AG32" s="3">
        <f t="shared" ref="AG32:AG45" si="28">(((AA32/1000)*AD32)/1000)*AE32</f>
        <v>77.667333333333332</v>
      </c>
    </row>
    <row r="33" spans="1:33" x14ac:dyDescent="0.2">
      <c r="A33" s="5">
        <v>1701718995015</v>
      </c>
      <c r="B33" t="s">
        <v>37</v>
      </c>
      <c r="C33" t="s">
        <v>32</v>
      </c>
      <c r="D33" s="2">
        <v>45263.90865740741</v>
      </c>
      <c r="E33" t="b">
        <v>1</v>
      </c>
      <c r="F33">
        <v>500</v>
      </c>
      <c r="G33">
        <v>20427823503</v>
      </c>
      <c r="H33">
        <v>20231204004812</v>
      </c>
      <c r="I33" t="b">
        <v>0</v>
      </c>
      <c r="J33" t="b">
        <v>0</v>
      </c>
      <c r="K33" t="s">
        <v>39</v>
      </c>
      <c r="L33" t="s">
        <v>40</v>
      </c>
      <c r="M33" t="b">
        <v>0</v>
      </c>
      <c r="N33" t="b">
        <v>0</v>
      </c>
      <c r="O33" t="b">
        <v>0</v>
      </c>
      <c r="P33" t="b">
        <v>0</v>
      </c>
      <c r="Q33" t="b">
        <v>1</v>
      </c>
      <c r="R33" t="b">
        <v>1</v>
      </c>
      <c r="S33" t="b">
        <v>0</v>
      </c>
      <c r="T33" t="b">
        <v>0</v>
      </c>
      <c r="U33" t="b">
        <v>0</v>
      </c>
      <c r="V33" t="b">
        <v>0</v>
      </c>
      <c r="W33">
        <v>28</v>
      </c>
      <c r="X33">
        <v>500</v>
      </c>
      <c r="Y33">
        <v>1640083690</v>
      </c>
      <c r="Z33" t="s">
        <v>87</v>
      </c>
      <c r="AA33">
        <v>0</v>
      </c>
      <c r="AB33">
        <v>1701718748</v>
      </c>
      <c r="AC33">
        <v>9395342</v>
      </c>
      <c r="AD33">
        <v>0</v>
      </c>
      <c r="AE33" s="4"/>
      <c r="AF33" s="4"/>
      <c r="AG33" s="3"/>
    </row>
    <row r="34" spans="1:33" x14ac:dyDescent="0.2">
      <c r="A34" s="5">
        <v>1701743281925</v>
      </c>
      <c r="B34" t="s">
        <v>42</v>
      </c>
      <c r="C34" t="s">
        <v>43</v>
      </c>
      <c r="D34" s="2">
        <v>45264.765520833331</v>
      </c>
      <c r="E34" t="b">
        <v>1</v>
      </c>
      <c r="F34">
        <v>500</v>
      </c>
      <c r="G34">
        <v>20437426503</v>
      </c>
      <c r="H34">
        <v>20231204212132</v>
      </c>
      <c r="I34" t="b">
        <v>1</v>
      </c>
      <c r="J34" t="b">
        <v>0</v>
      </c>
      <c r="K34" t="s">
        <v>34</v>
      </c>
      <c r="L34" t="s">
        <v>35</v>
      </c>
      <c r="M34" t="b">
        <v>0</v>
      </c>
      <c r="N34" t="b">
        <v>0</v>
      </c>
      <c r="O34" t="b">
        <v>0</v>
      </c>
      <c r="P34" t="b">
        <v>0</v>
      </c>
      <c r="Q34" t="b">
        <v>1</v>
      </c>
      <c r="R34" t="b">
        <v>1</v>
      </c>
      <c r="S34" t="b">
        <v>0</v>
      </c>
      <c r="T34" t="b">
        <v>0</v>
      </c>
      <c r="U34" t="b">
        <v>0</v>
      </c>
      <c r="V34" t="b">
        <v>0</v>
      </c>
      <c r="W34">
        <v>28</v>
      </c>
      <c r="X34">
        <v>500</v>
      </c>
      <c r="Y34">
        <v>1640083690</v>
      </c>
      <c r="Z34" t="s">
        <v>88</v>
      </c>
      <c r="AA34">
        <v>27500</v>
      </c>
      <c r="AB34">
        <v>1701742938</v>
      </c>
      <c r="AC34">
        <v>9461083</v>
      </c>
      <c r="AD34">
        <v>204</v>
      </c>
      <c r="AE34" s="4">
        <f t="shared" ref="AE34" si="29">(AF34/60)/60</f>
        <v>14.022500000000001</v>
      </c>
      <c r="AF34" s="3">
        <f>AB35-AB34</f>
        <v>50481</v>
      </c>
      <c r="AG34" s="3">
        <f t="shared" ref="AG34:AG45" si="30">(((AA34/1000)*AD34)/1000)*AE34</f>
        <v>78.666225000000011</v>
      </c>
    </row>
    <row r="35" spans="1:33" x14ac:dyDescent="0.2">
      <c r="A35" s="5">
        <v>1701856815102</v>
      </c>
      <c r="B35" t="s">
        <v>37</v>
      </c>
      <c r="C35" t="s">
        <v>32</v>
      </c>
      <c r="D35" s="2">
        <v>45264.765520833331</v>
      </c>
      <c r="E35" t="b">
        <v>1</v>
      </c>
      <c r="F35">
        <v>500</v>
      </c>
      <c r="G35">
        <v>20437426503</v>
      </c>
      <c r="H35">
        <v>20231204212132</v>
      </c>
      <c r="I35" t="b">
        <v>0</v>
      </c>
      <c r="J35" t="b">
        <v>0</v>
      </c>
      <c r="K35" t="s">
        <v>39</v>
      </c>
      <c r="L35" t="s">
        <v>40</v>
      </c>
      <c r="M35" t="b">
        <v>0</v>
      </c>
      <c r="N35" t="b">
        <v>0</v>
      </c>
      <c r="O35" t="b">
        <v>0</v>
      </c>
      <c r="P35" t="b">
        <v>0</v>
      </c>
      <c r="Q35" t="b">
        <v>1</v>
      </c>
      <c r="R35" t="b">
        <v>1</v>
      </c>
      <c r="S35" t="b">
        <v>0</v>
      </c>
      <c r="T35" t="b">
        <v>0</v>
      </c>
      <c r="U35" t="b">
        <v>0</v>
      </c>
      <c r="V35" t="b">
        <v>0</v>
      </c>
      <c r="W35">
        <v>28</v>
      </c>
      <c r="X35">
        <v>500</v>
      </c>
      <c r="Y35">
        <v>1640083690</v>
      </c>
      <c r="Z35" t="s">
        <v>89</v>
      </c>
      <c r="AA35">
        <v>0</v>
      </c>
      <c r="AB35">
        <v>1701793419</v>
      </c>
      <c r="AC35">
        <v>9461083</v>
      </c>
      <c r="AD35">
        <v>0</v>
      </c>
      <c r="AE35" s="4"/>
      <c r="AF35" s="3"/>
      <c r="AG35" s="3"/>
    </row>
    <row r="36" spans="1:33" x14ac:dyDescent="0.2">
      <c r="A36" s="5">
        <v>1701935882919</v>
      </c>
      <c r="B36" t="s">
        <v>42</v>
      </c>
      <c r="C36" t="s">
        <v>43</v>
      </c>
      <c r="D36" s="2">
        <v>45266.998333333337</v>
      </c>
      <c r="E36" t="b">
        <v>1</v>
      </c>
      <c r="F36">
        <v>500</v>
      </c>
      <c r="G36">
        <v>20453092802</v>
      </c>
      <c r="H36">
        <v>20231207025722</v>
      </c>
      <c r="I36" t="b">
        <v>1</v>
      </c>
      <c r="J36" t="b">
        <v>0</v>
      </c>
      <c r="K36" t="s">
        <v>34</v>
      </c>
      <c r="L36" t="s">
        <v>35</v>
      </c>
      <c r="M36" t="b">
        <v>0</v>
      </c>
      <c r="N36" t="b">
        <v>0</v>
      </c>
      <c r="O36" t="b">
        <v>0</v>
      </c>
      <c r="P36" t="b">
        <v>0</v>
      </c>
      <c r="Q36" t="b">
        <v>1</v>
      </c>
      <c r="R36" t="b">
        <v>1</v>
      </c>
      <c r="S36" t="b">
        <v>0</v>
      </c>
      <c r="T36" t="b">
        <v>0</v>
      </c>
      <c r="U36" t="b">
        <v>0</v>
      </c>
      <c r="V36" t="b">
        <v>0</v>
      </c>
      <c r="W36">
        <v>28</v>
      </c>
      <c r="X36">
        <v>500</v>
      </c>
      <c r="Y36">
        <v>1640083690</v>
      </c>
      <c r="Z36" t="s">
        <v>90</v>
      </c>
      <c r="AA36">
        <v>27500</v>
      </c>
      <c r="AB36">
        <v>1701935857</v>
      </c>
      <c r="AC36">
        <v>9534107</v>
      </c>
      <c r="AD36">
        <v>204</v>
      </c>
      <c r="AE36" s="4">
        <f t="shared" ref="AE36" si="31">(AF36/60)/60</f>
        <v>20.946666666666665</v>
      </c>
      <c r="AF36" s="3">
        <f>AB37-AB36</f>
        <v>75408</v>
      </c>
      <c r="AG36" s="3">
        <f t="shared" ref="AG36:AG45" si="32">(((AA36/1000)*AD36)/1000)*AE36</f>
        <v>117.5108</v>
      </c>
    </row>
    <row r="37" spans="1:33" x14ac:dyDescent="0.2">
      <c r="A37" s="5">
        <v>1702011484335</v>
      </c>
      <c r="B37" t="s">
        <v>37</v>
      </c>
      <c r="C37" t="s">
        <v>32</v>
      </c>
      <c r="D37" s="2">
        <v>45267.869953703703</v>
      </c>
      <c r="E37" t="b">
        <v>1</v>
      </c>
      <c r="F37">
        <v>500</v>
      </c>
      <c r="G37">
        <v>20453092802</v>
      </c>
      <c r="H37">
        <v>20231207025722</v>
      </c>
      <c r="I37" t="b">
        <v>0</v>
      </c>
      <c r="J37" t="b">
        <v>0</v>
      </c>
      <c r="K37" t="s">
        <v>39</v>
      </c>
      <c r="L37" t="s">
        <v>40</v>
      </c>
      <c r="M37" t="b">
        <v>0</v>
      </c>
      <c r="N37" t="b">
        <v>0</v>
      </c>
      <c r="O37" t="b">
        <v>0</v>
      </c>
      <c r="P37" t="b">
        <v>0</v>
      </c>
      <c r="Q37" t="b">
        <v>1</v>
      </c>
      <c r="R37" t="b">
        <v>1</v>
      </c>
      <c r="S37" t="b">
        <v>0</v>
      </c>
      <c r="T37" t="b">
        <v>0</v>
      </c>
      <c r="U37" t="b">
        <v>0</v>
      </c>
      <c r="V37" t="b">
        <v>0</v>
      </c>
      <c r="W37">
        <v>28</v>
      </c>
      <c r="X37">
        <v>500</v>
      </c>
      <c r="Y37">
        <v>1640083690</v>
      </c>
      <c r="Z37" t="s">
        <v>91</v>
      </c>
      <c r="AA37">
        <v>0</v>
      </c>
      <c r="AB37">
        <v>1702011265</v>
      </c>
      <c r="AC37">
        <v>9575084</v>
      </c>
      <c r="AD37">
        <v>0</v>
      </c>
      <c r="AE37" s="4"/>
      <c r="AF37" s="3"/>
      <c r="AG37" s="3"/>
    </row>
    <row r="38" spans="1:33" x14ac:dyDescent="0.2">
      <c r="A38" s="5">
        <v>1702209614899</v>
      </c>
      <c r="B38" t="s">
        <v>42</v>
      </c>
      <c r="C38" t="s">
        <v>43</v>
      </c>
      <c r="D38" s="2">
        <v>45269.981354166666</v>
      </c>
      <c r="E38" t="b">
        <v>1</v>
      </c>
      <c r="F38">
        <v>500</v>
      </c>
      <c r="G38">
        <v>20473497303</v>
      </c>
      <c r="H38">
        <v>20231210023246</v>
      </c>
      <c r="I38" t="b">
        <v>1</v>
      </c>
      <c r="J38" t="b">
        <v>0</v>
      </c>
      <c r="K38" t="s">
        <v>34</v>
      </c>
      <c r="L38" t="s">
        <v>35</v>
      </c>
      <c r="M38" t="b">
        <v>0</v>
      </c>
      <c r="N38" t="b">
        <v>0</v>
      </c>
      <c r="O38" t="b">
        <v>0</v>
      </c>
      <c r="P38" t="b">
        <v>0</v>
      </c>
      <c r="Q38" t="b">
        <v>1</v>
      </c>
      <c r="R38" t="b">
        <v>1</v>
      </c>
      <c r="S38" t="b">
        <v>0</v>
      </c>
      <c r="T38" t="b">
        <v>0</v>
      </c>
      <c r="U38" t="b">
        <v>0</v>
      </c>
      <c r="V38" t="b">
        <v>0</v>
      </c>
      <c r="W38">
        <v>28</v>
      </c>
      <c r="X38">
        <v>500</v>
      </c>
      <c r="Y38">
        <v>1640083690</v>
      </c>
      <c r="Z38" t="s">
        <v>92</v>
      </c>
      <c r="AA38">
        <v>27500</v>
      </c>
      <c r="AB38">
        <v>1702193589</v>
      </c>
      <c r="AC38">
        <v>-1</v>
      </c>
      <c r="AD38">
        <v>204</v>
      </c>
      <c r="AE38" s="4">
        <f t="shared" ref="AE38" si="33">(AF38/60)/60</f>
        <v>11.537777777777778</v>
      </c>
      <c r="AF38" s="4">
        <f>AB39-AB38</f>
        <v>41536</v>
      </c>
      <c r="AG38" s="3">
        <f t="shared" ref="AG38:AG45" si="34">(((AA38/1000)*AD38)/1000)*AE38</f>
        <v>64.726933333333335</v>
      </c>
    </row>
    <row r="39" spans="1:33" x14ac:dyDescent="0.2">
      <c r="A39" s="5">
        <v>1702289727297</v>
      </c>
      <c r="B39" t="s">
        <v>37</v>
      </c>
      <c r="C39" t="s">
        <v>32</v>
      </c>
      <c r="D39" s="2">
        <v>45269.981354166666</v>
      </c>
      <c r="E39" t="b">
        <v>1</v>
      </c>
      <c r="F39">
        <v>500</v>
      </c>
      <c r="G39">
        <v>20473497303</v>
      </c>
      <c r="H39">
        <v>20231210023246</v>
      </c>
      <c r="I39" t="b">
        <v>0</v>
      </c>
      <c r="J39" t="b">
        <v>0</v>
      </c>
      <c r="K39" t="s">
        <v>39</v>
      </c>
      <c r="L39" t="s">
        <v>40</v>
      </c>
      <c r="M39" t="b">
        <v>0</v>
      </c>
      <c r="N39" t="b">
        <v>0</v>
      </c>
      <c r="O39" t="b">
        <v>0</v>
      </c>
      <c r="P39" t="b">
        <v>0</v>
      </c>
      <c r="Q39" t="b">
        <v>1</v>
      </c>
      <c r="R39" t="b">
        <v>1</v>
      </c>
      <c r="S39" t="b">
        <v>0</v>
      </c>
      <c r="T39" t="b">
        <v>0</v>
      </c>
      <c r="U39" t="b">
        <v>0</v>
      </c>
      <c r="V39" t="b">
        <v>0</v>
      </c>
      <c r="W39">
        <v>28</v>
      </c>
      <c r="X39">
        <v>500</v>
      </c>
      <c r="Y39">
        <v>1640083690</v>
      </c>
      <c r="Z39" t="s">
        <v>93</v>
      </c>
      <c r="AA39">
        <v>0</v>
      </c>
      <c r="AB39">
        <v>1702235125</v>
      </c>
      <c r="AC39">
        <v>9587881</v>
      </c>
      <c r="AD39">
        <v>0</v>
      </c>
      <c r="AE39" s="4"/>
      <c r="AF39" s="4"/>
      <c r="AG39" s="3"/>
    </row>
    <row r="40" spans="1:33" x14ac:dyDescent="0.2">
      <c r="A40" s="5">
        <v>1702345382209</v>
      </c>
      <c r="B40" t="s">
        <v>42</v>
      </c>
      <c r="C40" t="s">
        <v>43</v>
      </c>
      <c r="D40" s="2">
        <v>45271.735902777778</v>
      </c>
      <c r="E40" t="b">
        <v>1</v>
      </c>
      <c r="F40">
        <v>500</v>
      </c>
      <c r="G40">
        <v>20483567203</v>
      </c>
      <c r="H40">
        <v>20231211203927</v>
      </c>
      <c r="I40" t="b">
        <v>1</v>
      </c>
      <c r="J40" t="b">
        <v>0</v>
      </c>
      <c r="K40" t="s">
        <v>34</v>
      </c>
      <c r="L40" t="s">
        <v>35</v>
      </c>
      <c r="M40" t="b">
        <v>0</v>
      </c>
      <c r="N40" t="b">
        <v>0</v>
      </c>
      <c r="O40" t="b">
        <v>0</v>
      </c>
      <c r="P40" t="b">
        <v>0</v>
      </c>
      <c r="Q40" t="b">
        <v>1</v>
      </c>
      <c r="R40" t="b">
        <v>1</v>
      </c>
      <c r="S40" t="b">
        <v>0</v>
      </c>
      <c r="T40" t="b">
        <v>0</v>
      </c>
      <c r="U40" t="b">
        <v>0</v>
      </c>
      <c r="V40" t="b">
        <v>0</v>
      </c>
      <c r="W40">
        <v>28</v>
      </c>
      <c r="X40">
        <v>500</v>
      </c>
      <c r="Y40">
        <v>1640083690</v>
      </c>
      <c r="Z40" t="s">
        <v>94</v>
      </c>
      <c r="AA40">
        <v>27500</v>
      </c>
      <c r="AB40">
        <v>1702345181</v>
      </c>
      <c r="AC40">
        <v>-1</v>
      </c>
      <c r="AD40">
        <v>204</v>
      </c>
      <c r="AE40" s="4">
        <f t="shared" ref="AE40" si="35">(AF40/60)/60</f>
        <v>16.225277777777777</v>
      </c>
      <c r="AF40" s="3">
        <f>AB41-AB40</f>
        <v>58411</v>
      </c>
      <c r="AG40" s="3">
        <f t="shared" ref="AG40:AG45" si="36">(((AA40/1000)*AD40)/1000)*AE40</f>
        <v>91.023808333333335</v>
      </c>
    </row>
    <row r="41" spans="1:33" x14ac:dyDescent="0.2">
      <c r="A41" s="5">
        <v>1702403881615</v>
      </c>
      <c r="B41" t="s">
        <v>37</v>
      </c>
      <c r="C41" t="s">
        <v>32</v>
      </c>
      <c r="D41" s="2">
        <v>45271.735902777778</v>
      </c>
      <c r="E41" t="b">
        <v>1</v>
      </c>
      <c r="F41">
        <v>500</v>
      </c>
      <c r="G41">
        <v>20483567203</v>
      </c>
      <c r="H41">
        <v>20231211203927</v>
      </c>
      <c r="I41" t="b">
        <v>0</v>
      </c>
      <c r="J41" t="b">
        <v>0</v>
      </c>
      <c r="K41" t="s">
        <v>39</v>
      </c>
      <c r="L41" t="s">
        <v>40</v>
      </c>
      <c r="M41" t="b">
        <v>0</v>
      </c>
      <c r="N41" t="b">
        <v>0</v>
      </c>
      <c r="O41" t="b">
        <v>0</v>
      </c>
      <c r="P41" t="b">
        <v>0</v>
      </c>
      <c r="Q41" t="b">
        <v>1</v>
      </c>
      <c r="R41" t="b">
        <v>1</v>
      </c>
      <c r="S41" t="b">
        <v>0</v>
      </c>
      <c r="T41" t="b">
        <v>0</v>
      </c>
      <c r="U41" t="b">
        <v>0</v>
      </c>
      <c r="V41" t="b">
        <v>0</v>
      </c>
      <c r="W41">
        <v>28</v>
      </c>
      <c r="X41">
        <v>500</v>
      </c>
      <c r="Y41">
        <v>1640083690</v>
      </c>
      <c r="Z41" t="s">
        <v>95</v>
      </c>
      <c r="AA41">
        <v>0</v>
      </c>
      <c r="AB41">
        <v>1702403592</v>
      </c>
      <c r="AC41">
        <v>-1</v>
      </c>
      <c r="AD41">
        <v>0</v>
      </c>
      <c r="AE41" s="4"/>
      <c r="AF41" s="3"/>
      <c r="AG41" s="3"/>
    </row>
    <row r="42" spans="1:33" x14ac:dyDescent="0.2">
      <c r="A42" s="5">
        <v>1702453386299</v>
      </c>
      <c r="B42" t="s">
        <v>42</v>
      </c>
      <c r="C42" t="s">
        <v>43</v>
      </c>
      <c r="D42" s="2">
        <v>45272.979907407411</v>
      </c>
      <c r="E42" t="b">
        <v>1</v>
      </c>
      <c r="F42">
        <v>500</v>
      </c>
      <c r="G42">
        <v>20491312303</v>
      </c>
      <c r="H42">
        <v>20231213023051</v>
      </c>
      <c r="I42" t="b">
        <v>1</v>
      </c>
      <c r="J42" t="b">
        <v>0</v>
      </c>
      <c r="K42" t="s">
        <v>34</v>
      </c>
      <c r="L42" t="s">
        <v>35</v>
      </c>
      <c r="M42" t="b">
        <v>0</v>
      </c>
      <c r="N42" t="b">
        <v>0</v>
      </c>
      <c r="O42" t="b">
        <v>0</v>
      </c>
      <c r="P42" t="b">
        <v>0</v>
      </c>
      <c r="Q42" t="b">
        <v>1</v>
      </c>
      <c r="R42" t="b">
        <v>1</v>
      </c>
      <c r="S42" t="b">
        <v>0</v>
      </c>
      <c r="T42" t="b">
        <v>0</v>
      </c>
      <c r="U42" t="b">
        <v>0</v>
      </c>
      <c r="V42" t="b">
        <v>0</v>
      </c>
      <c r="W42">
        <v>28</v>
      </c>
      <c r="X42">
        <v>500</v>
      </c>
      <c r="Y42">
        <v>1640083690</v>
      </c>
      <c r="Z42" t="s">
        <v>96</v>
      </c>
      <c r="AA42">
        <v>27500</v>
      </c>
      <c r="AB42">
        <v>1702452663</v>
      </c>
      <c r="AC42">
        <v>-1</v>
      </c>
      <c r="AD42">
        <v>204</v>
      </c>
      <c r="AE42" s="4">
        <f>(AF42/60)/60</f>
        <v>8.3838888888888885</v>
      </c>
      <c r="AF42" s="3">
        <f>AB43-AB42</f>
        <v>30182</v>
      </c>
      <c r="AG42" s="3">
        <f t="shared" ref="AG42:AG45" si="37">(((AA42/1000)*AD42)/1000)*AE42</f>
        <v>47.033616666666667</v>
      </c>
    </row>
    <row r="43" spans="1:33" x14ac:dyDescent="0.2">
      <c r="A43" s="5">
        <v>1702483090398</v>
      </c>
      <c r="B43" t="s">
        <v>37</v>
      </c>
      <c r="C43" t="s">
        <v>32</v>
      </c>
      <c r="D43" s="2">
        <v>45272.979907407411</v>
      </c>
      <c r="E43" t="b">
        <v>1</v>
      </c>
      <c r="F43">
        <v>500</v>
      </c>
      <c r="G43">
        <v>20491312303</v>
      </c>
      <c r="H43">
        <v>20231213023051</v>
      </c>
      <c r="I43" t="b">
        <v>0</v>
      </c>
      <c r="J43" t="b">
        <v>0</v>
      </c>
      <c r="K43" t="s">
        <v>39</v>
      </c>
      <c r="L43" t="s">
        <v>40</v>
      </c>
      <c r="M43" t="b">
        <v>0</v>
      </c>
      <c r="N43" t="b">
        <v>0</v>
      </c>
      <c r="O43" t="b">
        <v>0</v>
      </c>
      <c r="P43" t="b">
        <v>0</v>
      </c>
      <c r="Q43" t="b">
        <v>1</v>
      </c>
      <c r="R43" t="b">
        <v>1</v>
      </c>
      <c r="S43" t="b">
        <v>0</v>
      </c>
      <c r="T43" t="b">
        <v>0</v>
      </c>
      <c r="U43" t="b">
        <v>0</v>
      </c>
      <c r="V43" t="b">
        <v>0</v>
      </c>
      <c r="W43">
        <v>28</v>
      </c>
      <c r="X43">
        <v>500</v>
      </c>
      <c r="Y43">
        <v>1640083690</v>
      </c>
      <c r="Z43" t="s">
        <v>97</v>
      </c>
      <c r="AA43">
        <v>0</v>
      </c>
      <c r="AB43">
        <v>1702482845</v>
      </c>
      <c r="AC43">
        <v>9733686</v>
      </c>
      <c r="AD43">
        <v>0</v>
      </c>
      <c r="AE43" s="4"/>
      <c r="AF43" s="3"/>
      <c r="AG43" s="3"/>
    </row>
    <row r="44" spans="1:33" x14ac:dyDescent="0.2">
      <c r="A44" s="5">
        <v>1702528983319</v>
      </c>
      <c r="B44" t="s">
        <v>42</v>
      </c>
      <c r="C44" t="s">
        <v>43</v>
      </c>
      <c r="D44" s="2">
        <v>45273.849942129629</v>
      </c>
      <c r="E44" t="b">
        <v>1</v>
      </c>
      <c r="F44">
        <v>500</v>
      </c>
      <c r="G44">
        <v>20497634603</v>
      </c>
      <c r="H44">
        <v>20231213232322</v>
      </c>
      <c r="I44" t="b">
        <v>1</v>
      </c>
      <c r="J44" t="b">
        <v>0</v>
      </c>
      <c r="K44" t="s">
        <v>34</v>
      </c>
      <c r="L44" t="s">
        <v>35</v>
      </c>
      <c r="M44" t="b">
        <v>0</v>
      </c>
      <c r="N44" t="b">
        <v>0</v>
      </c>
      <c r="O44" t="b">
        <v>0</v>
      </c>
      <c r="P44" t="b">
        <v>0</v>
      </c>
      <c r="Q44" t="b">
        <v>1</v>
      </c>
      <c r="R44" t="b">
        <v>1</v>
      </c>
      <c r="S44" t="b">
        <v>0</v>
      </c>
      <c r="T44" t="b">
        <v>0</v>
      </c>
      <c r="U44" t="b">
        <v>0</v>
      </c>
      <c r="V44" t="b">
        <v>0</v>
      </c>
      <c r="W44">
        <v>28</v>
      </c>
      <c r="X44">
        <v>500</v>
      </c>
      <c r="Y44">
        <v>1640083690</v>
      </c>
      <c r="Z44" t="s">
        <v>98</v>
      </c>
      <c r="AA44">
        <v>27500</v>
      </c>
      <c r="AB44">
        <v>1702527832</v>
      </c>
      <c r="AC44">
        <v>9733686</v>
      </c>
      <c r="AD44">
        <v>204</v>
      </c>
      <c r="AE44" s="4">
        <f>(AF44/60)/60</f>
        <v>12.232777777777779</v>
      </c>
      <c r="AF44" s="3">
        <f>AB45-AB44</f>
        <v>44038</v>
      </c>
      <c r="AG44" s="3">
        <f t="shared" ref="AG44:AG45" si="38">(((AA44/1000)*AD44)/1000)*AE44</f>
        <v>68.625883333333348</v>
      </c>
    </row>
    <row r="45" spans="1:33" x14ac:dyDescent="0.2">
      <c r="A45" s="5">
        <v>1702572200899</v>
      </c>
      <c r="B45" t="s">
        <v>37</v>
      </c>
      <c r="C45" t="s">
        <v>32</v>
      </c>
      <c r="D45" s="2">
        <v>45273.849942129629</v>
      </c>
      <c r="E45" t="b">
        <v>1</v>
      </c>
      <c r="F45">
        <v>500</v>
      </c>
      <c r="G45">
        <v>20497634603</v>
      </c>
      <c r="H45">
        <v>20231213232322</v>
      </c>
      <c r="I45" t="b">
        <v>0</v>
      </c>
      <c r="J45" t="b">
        <v>0</v>
      </c>
      <c r="K45" t="s">
        <v>39</v>
      </c>
      <c r="L45" t="s">
        <v>40</v>
      </c>
      <c r="M45" t="b">
        <v>0</v>
      </c>
      <c r="N45" t="b">
        <v>0</v>
      </c>
      <c r="O45" t="b">
        <v>0</v>
      </c>
      <c r="P45" t="b">
        <v>0</v>
      </c>
      <c r="Q45" t="b">
        <v>1</v>
      </c>
      <c r="R45" t="b">
        <v>1</v>
      </c>
      <c r="S45" t="b">
        <v>0</v>
      </c>
      <c r="T45" t="b">
        <v>0</v>
      </c>
      <c r="U45" t="b">
        <v>0</v>
      </c>
      <c r="V45" t="b">
        <v>0</v>
      </c>
      <c r="W45">
        <v>28</v>
      </c>
      <c r="X45">
        <v>500</v>
      </c>
      <c r="Y45">
        <v>1640083690</v>
      </c>
      <c r="Z45" t="s">
        <v>99</v>
      </c>
      <c r="AA45">
        <v>0</v>
      </c>
      <c r="AB45">
        <v>1702571870</v>
      </c>
      <c r="AC45">
        <v>9733686</v>
      </c>
      <c r="AD45">
        <v>0</v>
      </c>
      <c r="AE45" s="4"/>
      <c r="AF45" s="3"/>
      <c r="AG45" s="3"/>
    </row>
  </sheetData>
  <mergeCells count="66">
    <mergeCell ref="AG40:AG41"/>
    <mergeCell ref="AG42:AG43"/>
    <mergeCell ref="AG44:AG45"/>
    <mergeCell ref="AG26:AG27"/>
    <mergeCell ref="AG28:AG29"/>
    <mergeCell ref="AG30:AG31"/>
    <mergeCell ref="AG32:AG33"/>
    <mergeCell ref="AG34:AG35"/>
    <mergeCell ref="AG36:AG37"/>
    <mergeCell ref="AG38:AG39"/>
    <mergeCell ref="AG14:AG15"/>
    <mergeCell ref="AG16:AG17"/>
    <mergeCell ref="AG18:AG19"/>
    <mergeCell ref="AG20:AG21"/>
    <mergeCell ref="AG22:AG23"/>
    <mergeCell ref="AG24:AG25"/>
    <mergeCell ref="AF38:AF39"/>
    <mergeCell ref="AF40:AF41"/>
    <mergeCell ref="AF42:AF43"/>
    <mergeCell ref="AF44:AF45"/>
    <mergeCell ref="AG2:AG3"/>
    <mergeCell ref="AG4:AG5"/>
    <mergeCell ref="AG6:AG7"/>
    <mergeCell ref="AG8:AG9"/>
    <mergeCell ref="AG10:AG11"/>
    <mergeCell ref="AG12:AG13"/>
    <mergeCell ref="AF26:AF27"/>
    <mergeCell ref="AF28:AF29"/>
    <mergeCell ref="AF30:AF31"/>
    <mergeCell ref="AF32:AF33"/>
    <mergeCell ref="AF34:AF35"/>
    <mergeCell ref="AF36:AF37"/>
    <mergeCell ref="AF14:AF15"/>
    <mergeCell ref="AF16:AF17"/>
    <mergeCell ref="AF18:AF19"/>
    <mergeCell ref="AF20:AF21"/>
    <mergeCell ref="AF22:AF23"/>
    <mergeCell ref="AF24:AF25"/>
    <mergeCell ref="AE38:AE39"/>
    <mergeCell ref="AE40:AE41"/>
    <mergeCell ref="AE42:AE43"/>
    <mergeCell ref="AE44:AE45"/>
    <mergeCell ref="AF2:AF3"/>
    <mergeCell ref="AF4:AF5"/>
    <mergeCell ref="AF6:AF7"/>
    <mergeCell ref="AF8:AF9"/>
    <mergeCell ref="AF10:AF11"/>
    <mergeCell ref="AF12:AF13"/>
    <mergeCell ref="AE26:AE27"/>
    <mergeCell ref="AE28:AE29"/>
    <mergeCell ref="AE30:AE31"/>
    <mergeCell ref="AE32:AE33"/>
    <mergeCell ref="AE34:AE35"/>
    <mergeCell ref="AE36:AE37"/>
    <mergeCell ref="AE14:AE15"/>
    <mergeCell ref="AE16:AE17"/>
    <mergeCell ref="AE18:AE19"/>
    <mergeCell ref="AE20:AE21"/>
    <mergeCell ref="AE22:AE23"/>
    <mergeCell ref="AE24:AE25"/>
    <mergeCell ref="AE2:AE3"/>
    <mergeCell ref="AE4:AE5"/>
    <mergeCell ref="AE6:AE7"/>
    <mergeCell ref="AE8:AE9"/>
    <mergeCell ref="AE10:AE11"/>
    <mergeCell ref="AE12:AE13"/>
  </mergeCells>
  <conditionalFormatting sqref="K1:K45">
    <cfRule type="containsText" dxfId="3" priority="1" operator="containsText" text="03^00">
      <formula>NOT(ISERROR(SEARCH("03^00",K1)))</formula>
    </cfRule>
    <cfRule type="containsText" dxfId="2" priority="2" operator="containsText" text="ff^03">
      <formula>NOT(ISERROR(SEARCH("ff^03",K1)))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0127-0582-344F-8FE6-68861E1DBA5C}">
  <dimension ref="A1:AG23"/>
  <sheetViews>
    <sheetView topLeftCell="S1" workbookViewId="0">
      <selection activeCell="AL19" sqref="AL19"/>
    </sheetView>
  </sheetViews>
  <sheetFormatPr baseColWidth="10" defaultRowHeight="16" x14ac:dyDescent="0.2"/>
  <cols>
    <col min="1" max="1" width="33" customWidth="1"/>
    <col min="5" max="5" width="32.1640625" customWidth="1"/>
    <col min="24" max="24" width="30.33203125" customWidth="1"/>
    <col min="25" max="25" width="27.83203125" customWidth="1"/>
    <col min="27" max="27" width="20" customWidth="1"/>
    <col min="28" max="28" width="29.5" customWidth="1"/>
    <col min="29" max="29" width="17.33203125" customWidth="1"/>
    <col min="31" max="31" width="19.6640625" customWidth="1"/>
  </cols>
  <sheetData>
    <row r="1" spans="1:33" x14ac:dyDescent="0.2">
      <c r="A1" t="s">
        <v>3</v>
      </c>
      <c r="B1" t="s">
        <v>2</v>
      </c>
      <c r="C1" t="s">
        <v>5</v>
      </c>
      <c r="D1" t="s">
        <v>6</v>
      </c>
      <c r="E1" s="5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3</v>
      </c>
      <c r="Z1" t="s">
        <v>4</v>
      </c>
      <c r="AA1" t="s">
        <v>27</v>
      </c>
      <c r="AB1" t="s">
        <v>28</v>
      </c>
      <c r="AC1" t="s">
        <v>29</v>
      </c>
      <c r="AD1" t="s">
        <v>30</v>
      </c>
      <c r="AE1" t="s">
        <v>126</v>
      </c>
      <c r="AF1" t="s">
        <v>128</v>
      </c>
      <c r="AG1" t="s">
        <v>127</v>
      </c>
    </row>
    <row r="2" spans="1:33" x14ac:dyDescent="0.2">
      <c r="A2" t="s">
        <v>101</v>
      </c>
      <c r="B2" t="s">
        <v>43</v>
      </c>
      <c r="C2">
        <v>500</v>
      </c>
      <c r="D2">
        <v>20061983802</v>
      </c>
      <c r="E2" s="5">
        <v>20231007034825</v>
      </c>
      <c r="F2" t="b">
        <v>1</v>
      </c>
      <c r="G2" t="b">
        <v>0</v>
      </c>
      <c r="H2" t="s">
        <v>34</v>
      </c>
      <c r="I2" t="s">
        <v>35</v>
      </c>
      <c r="J2" t="b">
        <v>0</v>
      </c>
      <c r="K2" t="b">
        <v>0</v>
      </c>
      <c r="L2" t="b">
        <v>0</v>
      </c>
      <c r="M2" t="b">
        <v>0</v>
      </c>
      <c r="N2" t="b">
        <v>1</v>
      </c>
      <c r="O2" t="b">
        <v>0</v>
      </c>
      <c r="P2" t="b">
        <v>0</v>
      </c>
      <c r="Q2" t="b">
        <v>0</v>
      </c>
      <c r="R2" t="b">
        <v>0</v>
      </c>
      <c r="S2" t="b">
        <v>0</v>
      </c>
      <c r="T2">
        <v>28</v>
      </c>
      <c r="U2">
        <v>500</v>
      </c>
      <c r="V2" t="b">
        <v>0</v>
      </c>
      <c r="W2">
        <v>1640083657</v>
      </c>
      <c r="X2" t="s">
        <v>102</v>
      </c>
      <c r="Y2" t="s">
        <v>101</v>
      </c>
      <c r="Z2" t="b">
        <v>1</v>
      </c>
      <c r="AA2">
        <v>27500</v>
      </c>
      <c r="AB2">
        <v>1696664937</v>
      </c>
      <c r="AC2">
        <v>7761467</v>
      </c>
      <c r="AD2">
        <v>204</v>
      </c>
      <c r="AE2" s="4">
        <f>AB3-AB2</f>
        <v>36717</v>
      </c>
      <c r="AF2" s="3">
        <f>(AE2/60)/60</f>
        <v>10.199166666666667</v>
      </c>
      <c r="AG2" s="3">
        <f>(((AA2/1000)*AD2)/1000)*AF2</f>
        <v>57.217325000000002</v>
      </c>
    </row>
    <row r="3" spans="1:33" x14ac:dyDescent="0.2">
      <c r="A3" t="s">
        <v>101</v>
      </c>
      <c r="B3" t="s">
        <v>32</v>
      </c>
      <c r="C3">
        <v>500</v>
      </c>
      <c r="D3">
        <v>20061983802</v>
      </c>
      <c r="E3" s="5">
        <v>20231007034825</v>
      </c>
      <c r="F3" t="b">
        <v>0</v>
      </c>
      <c r="G3" t="b">
        <v>0</v>
      </c>
      <c r="H3" t="s">
        <v>39</v>
      </c>
      <c r="I3" t="s">
        <v>40</v>
      </c>
      <c r="J3" t="b">
        <v>0</v>
      </c>
      <c r="K3" t="b">
        <v>0</v>
      </c>
      <c r="L3" t="b">
        <v>0</v>
      </c>
      <c r="M3" t="b">
        <v>0</v>
      </c>
      <c r="N3" t="b">
        <v>1</v>
      </c>
      <c r="O3" t="b">
        <v>0</v>
      </c>
      <c r="P3" t="b">
        <v>0</v>
      </c>
      <c r="Q3" t="b">
        <v>0</v>
      </c>
      <c r="R3" t="b">
        <v>0</v>
      </c>
      <c r="S3" t="b">
        <v>0</v>
      </c>
      <c r="T3">
        <v>28</v>
      </c>
      <c r="U3">
        <v>500</v>
      </c>
      <c r="V3" t="b">
        <v>0</v>
      </c>
      <c r="W3">
        <v>1640083657</v>
      </c>
      <c r="X3" t="s">
        <v>103</v>
      </c>
      <c r="Y3" t="s">
        <v>101</v>
      </c>
      <c r="Z3" t="b">
        <v>1</v>
      </c>
      <c r="AA3">
        <v>0</v>
      </c>
      <c r="AB3">
        <v>1696701654</v>
      </c>
      <c r="AC3">
        <v>7761467</v>
      </c>
      <c r="AD3">
        <v>0</v>
      </c>
      <c r="AE3" s="4"/>
      <c r="AF3" s="3"/>
      <c r="AG3" s="3"/>
    </row>
    <row r="4" spans="1:33" x14ac:dyDescent="0.2">
      <c r="A4" t="s">
        <v>104</v>
      </c>
      <c r="B4" t="s">
        <v>43</v>
      </c>
      <c r="C4">
        <v>500</v>
      </c>
      <c r="D4">
        <v>20069701802</v>
      </c>
      <c r="E4" s="5">
        <v>20231008184212</v>
      </c>
      <c r="F4" t="b">
        <v>1</v>
      </c>
      <c r="G4" t="b">
        <v>0</v>
      </c>
      <c r="H4" t="s">
        <v>34</v>
      </c>
      <c r="I4" t="s">
        <v>35</v>
      </c>
      <c r="J4" t="b">
        <v>0</v>
      </c>
      <c r="K4" t="b">
        <v>0</v>
      </c>
      <c r="L4" t="b">
        <v>0</v>
      </c>
      <c r="M4" t="b">
        <v>0</v>
      </c>
      <c r="N4" t="b">
        <v>1</v>
      </c>
      <c r="O4" t="b">
        <v>0</v>
      </c>
      <c r="P4" t="b">
        <v>0</v>
      </c>
      <c r="Q4" t="b">
        <v>0</v>
      </c>
      <c r="R4" t="b">
        <v>0</v>
      </c>
      <c r="S4" t="b">
        <v>0</v>
      </c>
      <c r="T4">
        <v>28</v>
      </c>
      <c r="U4">
        <v>500</v>
      </c>
      <c r="V4" t="b">
        <v>0</v>
      </c>
      <c r="W4">
        <v>1640083657</v>
      </c>
      <c r="X4" t="s">
        <v>105</v>
      </c>
      <c r="Y4" t="s">
        <v>104</v>
      </c>
      <c r="Z4" t="b">
        <v>1</v>
      </c>
      <c r="AA4">
        <v>27500</v>
      </c>
      <c r="AB4">
        <v>1696804944</v>
      </c>
      <c r="AC4">
        <v>-1</v>
      </c>
      <c r="AD4">
        <v>204</v>
      </c>
      <c r="AE4" s="3">
        <f>AB5-AB4</f>
        <v>51241</v>
      </c>
      <c r="AF4" s="3">
        <f>(AE4/60)/60</f>
        <v>14.233611111111111</v>
      </c>
      <c r="AG4" s="3">
        <f>(((AA4/1000)*AD4)/1000)*AF4</f>
        <v>79.850558333333339</v>
      </c>
    </row>
    <row r="5" spans="1:33" x14ac:dyDescent="0.2">
      <c r="A5" t="s">
        <v>106</v>
      </c>
      <c r="B5" t="s">
        <v>32</v>
      </c>
      <c r="C5">
        <v>500</v>
      </c>
      <c r="D5">
        <v>20069701802</v>
      </c>
      <c r="E5" s="5">
        <v>20231008184212</v>
      </c>
      <c r="F5" t="b">
        <v>0</v>
      </c>
      <c r="G5" t="b">
        <v>0</v>
      </c>
      <c r="H5" t="s">
        <v>39</v>
      </c>
      <c r="I5" t="s">
        <v>40</v>
      </c>
      <c r="J5" t="b">
        <v>0</v>
      </c>
      <c r="K5" t="b">
        <v>0</v>
      </c>
      <c r="L5" t="b">
        <v>0</v>
      </c>
      <c r="M5" t="b">
        <v>0</v>
      </c>
      <c r="N5" t="b">
        <v>1</v>
      </c>
      <c r="O5" t="b">
        <v>0</v>
      </c>
      <c r="P5" t="b">
        <v>0</v>
      </c>
      <c r="Q5" t="b">
        <v>0</v>
      </c>
      <c r="R5" t="b">
        <v>0</v>
      </c>
      <c r="S5" t="b">
        <v>0</v>
      </c>
      <c r="T5">
        <v>28</v>
      </c>
      <c r="U5">
        <v>500</v>
      </c>
      <c r="V5" t="b">
        <v>0</v>
      </c>
      <c r="W5">
        <v>1640083657</v>
      </c>
      <c r="X5" t="s">
        <v>107</v>
      </c>
      <c r="Y5" t="s">
        <v>106</v>
      </c>
      <c r="Z5" t="b">
        <v>1</v>
      </c>
      <c r="AA5">
        <v>0</v>
      </c>
      <c r="AB5">
        <v>1696856185</v>
      </c>
      <c r="AC5">
        <v>7824354</v>
      </c>
      <c r="AD5">
        <v>0</v>
      </c>
      <c r="AE5" s="3"/>
      <c r="AF5" s="3"/>
      <c r="AG5" s="3"/>
    </row>
    <row r="6" spans="1:33" x14ac:dyDescent="0.2">
      <c r="A6" t="s">
        <v>108</v>
      </c>
      <c r="B6" t="s">
        <v>43</v>
      </c>
      <c r="C6">
        <v>500</v>
      </c>
      <c r="D6">
        <v>20105419103</v>
      </c>
      <c r="E6" s="5">
        <v>20231013221219</v>
      </c>
      <c r="F6" t="b">
        <v>1</v>
      </c>
      <c r="G6" t="b">
        <v>0</v>
      </c>
      <c r="H6" t="s">
        <v>34</v>
      </c>
      <c r="I6" t="s">
        <v>35</v>
      </c>
      <c r="J6" t="b">
        <v>0</v>
      </c>
      <c r="K6" t="b">
        <v>0</v>
      </c>
      <c r="L6" t="b">
        <v>0</v>
      </c>
      <c r="M6" t="b">
        <v>0</v>
      </c>
      <c r="N6" t="b">
        <v>1</v>
      </c>
      <c r="O6" t="b">
        <v>0</v>
      </c>
      <c r="P6" t="b">
        <v>0</v>
      </c>
      <c r="Q6" t="b">
        <v>0</v>
      </c>
      <c r="R6" t="b">
        <v>0</v>
      </c>
      <c r="S6" t="b">
        <v>0</v>
      </c>
      <c r="T6">
        <v>28</v>
      </c>
      <c r="U6">
        <v>500</v>
      </c>
      <c r="V6" t="b">
        <v>0</v>
      </c>
      <c r="W6">
        <v>1640083657</v>
      </c>
      <c r="X6" t="s">
        <v>109</v>
      </c>
      <c r="Y6" t="s">
        <v>108</v>
      </c>
      <c r="Z6" t="b">
        <v>1</v>
      </c>
      <c r="AA6">
        <v>27500</v>
      </c>
      <c r="AB6">
        <v>1697249567</v>
      </c>
      <c r="AC6">
        <v>7894036</v>
      </c>
      <c r="AD6">
        <v>204</v>
      </c>
      <c r="AE6" s="3">
        <f>AB7-AB6</f>
        <v>52268</v>
      </c>
      <c r="AF6" s="3">
        <f t="shared" ref="AF6" si="0">(AE6/60)/60</f>
        <v>14.518888888888888</v>
      </c>
      <c r="AG6" s="3">
        <f>(((AA6/1000)*AD6)/1000)*AF6</f>
        <v>81.450966666666673</v>
      </c>
    </row>
    <row r="7" spans="1:33" x14ac:dyDescent="0.2">
      <c r="A7" t="s">
        <v>110</v>
      </c>
      <c r="B7" t="s">
        <v>32</v>
      </c>
      <c r="C7">
        <v>500</v>
      </c>
      <c r="D7">
        <v>20105419103</v>
      </c>
      <c r="E7" s="5">
        <v>20231013221219</v>
      </c>
      <c r="F7" t="b">
        <v>0</v>
      </c>
      <c r="G7" t="b">
        <v>0</v>
      </c>
      <c r="H7" t="s">
        <v>39</v>
      </c>
      <c r="I7" t="s">
        <v>40</v>
      </c>
      <c r="J7" t="b">
        <v>0</v>
      </c>
      <c r="K7" t="b">
        <v>0</v>
      </c>
      <c r="L7" t="b">
        <v>0</v>
      </c>
      <c r="M7" t="b">
        <v>0</v>
      </c>
      <c r="N7" t="b">
        <v>1</v>
      </c>
      <c r="O7" t="b">
        <v>0</v>
      </c>
      <c r="P7" t="b">
        <v>0</v>
      </c>
      <c r="Q7" t="b">
        <v>0</v>
      </c>
      <c r="R7" t="b">
        <v>0</v>
      </c>
      <c r="S7" t="b">
        <v>0</v>
      </c>
      <c r="T7">
        <v>28</v>
      </c>
      <c r="U7">
        <v>500</v>
      </c>
      <c r="V7" t="b">
        <v>0</v>
      </c>
      <c r="W7">
        <v>1640083657</v>
      </c>
      <c r="X7" t="s">
        <v>111</v>
      </c>
      <c r="Y7" t="s">
        <v>110</v>
      </c>
      <c r="Z7" t="b">
        <v>1</v>
      </c>
      <c r="AA7">
        <v>0</v>
      </c>
      <c r="AB7">
        <v>1697301835</v>
      </c>
      <c r="AC7">
        <v>7894036</v>
      </c>
      <c r="AD7">
        <v>0</v>
      </c>
      <c r="AE7" s="3"/>
      <c r="AF7" s="3"/>
      <c r="AG7" s="3"/>
    </row>
    <row r="8" spans="1:33" x14ac:dyDescent="0.2">
      <c r="A8" s="2">
        <v>45253.590995370374</v>
      </c>
      <c r="B8" t="s">
        <v>43</v>
      </c>
      <c r="C8">
        <v>1</v>
      </c>
      <c r="D8">
        <v>20359524403</v>
      </c>
      <c r="E8" s="5">
        <v>20231123171042</v>
      </c>
      <c r="F8" t="b">
        <v>1</v>
      </c>
      <c r="G8" t="b">
        <v>0</v>
      </c>
      <c r="H8" t="s">
        <v>34</v>
      </c>
      <c r="I8" t="s">
        <v>35</v>
      </c>
      <c r="J8" t="b">
        <v>0</v>
      </c>
      <c r="K8" t="b">
        <v>0</v>
      </c>
      <c r="L8" t="b">
        <v>0</v>
      </c>
      <c r="M8" t="b">
        <v>0</v>
      </c>
      <c r="N8" t="b">
        <v>1</v>
      </c>
      <c r="O8" t="b">
        <v>0</v>
      </c>
      <c r="P8" t="b">
        <v>0</v>
      </c>
      <c r="Q8" t="b">
        <v>0</v>
      </c>
      <c r="R8" t="b">
        <v>0</v>
      </c>
      <c r="S8" t="b">
        <v>0</v>
      </c>
      <c r="T8">
        <v>28</v>
      </c>
      <c r="U8">
        <v>1</v>
      </c>
      <c r="V8" t="b">
        <v>0</v>
      </c>
      <c r="W8">
        <v>1640083657</v>
      </c>
      <c r="X8" t="s">
        <v>112</v>
      </c>
      <c r="Y8" s="2">
        <v>45253.590995370374</v>
      </c>
      <c r="Z8" t="b">
        <v>1</v>
      </c>
      <c r="AA8">
        <v>27500</v>
      </c>
      <c r="AB8">
        <v>1700777462</v>
      </c>
      <c r="AC8">
        <v>7966490</v>
      </c>
      <c r="AD8">
        <v>204</v>
      </c>
      <c r="AE8" s="4">
        <f>AB9-AB8</f>
        <v>1715</v>
      </c>
      <c r="AF8" s="3">
        <f t="shared" ref="AF8" si="1">(AE8/60)/60</f>
        <v>0.47638888888888886</v>
      </c>
      <c r="AG8" s="3">
        <f>(((AA8/1000)*AD8)/1000)*AF8</f>
        <v>2.6725416666666666</v>
      </c>
    </row>
    <row r="9" spans="1:33" x14ac:dyDescent="0.2">
      <c r="A9" s="2">
        <v>45253.608599537038</v>
      </c>
      <c r="B9" t="s">
        <v>32</v>
      </c>
      <c r="C9">
        <v>1</v>
      </c>
      <c r="D9">
        <v>20359553403</v>
      </c>
      <c r="E9" s="5">
        <v>20231123173557</v>
      </c>
      <c r="F9" t="b">
        <v>0</v>
      </c>
      <c r="G9" t="b">
        <v>0</v>
      </c>
      <c r="H9" t="s">
        <v>39</v>
      </c>
      <c r="I9" t="s">
        <v>40</v>
      </c>
      <c r="J9" t="b">
        <v>0</v>
      </c>
      <c r="K9" t="b">
        <v>0</v>
      </c>
      <c r="L9" t="b">
        <v>0</v>
      </c>
      <c r="M9" t="b">
        <v>0</v>
      </c>
      <c r="N9" t="b">
        <v>1</v>
      </c>
      <c r="O9" t="b">
        <v>0</v>
      </c>
      <c r="P9" t="b">
        <v>0</v>
      </c>
      <c r="Q9" t="b">
        <v>0</v>
      </c>
      <c r="R9" t="b">
        <v>0</v>
      </c>
      <c r="S9" t="b">
        <v>0</v>
      </c>
      <c r="T9">
        <v>28</v>
      </c>
      <c r="U9">
        <v>1</v>
      </c>
      <c r="V9" t="b">
        <v>0</v>
      </c>
      <c r="W9">
        <v>1640083657</v>
      </c>
      <c r="X9" t="s">
        <v>113</v>
      </c>
      <c r="Y9" s="2">
        <v>45253.608599537038</v>
      </c>
      <c r="Z9" t="b">
        <v>1</v>
      </c>
      <c r="AA9">
        <v>0</v>
      </c>
      <c r="AB9">
        <v>1700779177</v>
      </c>
      <c r="AC9">
        <v>7968122</v>
      </c>
      <c r="AD9">
        <v>0</v>
      </c>
      <c r="AE9" s="4"/>
      <c r="AF9" s="3"/>
      <c r="AG9" s="3"/>
    </row>
    <row r="10" spans="1:33" x14ac:dyDescent="0.2">
      <c r="A10" s="2">
        <v>45256.984699074077</v>
      </c>
      <c r="B10" t="s">
        <v>43</v>
      </c>
      <c r="C10">
        <v>1</v>
      </c>
      <c r="D10">
        <v>20374887203</v>
      </c>
      <c r="E10" s="5">
        <v>20231127023736</v>
      </c>
      <c r="F10" t="b">
        <v>1</v>
      </c>
      <c r="G10" t="b">
        <v>0</v>
      </c>
      <c r="H10" t="s">
        <v>34</v>
      </c>
      <c r="I10" t="s">
        <v>35</v>
      </c>
      <c r="J10" t="b">
        <v>0</v>
      </c>
      <c r="K10" t="b">
        <v>0</v>
      </c>
      <c r="L10" t="b">
        <v>0</v>
      </c>
      <c r="M10" t="b">
        <v>0</v>
      </c>
      <c r="N10" t="b">
        <v>1</v>
      </c>
      <c r="O10" t="b">
        <v>1</v>
      </c>
      <c r="P10" t="b">
        <v>0</v>
      </c>
      <c r="Q10" t="b">
        <v>0</v>
      </c>
      <c r="R10" t="b">
        <v>0</v>
      </c>
      <c r="S10" t="b">
        <v>0</v>
      </c>
      <c r="T10">
        <v>28</v>
      </c>
      <c r="U10">
        <v>1</v>
      </c>
      <c r="V10" t="b">
        <v>0</v>
      </c>
      <c r="W10">
        <v>1640083657</v>
      </c>
      <c r="X10" t="s">
        <v>114</v>
      </c>
      <c r="Y10" s="2">
        <v>45256.984699074077</v>
      </c>
      <c r="Z10" t="b">
        <v>1</v>
      </c>
      <c r="AA10">
        <v>27500</v>
      </c>
      <c r="AB10">
        <v>1701070679</v>
      </c>
      <c r="AC10">
        <v>7969272</v>
      </c>
      <c r="AD10" s="1">
        <v>204</v>
      </c>
      <c r="AE10" s="3">
        <f>AB11-AB10</f>
        <v>39560</v>
      </c>
      <c r="AF10" s="3">
        <f t="shared" ref="AF10" si="2">(AE10/60)/60</f>
        <v>10.988888888888889</v>
      </c>
      <c r="AG10" s="3">
        <f t="shared" ref="AG10" si="3">(((AA10/1000)*AD10)/1000)*AF10</f>
        <v>61.647666666666673</v>
      </c>
    </row>
    <row r="11" spans="1:33" x14ac:dyDescent="0.2">
      <c r="A11" s="2">
        <v>45257.442569444444</v>
      </c>
      <c r="B11" t="s">
        <v>32</v>
      </c>
      <c r="C11">
        <v>1</v>
      </c>
      <c r="D11">
        <v>20374887203</v>
      </c>
      <c r="E11" s="5">
        <v>20231127023736</v>
      </c>
      <c r="F11" t="b">
        <v>0</v>
      </c>
      <c r="G11" t="b">
        <v>0</v>
      </c>
      <c r="H11" t="s">
        <v>39</v>
      </c>
      <c r="I11" t="s">
        <v>40</v>
      </c>
      <c r="J11" t="b">
        <v>0</v>
      </c>
      <c r="K11" t="b">
        <v>0</v>
      </c>
      <c r="L11" t="b">
        <v>0</v>
      </c>
      <c r="M11" t="b">
        <v>0</v>
      </c>
      <c r="N11" t="b">
        <v>1</v>
      </c>
      <c r="O11" t="b">
        <v>1</v>
      </c>
      <c r="P11" t="b">
        <v>0</v>
      </c>
      <c r="Q11" t="b">
        <v>0</v>
      </c>
      <c r="R11" t="b">
        <v>0</v>
      </c>
      <c r="S11" t="b">
        <v>0</v>
      </c>
      <c r="T11">
        <v>28</v>
      </c>
      <c r="U11">
        <v>1</v>
      </c>
      <c r="V11" t="b">
        <v>0</v>
      </c>
      <c r="W11">
        <v>1640083657</v>
      </c>
      <c r="X11" t="s">
        <v>115</v>
      </c>
      <c r="Y11" s="2">
        <v>45257.442569444444</v>
      </c>
      <c r="Z11" t="b">
        <v>1</v>
      </c>
      <c r="AA11">
        <v>0</v>
      </c>
      <c r="AB11">
        <v>1701110239</v>
      </c>
      <c r="AC11">
        <v>7969272</v>
      </c>
      <c r="AD11">
        <v>0</v>
      </c>
      <c r="AE11" s="3"/>
      <c r="AF11" s="3"/>
      <c r="AG11" s="3"/>
    </row>
    <row r="12" spans="1:33" x14ac:dyDescent="0.2">
      <c r="A12" s="2">
        <v>45260.376145833332</v>
      </c>
      <c r="B12" t="s">
        <v>43</v>
      </c>
      <c r="C12">
        <v>500</v>
      </c>
      <c r="D12">
        <v>20397123102</v>
      </c>
      <c r="E12" s="5">
        <v>20231130120125</v>
      </c>
      <c r="F12" t="b">
        <v>1</v>
      </c>
      <c r="G12" t="b">
        <v>0</v>
      </c>
      <c r="H12" t="s">
        <v>34</v>
      </c>
      <c r="I12" t="s">
        <v>35</v>
      </c>
      <c r="J12" t="b">
        <v>0</v>
      </c>
      <c r="K12" t="b">
        <v>0</v>
      </c>
      <c r="L12" t="b">
        <v>0</v>
      </c>
      <c r="M12" t="b">
        <v>0</v>
      </c>
      <c r="N12" t="b">
        <v>1</v>
      </c>
      <c r="O12" t="b">
        <v>1</v>
      </c>
      <c r="P12" t="b">
        <v>0</v>
      </c>
      <c r="Q12" t="b">
        <v>0</v>
      </c>
      <c r="R12" t="b">
        <v>0</v>
      </c>
      <c r="S12" t="b">
        <v>0</v>
      </c>
      <c r="T12">
        <v>28</v>
      </c>
      <c r="U12">
        <v>500</v>
      </c>
      <c r="V12" t="b">
        <v>0</v>
      </c>
      <c r="W12">
        <v>1640083657</v>
      </c>
      <c r="X12" t="s">
        <v>116</v>
      </c>
      <c r="Y12" s="2">
        <v>45260.376145833332</v>
      </c>
      <c r="Z12" t="b">
        <v>1</v>
      </c>
      <c r="AA12">
        <v>27500</v>
      </c>
      <c r="AB12">
        <v>1701363700</v>
      </c>
      <c r="AC12">
        <v>8035270</v>
      </c>
      <c r="AD12" s="1">
        <v>204</v>
      </c>
      <c r="AE12" s="3">
        <f>AB13-AB12</f>
        <v>946</v>
      </c>
      <c r="AF12" s="3">
        <f t="shared" ref="AF12" si="4">(AE12/60)/60</f>
        <v>0.26277777777777778</v>
      </c>
      <c r="AG12" s="3">
        <f t="shared" ref="AG12" si="5">(((AA12/1000)*AD12)/1000)*AF12</f>
        <v>1.4741833333333334</v>
      </c>
    </row>
    <row r="13" spans="1:33" x14ac:dyDescent="0.2">
      <c r="A13" s="2">
        <v>45260.376145833332</v>
      </c>
      <c r="B13" t="s">
        <v>32</v>
      </c>
      <c r="C13">
        <v>500</v>
      </c>
      <c r="D13">
        <v>20397123102</v>
      </c>
      <c r="E13" s="5">
        <v>20231130120125</v>
      </c>
      <c r="F13" t="b">
        <v>0</v>
      </c>
      <c r="G13" t="b">
        <v>0</v>
      </c>
      <c r="H13" t="s">
        <v>39</v>
      </c>
      <c r="I13" t="s">
        <v>40</v>
      </c>
      <c r="J13" t="b">
        <v>0</v>
      </c>
      <c r="K13" t="b">
        <v>0</v>
      </c>
      <c r="L13" t="b">
        <v>0</v>
      </c>
      <c r="M13" t="b">
        <v>0</v>
      </c>
      <c r="N13" t="b">
        <v>1</v>
      </c>
      <c r="O13" t="b">
        <v>1</v>
      </c>
      <c r="P13" t="b">
        <v>0</v>
      </c>
      <c r="Q13" t="b">
        <v>0</v>
      </c>
      <c r="R13" t="b">
        <v>0</v>
      </c>
      <c r="S13" t="b">
        <v>0</v>
      </c>
      <c r="T13">
        <v>28</v>
      </c>
      <c r="U13">
        <v>500</v>
      </c>
      <c r="V13" t="b">
        <v>0</v>
      </c>
      <c r="W13">
        <v>1640083657</v>
      </c>
      <c r="X13" t="s">
        <v>117</v>
      </c>
      <c r="Y13" s="2">
        <v>45260.376145833332</v>
      </c>
      <c r="Z13" t="b">
        <v>1</v>
      </c>
      <c r="AA13">
        <v>0</v>
      </c>
      <c r="AB13">
        <v>1701364646</v>
      </c>
      <c r="AC13">
        <v>8035270</v>
      </c>
      <c r="AD13" s="1">
        <v>0</v>
      </c>
      <c r="AE13" s="3"/>
      <c r="AF13" s="3"/>
      <c r="AG13" s="3"/>
    </row>
    <row r="14" spans="1:33" x14ac:dyDescent="0.2">
      <c r="A14" s="2">
        <v>45263.603402777779</v>
      </c>
      <c r="B14" t="s">
        <v>43</v>
      </c>
      <c r="C14">
        <v>500</v>
      </c>
      <c r="D14">
        <v>20426785003</v>
      </c>
      <c r="E14" s="5">
        <v>20231203172822</v>
      </c>
      <c r="F14" t="b">
        <v>1</v>
      </c>
      <c r="G14" t="b">
        <v>0</v>
      </c>
      <c r="H14" t="s">
        <v>34</v>
      </c>
      <c r="I14" t="s">
        <v>35</v>
      </c>
      <c r="J14" t="b">
        <v>0</v>
      </c>
      <c r="K14" t="b">
        <v>0</v>
      </c>
      <c r="L14" t="b">
        <v>0</v>
      </c>
      <c r="M14" t="b">
        <v>0</v>
      </c>
      <c r="N14" t="b">
        <v>1</v>
      </c>
      <c r="O14" t="b">
        <v>1</v>
      </c>
      <c r="P14" t="b">
        <v>0</v>
      </c>
      <c r="Q14" t="b">
        <v>0</v>
      </c>
      <c r="R14" t="b">
        <v>0</v>
      </c>
      <c r="S14" t="b">
        <v>0</v>
      </c>
      <c r="T14">
        <v>28</v>
      </c>
      <c r="U14">
        <v>500</v>
      </c>
      <c r="V14" t="b">
        <v>0</v>
      </c>
      <c r="W14">
        <v>1640083657</v>
      </c>
      <c r="X14" t="s">
        <v>118</v>
      </c>
      <c r="Y14" s="2">
        <v>45263.603402777779</v>
      </c>
      <c r="Z14" t="b">
        <v>1</v>
      </c>
      <c r="AA14">
        <v>27500</v>
      </c>
      <c r="AB14">
        <v>1701642533</v>
      </c>
      <c r="AC14">
        <v>8037805</v>
      </c>
      <c r="AD14" s="1">
        <v>204</v>
      </c>
      <c r="AE14" s="4">
        <f>AB15-AB14</f>
        <v>27807</v>
      </c>
      <c r="AF14" s="3">
        <f t="shared" ref="AF14" si="6">(AE14/60)/60</f>
        <v>7.7241666666666662</v>
      </c>
      <c r="AG14" s="3">
        <f t="shared" ref="AG14" si="7">(((AA14/1000)*AD14)/1000)*AF14</f>
        <v>43.332574999999999</v>
      </c>
    </row>
    <row r="15" spans="1:33" x14ac:dyDescent="0.2">
      <c r="A15" s="2">
        <v>45263.603402777779</v>
      </c>
      <c r="B15" t="s">
        <v>32</v>
      </c>
      <c r="C15">
        <v>500</v>
      </c>
      <c r="D15">
        <v>20426785003</v>
      </c>
      <c r="E15" s="5">
        <v>20231203172822</v>
      </c>
      <c r="F15" t="b">
        <v>0</v>
      </c>
      <c r="G15" t="b">
        <v>0</v>
      </c>
      <c r="H15" t="s">
        <v>39</v>
      </c>
      <c r="I15" t="s">
        <v>40</v>
      </c>
      <c r="J15" t="b">
        <v>0</v>
      </c>
      <c r="K15" t="b">
        <v>0</v>
      </c>
      <c r="L15" t="b">
        <v>0</v>
      </c>
      <c r="M15" t="b">
        <v>0</v>
      </c>
      <c r="N15" t="b">
        <v>1</v>
      </c>
      <c r="O15" t="b">
        <v>1</v>
      </c>
      <c r="P15" t="b">
        <v>0</v>
      </c>
      <c r="Q15" t="b">
        <v>0</v>
      </c>
      <c r="R15" t="b">
        <v>0</v>
      </c>
      <c r="S15" t="b">
        <v>0</v>
      </c>
      <c r="T15">
        <v>28</v>
      </c>
      <c r="U15">
        <v>500</v>
      </c>
      <c r="V15" t="b">
        <v>0</v>
      </c>
      <c r="W15">
        <v>1640083657</v>
      </c>
      <c r="X15" t="s">
        <v>119</v>
      </c>
      <c r="Y15" s="2">
        <v>45263.603402777779</v>
      </c>
      <c r="Z15" t="b">
        <v>1</v>
      </c>
      <c r="AA15">
        <v>0</v>
      </c>
      <c r="AB15">
        <v>1701670340</v>
      </c>
      <c r="AC15">
        <v>8037805</v>
      </c>
      <c r="AD15">
        <v>0</v>
      </c>
      <c r="AE15" s="4"/>
      <c r="AF15" s="3"/>
      <c r="AG15" s="3"/>
    </row>
    <row r="16" spans="1:33" x14ac:dyDescent="0.2">
      <c r="A16" s="2">
        <v>45263.968391203707</v>
      </c>
      <c r="B16" t="s">
        <v>43</v>
      </c>
      <c r="C16">
        <v>500</v>
      </c>
      <c r="D16">
        <v>20427933703</v>
      </c>
      <c r="E16" s="5">
        <v>20231204021353</v>
      </c>
      <c r="F16" t="b">
        <v>1</v>
      </c>
      <c r="G16" t="b">
        <v>0</v>
      </c>
      <c r="H16" t="s">
        <v>34</v>
      </c>
      <c r="I16" t="s">
        <v>35</v>
      </c>
      <c r="J16" t="b">
        <v>0</v>
      </c>
      <c r="K16" t="b">
        <v>0</v>
      </c>
      <c r="L16" t="b">
        <v>0</v>
      </c>
      <c r="M16" t="b">
        <v>0</v>
      </c>
      <c r="N16" t="b">
        <v>1</v>
      </c>
      <c r="O16" t="b">
        <v>1</v>
      </c>
      <c r="P16" t="b">
        <v>0</v>
      </c>
      <c r="Q16" t="b">
        <v>0</v>
      </c>
      <c r="R16" t="b">
        <v>0</v>
      </c>
      <c r="S16" t="b">
        <v>0</v>
      </c>
      <c r="T16">
        <v>28</v>
      </c>
      <c r="U16">
        <v>500</v>
      </c>
      <c r="V16" t="b">
        <v>0</v>
      </c>
      <c r="W16">
        <v>1640083657</v>
      </c>
      <c r="X16" t="s">
        <v>120</v>
      </c>
      <c r="Y16" s="2">
        <v>45263.968391203707</v>
      </c>
      <c r="Z16" t="b">
        <v>1</v>
      </c>
      <c r="AA16">
        <v>27500</v>
      </c>
      <c r="AB16">
        <v>1701674069</v>
      </c>
      <c r="AC16">
        <v>8037805</v>
      </c>
      <c r="AD16" s="1">
        <v>204</v>
      </c>
      <c r="AE16" s="3">
        <f>AB17-AB16</f>
        <v>38136</v>
      </c>
      <c r="AF16" s="3">
        <f t="shared" ref="AF16" si="8">(AE16/60)/60</f>
        <v>10.593333333333334</v>
      </c>
      <c r="AG16" s="3">
        <f t="shared" ref="AG16" si="9">(((AA16/1000)*AD16)/1000)*AF16</f>
        <v>59.428600000000003</v>
      </c>
    </row>
    <row r="17" spans="1:33" x14ac:dyDescent="0.2">
      <c r="A17" s="2">
        <v>45263.968391203707</v>
      </c>
      <c r="B17" t="s">
        <v>32</v>
      </c>
      <c r="C17">
        <v>500</v>
      </c>
      <c r="D17">
        <v>20427933703</v>
      </c>
      <c r="E17" s="5">
        <v>20231204021353</v>
      </c>
      <c r="F17" t="b">
        <v>0</v>
      </c>
      <c r="G17" t="b">
        <v>0</v>
      </c>
      <c r="H17" t="s">
        <v>39</v>
      </c>
      <c r="I17" t="s">
        <v>40</v>
      </c>
      <c r="J17" t="b">
        <v>0</v>
      </c>
      <c r="K17" t="b">
        <v>0</v>
      </c>
      <c r="L17" t="b">
        <v>0</v>
      </c>
      <c r="M17" t="b">
        <v>0</v>
      </c>
      <c r="N17" t="b">
        <v>1</v>
      </c>
      <c r="O17" t="b">
        <v>1</v>
      </c>
      <c r="P17" t="b">
        <v>0</v>
      </c>
      <c r="Q17" t="b">
        <v>0</v>
      </c>
      <c r="R17" t="b">
        <v>0</v>
      </c>
      <c r="S17" t="b">
        <v>0</v>
      </c>
      <c r="T17">
        <v>28</v>
      </c>
      <c r="U17">
        <v>500</v>
      </c>
      <c r="V17" t="b">
        <v>0</v>
      </c>
      <c r="W17">
        <v>1640083657</v>
      </c>
      <c r="X17" t="s">
        <v>121</v>
      </c>
      <c r="Y17" s="2">
        <v>45263.968391203707</v>
      </c>
      <c r="Z17" t="b">
        <v>1</v>
      </c>
      <c r="AA17">
        <v>0</v>
      </c>
      <c r="AB17">
        <v>1701712205</v>
      </c>
      <c r="AC17">
        <v>8128121</v>
      </c>
      <c r="AD17">
        <v>0</v>
      </c>
      <c r="AE17" s="3"/>
      <c r="AF17" s="3"/>
      <c r="AG17" s="3"/>
    </row>
    <row r="18" spans="1:33" x14ac:dyDescent="0.2">
      <c r="A18" s="2">
        <v>45270.650949074072</v>
      </c>
      <c r="B18" t="s">
        <v>43</v>
      </c>
      <c r="C18">
        <v>500</v>
      </c>
      <c r="D18">
        <v>20476569402</v>
      </c>
      <c r="E18" s="5">
        <v>20231210183640</v>
      </c>
      <c r="F18" t="b">
        <v>1</v>
      </c>
      <c r="G18" t="b">
        <v>0</v>
      </c>
      <c r="H18" t="s">
        <v>34</v>
      </c>
      <c r="I18" t="s">
        <v>35</v>
      </c>
      <c r="J18" t="b">
        <v>0</v>
      </c>
      <c r="K18" t="b">
        <v>0</v>
      </c>
      <c r="L18" t="b">
        <v>0</v>
      </c>
      <c r="M18" t="b">
        <v>0</v>
      </c>
      <c r="N18" t="b">
        <v>1</v>
      </c>
      <c r="O18" t="b">
        <v>1</v>
      </c>
      <c r="P18" t="b">
        <v>0</v>
      </c>
      <c r="Q18" t="b">
        <v>0</v>
      </c>
      <c r="R18" t="b">
        <v>0</v>
      </c>
      <c r="S18" t="b">
        <v>0</v>
      </c>
      <c r="T18">
        <v>28</v>
      </c>
      <c r="U18">
        <v>500</v>
      </c>
      <c r="V18" t="b">
        <v>0</v>
      </c>
      <c r="W18">
        <v>1640083657</v>
      </c>
      <c r="X18" t="s">
        <v>122</v>
      </c>
      <c r="Y18" s="2">
        <v>45270.650949074072</v>
      </c>
      <c r="Z18" t="b">
        <v>1</v>
      </c>
      <c r="AA18">
        <v>27500</v>
      </c>
      <c r="AB18">
        <v>1702251439</v>
      </c>
      <c r="AC18">
        <v>8247145</v>
      </c>
      <c r="AD18" s="1">
        <v>204</v>
      </c>
      <c r="AE18" s="4">
        <f>AB19-AB18</f>
        <v>61135</v>
      </c>
      <c r="AF18" s="3">
        <f t="shared" ref="AF18" si="10">(AE18/60)/60</f>
        <v>16.981944444444444</v>
      </c>
      <c r="AG18" s="3">
        <f t="shared" ref="AG18" si="11">(((AA18/1000)*AD18)/1000)*AF18</f>
        <v>95.268708333333336</v>
      </c>
    </row>
    <row r="19" spans="1:33" x14ac:dyDescent="0.2">
      <c r="A19" s="2">
        <v>45270.650949074072</v>
      </c>
      <c r="B19" t="s">
        <v>32</v>
      </c>
      <c r="C19">
        <v>500</v>
      </c>
      <c r="D19">
        <v>20476569402</v>
      </c>
      <c r="E19" s="5">
        <v>20231210183640</v>
      </c>
      <c r="F19" t="b">
        <v>0</v>
      </c>
      <c r="G19" t="b">
        <v>0</v>
      </c>
      <c r="H19" t="s">
        <v>39</v>
      </c>
      <c r="I19" t="s">
        <v>40</v>
      </c>
      <c r="J19" t="b">
        <v>0</v>
      </c>
      <c r="K19" t="b">
        <v>0</v>
      </c>
      <c r="L19" t="b">
        <v>0</v>
      </c>
      <c r="M19" t="b">
        <v>0</v>
      </c>
      <c r="N19" t="b">
        <v>1</v>
      </c>
      <c r="O19" t="b">
        <v>1</v>
      </c>
      <c r="P19" t="b">
        <v>0</v>
      </c>
      <c r="Q19" t="b">
        <v>0</v>
      </c>
      <c r="R19" t="b">
        <v>0</v>
      </c>
      <c r="S19" t="b">
        <v>0</v>
      </c>
      <c r="T19">
        <v>28</v>
      </c>
      <c r="U19">
        <v>500</v>
      </c>
      <c r="V19" t="b">
        <v>0</v>
      </c>
      <c r="W19">
        <v>1640083657</v>
      </c>
      <c r="X19" t="s">
        <v>123</v>
      </c>
      <c r="Y19" s="2">
        <v>45270.650949074072</v>
      </c>
      <c r="Z19" t="b">
        <v>1</v>
      </c>
      <c r="AA19">
        <v>0</v>
      </c>
      <c r="AB19">
        <v>1702312574</v>
      </c>
      <c r="AC19">
        <v>8247145</v>
      </c>
      <c r="AD19">
        <v>0</v>
      </c>
      <c r="AE19" s="4"/>
      <c r="AF19" s="3"/>
      <c r="AG19" s="3"/>
    </row>
    <row r="20" spans="1:33" x14ac:dyDescent="0.2">
      <c r="A20" s="2">
        <v>45271.938981481479</v>
      </c>
      <c r="B20" t="s">
        <v>43</v>
      </c>
      <c r="C20">
        <v>500</v>
      </c>
      <c r="D20">
        <v>20484061503</v>
      </c>
      <c r="E20" s="5">
        <v>20231212013149</v>
      </c>
      <c r="F20" t="b">
        <v>1</v>
      </c>
      <c r="G20" t="b">
        <v>0</v>
      </c>
      <c r="H20" t="s">
        <v>34</v>
      </c>
      <c r="I20" t="s">
        <v>35</v>
      </c>
      <c r="J20" t="b">
        <v>0</v>
      </c>
      <c r="K20" t="b">
        <v>0</v>
      </c>
      <c r="L20" t="b">
        <v>0</v>
      </c>
      <c r="M20" t="b">
        <v>0</v>
      </c>
      <c r="N20" t="b">
        <v>1</v>
      </c>
      <c r="O20" t="b">
        <v>1</v>
      </c>
      <c r="P20" t="b">
        <v>0</v>
      </c>
      <c r="Q20" t="b">
        <v>0</v>
      </c>
      <c r="R20" t="b">
        <v>0</v>
      </c>
      <c r="S20" t="b">
        <v>0</v>
      </c>
      <c r="T20">
        <v>28</v>
      </c>
      <c r="U20">
        <v>500</v>
      </c>
      <c r="V20" t="b">
        <v>0</v>
      </c>
      <c r="W20">
        <v>1640083657</v>
      </c>
      <c r="X20" t="s">
        <v>124</v>
      </c>
      <c r="Y20" s="2">
        <v>45271.938981481479</v>
      </c>
      <c r="Z20" t="b">
        <v>1</v>
      </c>
      <c r="AA20">
        <v>27500</v>
      </c>
      <c r="AB20">
        <v>1702362728</v>
      </c>
      <c r="AC20">
        <v>-1</v>
      </c>
      <c r="AD20" s="1">
        <v>204</v>
      </c>
      <c r="AE20" s="3">
        <f>AB21-AB20</f>
        <v>33934</v>
      </c>
      <c r="AF20" s="3">
        <f t="shared" ref="AF20" si="12">(AE20/60)/60</f>
        <v>9.426111111111112</v>
      </c>
      <c r="AG20" s="3">
        <f t="shared" ref="AG20" si="13">(((AA20/1000)*AD20)/1000)*AF20</f>
        <v>52.880483333333345</v>
      </c>
    </row>
    <row r="21" spans="1:33" x14ac:dyDescent="0.2">
      <c r="A21" s="2">
        <v>45271.938981481479</v>
      </c>
      <c r="B21" t="s">
        <v>32</v>
      </c>
      <c r="C21">
        <v>500</v>
      </c>
      <c r="D21">
        <v>20484061503</v>
      </c>
      <c r="E21" s="5">
        <v>20231212013149</v>
      </c>
      <c r="F21" t="b">
        <v>0</v>
      </c>
      <c r="G21" t="b">
        <v>0</v>
      </c>
      <c r="H21" t="s">
        <v>39</v>
      </c>
      <c r="I21" t="s">
        <v>40</v>
      </c>
      <c r="J21" t="b">
        <v>0</v>
      </c>
      <c r="K21" t="b">
        <v>0</v>
      </c>
      <c r="L21" t="b">
        <v>0</v>
      </c>
      <c r="M21" t="b">
        <v>0</v>
      </c>
      <c r="N21" t="b">
        <v>1</v>
      </c>
      <c r="O21" t="b">
        <v>1</v>
      </c>
      <c r="P21" t="b">
        <v>0</v>
      </c>
      <c r="Q21" t="b">
        <v>0</v>
      </c>
      <c r="R21" t="b">
        <v>0</v>
      </c>
      <c r="S21" t="b">
        <v>0</v>
      </c>
      <c r="T21">
        <v>28</v>
      </c>
      <c r="U21">
        <v>500</v>
      </c>
      <c r="V21" t="b">
        <v>0</v>
      </c>
      <c r="W21">
        <v>1640083657</v>
      </c>
      <c r="X21" t="s">
        <v>125</v>
      </c>
      <c r="Y21" s="2">
        <v>45271.938981481479</v>
      </c>
      <c r="Z21" t="b">
        <v>1</v>
      </c>
      <c r="AA21">
        <v>0</v>
      </c>
      <c r="AB21">
        <v>1702396662</v>
      </c>
      <c r="AC21">
        <v>8364923</v>
      </c>
      <c r="AD21">
        <v>0</v>
      </c>
      <c r="AE21" s="3"/>
      <c r="AF21" s="3"/>
      <c r="AG21" s="3"/>
    </row>
    <row r="22" spans="1:33" x14ac:dyDescent="0.2">
      <c r="AE22" s="6"/>
    </row>
    <row r="23" spans="1:33" x14ac:dyDescent="0.2">
      <c r="AE23" s="6"/>
    </row>
  </sheetData>
  <mergeCells count="30">
    <mergeCell ref="AG12:AG13"/>
    <mergeCell ref="AG14:AG15"/>
    <mergeCell ref="AG16:AG17"/>
    <mergeCell ref="AG18:AG19"/>
    <mergeCell ref="AG20:AG21"/>
    <mergeCell ref="AF12:AF13"/>
    <mergeCell ref="AF14:AF15"/>
    <mergeCell ref="AF16:AF17"/>
    <mergeCell ref="AF18:AF19"/>
    <mergeCell ref="AF20:AF21"/>
    <mergeCell ref="AG2:AG3"/>
    <mergeCell ref="AG4:AG5"/>
    <mergeCell ref="AG6:AG7"/>
    <mergeCell ref="AG8:AG9"/>
    <mergeCell ref="AG10:AG11"/>
    <mergeCell ref="AE14:AE15"/>
    <mergeCell ref="AE16:AE17"/>
    <mergeCell ref="AE18:AE19"/>
    <mergeCell ref="AE20:AE21"/>
    <mergeCell ref="AF2:AF3"/>
    <mergeCell ref="AF4:AF5"/>
    <mergeCell ref="AF6:AF7"/>
    <mergeCell ref="AF8:AF9"/>
    <mergeCell ref="AF10:AF11"/>
    <mergeCell ref="AE2:AE3"/>
    <mergeCell ref="AE4:AE5"/>
    <mergeCell ref="AE6:AE7"/>
    <mergeCell ref="AE8:AE9"/>
    <mergeCell ref="AE10:AE11"/>
    <mergeCell ref="AE12:AE13"/>
  </mergeCells>
  <conditionalFormatting sqref="H1:H21">
    <cfRule type="containsText" dxfId="1" priority="1" operator="containsText" text="ff^03">
      <formula>NOT(ISERROR(SEARCH("ff^03",H1)))</formula>
    </cfRule>
    <cfRule type="containsText" dxfId="0" priority="2" operator="containsText" text="03^00">
      <formula>NOT(ISERROR(SEARCH("03^00",H1)))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jayce</dc:creator>
  <cp:lastModifiedBy>Brandon jayce</cp:lastModifiedBy>
  <dcterms:created xsi:type="dcterms:W3CDTF">2023-12-14T23:11:18Z</dcterms:created>
  <dcterms:modified xsi:type="dcterms:W3CDTF">2023-12-15T16:02:20Z</dcterms:modified>
</cp:coreProperties>
</file>