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OneDrive\Dokumenty\GitHub\ChargesontheDisc\"/>
    </mc:Choice>
  </mc:AlternateContent>
  <xr:revisionPtr revIDLastSave="0" documentId="8_{92C25CBF-339A-445B-A7C4-61C57BCF2C14}" xr6:coauthVersionLast="45" xr6:coauthVersionMax="45" xr10:uidLastSave="{00000000-0000-0000-0000-000000000000}"/>
  <bookViews>
    <workbookView xWindow="-110" yWindow="-110" windowWidth="19420" windowHeight="10420" xr2:uid="{72485732-9D7A-41E4-936B-D89A95C7DBD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B3" i="1"/>
  <c r="E4" i="1" l="1"/>
  <c r="E5" i="1"/>
  <c r="E6" i="1"/>
  <c r="E7" i="1"/>
  <c r="E8" i="1"/>
  <c r="E9" i="1"/>
  <c r="E10" i="1"/>
  <c r="E11" i="1"/>
  <c r="E12" i="1"/>
  <c r="E13" i="1"/>
  <c r="D4" i="1"/>
  <c r="D5" i="1"/>
  <c r="D6" i="1"/>
  <c r="D7" i="1"/>
  <c r="D8" i="1"/>
  <c r="D9" i="1"/>
  <c r="D10" i="1"/>
  <c r="D11" i="1"/>
  <c r="D12" i="1"/>
  <c r="D13" i="1"/>
  <c r="B4" i="1"/>
  <c r="B5" i="1"/>
  <c r="B6" i="1"/>
  <c r="B7" i="1"/>
  <c r="B8" i="1"/>
  <c r="B9" i="1"/>
  <c r="B10" i="1"/>
  <c r="B11" i="1"/>
  <c r="B12" i="1"/>
  <c r="B13" i="1"/>
  <c r="C4" i="1"/>
  <c r="C5" i="1"/>
  <c r="C6" i="1"/>
  <c r="C7" i="1"/>
  <c r="C8" i="1"/>
  <c r="C9" i="1"/>
  <c r="C10" i="1"/>
  <c r="C11" i="1"/>
  <c r="C12" i="1"/>
  <c r="C13" i="1"/>
  <c r="C3" i="1"/>
  <c r="J3" i="1"/>
  <c r="I3" i="1"/>
  <c r="H3" i="1"/>
  <c r="D3" i="1" l="1"/>
  <c r="E3" i="1"/>
</calcChain>
</file>

<file path=xl/sharedStrings.xml><?xml version="1.0" encoding="utf-8"?>
<sst xmlns="http://schemas.openxmlformats.org/spreadsheetml/2006/main" count="17" uniqueCount="13">
  <si>
    <t>radius</t>
  </si>
  <si>
    <t xml:space="preserve">step </t>
  </si>
  <si>
    <t>number</t>
  </si>
  <si>
    <t>energy</t>
  </si>
  <si>
    <t>energy s_dev</t>
  </si>
  <si>
    <t>time elapsed [min]</t>
  </si>
  <si>
    <t>time s_dev</t>
  </si>
  <si>
    <t>no iterations</t>
  </si>
  <si>
    <t>times</t>
  </si>
  <si>
    <t>energies</t>
  </si>
  <si>
    <t>results in dot in the middle</t>
  </si>
  <si>
    <t>wrong conf</t>
  </si>
  <si>
    <t>expected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</si>
</sst>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"/>
    <numFmt numFmtId="165" formatCode="0.00000"/>
    <numFmt numFmtId="166" formatCode="0.000000"/>
    <numFmt numFmtId="167" formatCode="0.0000000"/>
    <numFmt numFmtId="168" formatCode="0.00000000"/>
    <numFmt numFmtId="169" formatCode="0.000000000"/>
    <numFmt numFmtId="170" formatCode="0.00000000000"/>
    <numFmt numFmtId="171" formatCode="0.000000000000"/>
    <numFmt numFmtId="172" formatCode="0.0"/>
    <numFmt numFmtId="173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Elapsed time [min] as a function of number of charges for step size L=0.1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Sheet1!$E$3:$E$13</c:f>
                <c:numCache>
                  <c:formatCode>General</c:formatCode>
                  <c:ptCount val="11"/>
                  <c:pt idx="0">
                    <c:v>1.4499386361536539E-3</c:v>
                  </c:pt>
                  <c:pt idx="1">
                    <c:v>1.4064911058740616E-2</c:v>
                  </c:pt>
                  <c:pt idx="2">
                    <c:v>1.9903285399047056E-2</c:v>
                  </c:pt>
                  <c:pt idx="3">
                    <c:v>3.6115701497768998E-3</c:v>
                  </c:pt>
                  <c:pt idx="4">
                    <c:v>1.0026323498924695E-2</c:v>
                  </c:pt>
                  <c:pt idx="5">
                    <c:v>3.7557825786085626E-3</c:v>
                  </c:pt>
                  <c:pt idx="6">
                    <c:v>2.4595707367164713E-2</c:v>
                  </c:pt>
                  <c:pt idx="7">
                    <c:v>4.725922773894096E-3</c:v>
                  </c:pt>
                  <c:pt idx="8">
                    <c:v>1.3299959588580117E-2</c:v>
                  </c:pt>
                  <c:pt idx="9">
                    <c:v>0.19549129547718552</c:v>
                  </c:pt>
                  <c:pt idx="10">
                    <c:v>8.4216645596606632E-2</c:v>
                  </c:pt>
                </c:numCache>
              </c:numRef>
            </c:plus>
            <c:minus>
              <c:numRef>
                <c:f>Sheet1!$E$3:$E$13</c:f>
                <c:numCache>
                  <c:formatCode>General</c:formatCode>
                  <c:ptCount val="11"/>
                  <c:pt idx="0">
                    <c:v>1.4499386361536539E-3</c:v>
                  </c:pt>
                  <c:pt idx="1">
                    <c:v>1.4064911058740616E-2</c:v>
                  </c:pt>
                  <c:pt idx="2">
                    <c:v>1.9903285399047056E-2</c:v>
                  </c:pt>
                  <c:pt idx="3">
                    <c:v>3.6115701497768998E-3</c:v>
                  </c:pt>
                  <c:pt idx="4">
                    <c:v>1.0026323498924695E-2</c:v>
                  </c:pt>
                  <c:pt idx="5">
                    <c:v>3.7557825786085626E-3</c:v>
                  </c:pt>
                  <c:pt idx="6">
                    <c:v>2.4595707367164713E-2</c:v>
                  </c:pt>
                  <c:pt idx="7">
                    <c:v>4.725922773894096E-3</c:v>
                  </c:pt>
                  <c:pt idx="8">
                    <c:v>1.3299959588580117E-2</c:v>
                  </c:pt>
                  <c:pt idx="9">
                    <c:v>0.19549129547718552</c:v>
                  </c:pt>
                  <c:pt idx="10">
                    <c:v>8.4216645596606632E-2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Sheet1!$D$3:$D$13</c:f>
              <c:numCache>
                <c:formatCode>0.00</c:formatCode>
                <c:ptCount val="11"/>
                <c:pt idx="0" formatCode="0.000">
                  <c:v>8.6458333333333345E-2</c:v>
                </c:pt>
                <c:pt idx="1">
                  <c:v>0.16901041666666636</c:v>
                </c:pt>
                <c:pt idx="2">
                  <c:v>0.25529513888888866</c:v>
                </c:pt>
                <c:pt idx="3" formatCode="0.000">
                  <c:v>0.28732638888888867</c:v>
                </c:pt>
                <c:pt idx="4">
                  <c:v>0.38888888888888867</c:v>
                </c:pt>
                <c:pt idx="5" formatCode="0.000">
                  <c:v>0.45442708333333304</c:v>
                </c:pt>
                <c:pt idx="6">
                  <c:v>0.67222222222222205</c:v>
                </c:pt>
                <c:pt idx="7" formatCode="0.000">
                  <c:v>0.69644097222222212</c:v>
                </c:pt>
                <c:pt idx="8">
                  <c:v>0.78428819444444409</c:v>
                </c:pt>
                <c:pt idx="9" formatCode="0.0">
                  <c:v>1.1355902777777753</c:v>
                </c:pt>
                <c:pt idx="10" formatCode="0.0">
                  <c:v>1.3456597222222202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6-468D-92AE-4B504C7EB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28400"/>
        <c:axId val="929424912"/>
      </c:scatterChart>
      <c:valAx>
        <c:axId val="114472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24912"/>
        <c:crosses val="autoZero"/>
        <c:crossBetween val="midCat"/>
      </c:valAx>
      <c:valAx>
        <c:axId val="9294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2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155809</xdr:colOff>
      <xdr:row>3</xdr:row>
      <xdr:rowOff>83336</xdr:rowOff>
    </xdr:from>
    <xdr:to>
      <xdr:col>28</xdr:col>
      <xdr:colOff>557891</xdr:colOff>
      <xdr:row>26</xdr:row>
      <xdr:rowOff>43996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08E1C-C078-4C1E-A9B8-01DF3C76A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0336-FA2F-4416-BC9D-CC95C0918B61}">
  <dimension ref="A1:N13"/>
  <sheetViews>
    <sheetView tabSelected="1" zoomScale="70" zoomScaleNormal="70" workbookViewId="0">
      <selection activeCell="I37" sqref="I37"/>
    </sheetView>
  </sheetViews>
  <sheetFormatPr defaultRowHeight="14.5" x14ac:dyDescent="0.35"/>
  <cols>
    <col min="2" max="2" width="16.453125" bestFit="1" customWidth="1"/>
    <col min="3" max="3" width="11.7265625" bestFit="1" customWidth="1"/>
    <col min="4" max="4" width="20.6328125" customWidth="1"/>
    <col min="5" max="6" width="16.453125" customWidth="1"/>
    <col min="7" max="7" width="11.36328125" bestFit="1" customWidth="1"/>
    <col min="14" max="14" width="23.26953125" bestFit="1" customWidth="1"/>
  </cols>
  <sheetData>
    <row r="1" spans="1:14" x14ac:dyDescent="0.35">
      <c r="A1" t="s">
        <v>0</v>
      </c>
      <c r="B1">
        <v>10</v>
      </c>
      <c r="D1" t="s">
        <v>1</v>
      </c>
      <c r="E1">
        <v>0.1</v>
      </c>
      <c r="G1" s="1"/>
    </row>
    <row r="2" spans="1:14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12</v>
      </c>
      <c r="G2" t="s">
        <v>7</v>
      </c>
      <c r="H2" t="s">
        <v>8</v>
      </c>
      <c r="K2" t="s">
        <v>9</v>
      </c>
    </row>
    <row r="3" spans="1:14" x14ac:dyDescent="0.35">
      <c r="A3">
        <v>2</v>
      </c>
      <c r="B3" s="7">
        <f>AVERAGE(K3:M3)</f>
        <v>5.0000001341012533E-2</v>
      </c>
      <c r="C3" s="12">
        <f>_xlfn.STDEV.S(K3:M3)</f>
        <v>1.1237643383721952E-9</v>
      </c>
      <c r="D3" s="2">
        <f>AVERAGE(H3:J3)</f>
        <v>8.6458333333333345E-2</v>
      </c>
      <c r="E3" s="2">
        <f>_xlfn.STDEV.S(H3:J3)</f>
        <v>1.4499386361536539E-3</v>
      </c>
      <c r="F3" s="7">
        <v>0.05</v>
      </c>
      <c r="G3">
        <f t="shared" ref="G3:G13" si="0">((B$1*2)^2/E$1^2)*A3</f>
        <v>79999.999999999985</v>
      </c>
      <c r="H3">
        <f>5.109375/60</f>
        <v>8.5156250000000003E-2</v>
      </c>
      <c r="I3">
        <f>5.171875/60</f>
        <v>8.6197916666666666E-2</v>
      </c>
      <c r="J3">
        <f>5.28125/60</f>
        <v>8.802083333333334E-2</v>
      </c>
      <c r="K3">
        <v>5.00000011457086E-2</v>
      </c>
      <c r="L3">
        <v>5.0000002549627401E-2</v>
      </c>
      <c r="M3">
        <v>5.0000000327701598E-2</v>
      </c>
    </row>
    <row r="4" spans="1:14" x14ac:dyDescent="0.35">
      <c r="A4">
        <v>3</v>
      </c>
      <c r="B4" s="6">
        <f t="shared" ref="B4:B13" si="1">AVERAGE(K4:M4)</f>
        <v>0.17320508826716965</v>
      </c>
      <c r="C4" s="12">
        <f t="shared" ref="C4:C13" si="2">_xlfn.STDEV.S(K4:M4)</f>
        <v>1.1507131814418063E-8</v>
      </c>
      <c r="D4" s="10">
        <f t="shared" ref="D4:D13" si="3">AVERAGE(H4:J4)</f>
        <v>0.16901041666666636</v>
      </c>
      <c r="E4" s="10">
        <f t="shared" ref="E4:E13" si="4">_xlfn.STDEV.S(H4:J4)</f>
        <v>1.4064911058740616E-2</v>
      </c>
      <c r="F4" s="9">
        <v>0.173205080757</v>
      </c>
      <c r="G4">
        <f t="shared" si="0"/>
        <v>119999.99999999997</v>
      </c>
      <c r="H4">
        <v>0.18437500000000001</v>
      </c>
      <c r="I4">
        <v>0.156770833333333</v>
      </c>
      <c r="J4">
        <v>0.16588541666666601</v>
      </c>
      <c r="K4">
        <v>0.17320508161913101</v>
      </c>
      <c r="L4">
        <v>0.17320508162791801</v>
      </c>
      <c r="M4">
        <v>0.17320510155446001</v>
      </c>
    </row>
    <row r="5" spans="1:14" x14ac:dyDescent="0.35">
      <c r="A5">
        <v>4</v>
      </c>
      <c r="B5" s="6">
        <f t="shared" si="1"/>
        <v>0.38284275655903399</v>
      </c>
      <c r="C5" s="12">
        <f t="shared" si="2"/>
        <v>1.2237562937827141E-8</v>
      </c>
      <c r="D5" s="10">
        <f t="shared" si="3"/>
        <v>0.25529513888888866</v>
      </c>
      <c r="E5" s="10">
        <f t="shared" si="4"/>
        <v>1.9903285399047056E-2</v>
      </c>
      <c r="F5" s="9">
        <v>0.38284271247500001</v>
      </c>
      <c r="G5">
        <f t="shared" si="0"/>
        <v>159999.99999999997</v>
      </c>
      <c r="H5">
        <v>0.252864583333333</v>
      </c>
      <c r="I5">
        <v>0.276302083333333</v>
      </c>
      <c r="J5">
        <v>0.23671875000000001</v>
      </c>
      <c r="K5">
        <v>0.38284274695553999</v>
      </c>
      <c r="L5">
        <v>0.38284275238372001</v>
      </c>
      <c r="M5">
        <v>0.38284277033784198</v>
      </c>
    </row>
    <row r="6" spans="1:14" x14ac:dyDescent="0.35">
      <c r="A6">
        <v>5</v>
      </c>
      <c r="B6" s="6">
        <f t="shared" si="1"/>
        <v>0.68819101157121798</v>
      </c>
      <c r="C6" s="12">
        <f t="shared" si="2"/>
        <v>1.4285490428205988E-8</v>
      </c>
      <c r="D6" s="2">
        <f t="shared" si="3"/>
        <v>0.28732638888888867</v>
      </c>
      <c r="E6" s="2">
        <f t="shared" si="4"/>
        <v>3.6115701497768998E-3</v>
      </c>
      <c r="F6" s="9">
        <v>0.68819096023600002</v>
      </c>
      <c r="G6">
        <f t="shared" si="0"/>
        <v>199999.99999999997</v>
      </c>
      <c r="H6">
        <v>0.29036458333333298</v>
      </c>
      <c r="I6">
        <v>0.28333333333333299</v>
      </c>
      <c r="J6">
        <v>0.28828124999999999</v>
      </c>
      <c r="K6">
        <v>0.68819102721727698</v>
      </c>
      <c r="L6">
        <v>0.688191008273215</v>
      </c>
      <c r="M6">
        <v>0.68819099922316196</v>
      </c>
    </row>
    <row r="7" spans="1:14" x14ac:dyDescent="0.35">
      <c r="A7">
        <v>6</v>
      </c>
      <c r="B7" s="10">
        <f t="shared" si="1"/>
        <v>1.1270038331820633</v>
      </c>
      <c r="C7" s="10">
        <f t="shared" si="2"/>
        <v>5.2989627314982982E-2</v>
      </c>
      <c r="D7" s="10">
        <f t="shared" si="3"/>
        <v>0.38888888888888867</v>
      </c>
      <c r="E7" s="10">
        <f t="shared" si="4"/>
        <v>1.0026323498924695E-2</v>
      </c>
      <c r="F7" s="9">
        <v>1.0964101615099999</v>
      </c>
      <c r="G7">
        <f t="shared" si="0"/>
        <v>239999.99999999994</v>
      </c>
      <c r="H7">
        <v>0.39895833333333303</v>
      </c>
      <c r="I7">
        <v>0.38880208333333299</v>
      </c>
      <c r="J7">
        <v>0.37890625</v>
      </c>
      <c r="K7">
        <v>1.09641026041068</v>
      </c>
      <c r="L7">
        <v>1.18819098437119</v>
      </c>
      <c r="M7">
        <v>1.09641025476432</v>
      </c>
    </row>
    <row r="8" spans="1:14" x14ac:dyDescent="0.35">
      <c r="A8">
        <v>7</v>
      </c>
      <c r="B8" s="4">
        <f t="shared" si="1"/>
        <v>1.6964169994765899</v>
      </c>
      <c r="C8" s="12">
        <f t="shared" si="2"/>
        <v>5.0198465387175028E-6</v>
      </c>
      <c r="D8" s="2">
        <f t="shared" si="3"/>
        <v>0.45442708333333304</v>
      </c>
      <c r="E8" s="2">
        <f t="shared" si="4"/>
        <v>3.7557825786085626E-3</v>
      </c>
      <c r="F8" s="8">
        <v>1.6133354096700001</v>
      </c>
      <c r="G8">
        <f t="shared" si="0"/>
        <v>279999.99999999994</v>
      </c>
      <c r="H8">
        <v>0.45755208333333303</v>
      </c>
      <c r="I8">
        <v>0.450260416666666</v>
      </c>
      <c r="J8">
        <v>0.45546874999999998</v>
      </c>
      <c r="K8">
        <v>1.6964197229478499</v>
      </c>
      <c r="L8">
        <v>1.69641120650101</v>
      </c>
      <c r="M8">
        <v>1.6964200689809099</v>
      </c>
      <c r="N8" t="s">
        <v>10</v>
      </c>
    </row>
    <row r="9" spans="1:14" x14ac:dyDescent="0.35">
      <c r="A9">
        <v>8</v>
      </c>
      <c r="B9" s="10">
        <f t="shared" si="1"/>
        <v>2.2901886011703536</v>
      </c>
      <c r="C9" s="10">
        <f t="shared" si="2"/>
        <v>4.0092148124250541E-2</v>
      </c>
      <c r="D9" s="10">
        <f t="shared" si="3"/>
        <v>0.67222222222222205</v>
      </c>
      <c r="E9" s="10">
        <f t="shared" si="4"/>
        <v>2.4595707367164713E-2</v>
      </c>
      <c r="F9" s="8">
        <v>2.2438926769699998</v>
      </c>
      <c r="G9">
        <f t="shared" si="0"/>
        <v>319999.99999999994</v>
      </c>
      <c r="H9">
        <v>0.65598958333333302</v>
      </c>
      <c r="I9">
        <v>0.66015625</v>
      </c>
      <c r="J9">
        <v>0.70052083333333304</v>
      </c>
      <c r="K9">
        <v>2.2438941761480602</v>
      </c>
      <c r="L9">
        <v>2.3133354845976002</v>
      </c>
      <c r="M9">
        <v>2.3133361427654</v>
      </c>
      <c r="N9" t="s">
        <v>10</v>
      </c>
    </row>
    <row r="10" spans="1:14" x14ac:dyDescent="0.35">
      <c r="A10">
        <v>9</v>
      </c>
      <c r="B10" s="5">
        <f t="shared" si="1"/>
        <v>3.0438936341607703</v>
      </c>
      <c r="C10" s="12">
        <f t="shared" si="2"/>
        <v>4.3259540088803007E-7</v>
      </c>
      <c r="D10" s="2">
        <f t="shared" si="3"/>
        <v>0.69644097222222212</v>
      </c>
      <c r="E10" s="2">
        <f t="shared" si="4"/>
        <v>4.725922773894096E-3</v>
      </c>
      <c r="F10" s="8">
        <v>2.9923449197799998</v>
      </c>
      <c r="G10">
        <f t="shared" si="0"/>
        <v>359999.99999999994</v>
      </c>
      <c r="H10">
        <v>0.70182291666666596</v>
      </c>
      <c r="I10">
        <v>0.69296875000000002</v>
      </c>
      <c r="J10">
        <v>0.69453125000000004</v>
      </c>
      <c r="K10">
        <v>3.0438941103894899</v>
      </c>
      <c r="L10">
        <v>3.04389352659692</v>
      </c>
      <c r="M10">
        <v>3.0438932654959001</v>
      </c>
      <c r="N10" t="s">
        <v>10</v>
      </c>
    </row>
    <row r="11" spans="1:14" x14ac:dyDescent="0.35">
      <c r="A11">
        <v>10</v>
      </c>
      <c r="B11" s="3">
        <f t="shared" si="1"/>
        <v>3.8923533174489133</v>
      </c>
      <c r="C11" s="12">
        <f t="shared" si="2"/>
        <v>1.0150168401161965E-5</v>
      </c>
      <c r="D11" s="10">
        <f t="shared" si="3"/>
        <v>0.78428819444444409</v>
      </c>
      <c r="E11" s="10">
        <f t="shared" si="4"/>
        <v>1.3299959588580117E-2</v>
      </c>
      <c r="F11" s="8">
        <v>3.8624498979699999</v>
      </c>
      <c r="G11">
        <f t="shared" si="0"/>
        <v>399999.99999999994</v>
      </c>
      <c r="H11">
        <v>0.79947916666666596</v>
      </c>
      <c r="I11">
        <v>0.77864583333333304</v>
      </c>
      <c r="J11">
        <v>0.77473958333333304</v>
      </c>
      <c r="K11">
        <v>3.8923456395523002</v>
      </c>
      <c r="L11">
        <v>3.8923648253832202</v>
      </c>
      <c r="M11">
        <v>3.8923494874112201</v>
      </c>
      <c r="N11" t="s">
        <v>10</v>
      </c>
    </row>
    <row r="12" spans="1:14" x14ac:dyDescent="0.35">
      <c r="A12">
        <v>11</v>
      </c>
      <c r="B12" s="10">
        <f t="shared" si="1"/>
        <v>4.905295689363971</v>
      </c>
      <c r="C12" s="10">
        <f t="shared" si="2"/>
        <v>7.4203384942853182E-2</v>
      </c>
      <c r="D12" s="11">
        <f t="shared" si="3"/>
        <v>1.1355902777777753</v>
      </c>
      <c r="E12" s="11">
        <f t="shared" si="4"/>
        <v>0.19549129547718552</v>
      </c>
      <c r="F12" s="8">
        <v>4.8575675119700001</v>
      </c>
      <c r="G12">
        <f t="shared" si="0"/>
        <v>439999.99999999994</v>
      </c>
      <c r="H12">
        <v>0.95885416666666601</v>
      </c>
      <c r="I12">
        <v>1.10234375</v>
      </c>
      <c r="J12">
        <v>1.3455729166666599</v>
      </c>
      <c r="K12">
        <v>4.8624514061628403</v>
      </c>
      <c r="L12">
        <v>4.9909783778398404</v>
      </c>
      <c r="M12">
        <v>4.8624572840892304</v>
      </c>
      <c r="N12" t="s">
        <v>10</v>
      </c>
    </row>
    <row r="13" spans="1:14" x14ac:dyDescent="0.35">
      <c r="A13">
        <v>12</v>
      </c>
      <c r="B13" s="3">
        <f t="shared" si="1"/>
        <v>6.0685812767002725</v>
      </c>
      <c r="C13" s="12">
        <f t="shared" si="2"/>
        <v>1.1457566040225744E-5</v>
      </c>
      <c r="D13" s="11">
        <f t="shared" si="3"/>
        <v>1.3456597222222202</v>
      </c>
      <c r="E13" s="11">
        <f t="shared" si="4"/>
        <v>8.4216645596606632E-2</v>
      </c>
      <c r="F13">
        <v>5.9575675119699998</v>
      </c>
      <c r="G13">
        <f t="shared" si="0"/>
        <v>479999.99999999988</v>
      </c>
      <c r="H13">
        <v>1.4398437500000001</v>
      </c>
      <c r="I13">
        <v>1.31953125</v>
      </c>
      <c r="J13">
        <v>1.27760416666666</v>
      </c>
      <c r="K13">
        <v>6.0685822141161099</v>
      </c>
      <c r="L13">
        <v>6.0685693792234696</v>
      </c>
      <c r="M13">
        <v>6.0685922367612397</v>
      </c>
      <c r="N1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Skórniewska</dc:creator>
  <cp:lastModifiedBy>Zuzanna Skórniewska</cp:lastModifiedBy>
  <dcterms:created xsi:type="dcterms:W3CDTF">2020-03-19T11:50:14Z</dcterms:created>
  <dcterms:modified xsi:type="dcterms:W3CDTF">2020-03-21T17:40:42Z</dcterms:modified>
</cp:coreProperties>
</file>