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omments1.xml" ContentType="application/vnd.openxmlformats-officedocument.spreadsheetml.comments+xml"/>
  <Override PartName="/xl/tables/table24.xml" ContentType="application/vnd.openxmlformats-officedocument.spreadsheetml.table+xml"/>
  <Override PartName="/xl/comments2.xml" ContentType="application/vnd.openxmlformats-officedocument.spreadsheetml.comments+xml"/>
  <Override PartName="/xl/tables/table25.xml" ContentType="application/vnd.openxmlformats-officedocument.spreadsheetml.table+xml"/>
  <Override PartName="/xl/comments3.xml" ContentType="application/vnd.openxmlformats-officedocument.spreadsheetml.comments+xml"/>
  <Override PartName="/xl/tables/table26.xml" ContentType="application/vnd.openxmlformats-officedocument.spreadsheetml.table+xml"/>
  <Override PartName="/xl/comments4.xml" ContentType="application/vnd.openxmlformats-officedocument.spreadsheetml.comments+xml"/>
  <Override PartName="/xl/tables/table27.xml" ContentType="application/vnd.openxmlformats-officedocument.spreadsheetml.table+xml"/>
  <Override PartName="/xl/tables/table28.xml" ContentType="application/vnd.openxmlformats-officedocument.spreadsheetml.table+xml"/>
  <Override PartName="/xl/comments5.xml" ContentType="application/vnd.openxmlformats-officedocument.spreadsheetml.comments+xml"/>
  <Override PartName="/xl/tables/table29.xml" ContentType="application/vnd.openxmlformats-officedocument.spreadsheetml.table+xml"/>
  <Override PartName="/xl/comments6.xml" ContentType="application/vnd.openxmlformats-officedocument.spreadsheetml.comments+xml"/>
  <Override PartName="/xl/tables/table30.xml" ContentType="application/vnd.openxmlformats-officedocument.spreadsheetml.table+xml"/>
  <Override PartName="/xl/comments7.xml" ContentType="application/vnd.openxmlformats-officedocument.spreadsheetml.comments+xml"/>
  <Override PartName="/xl/tables/table31.xml" ContentType="application/vnd.openxmlformats-officedocument.spreadsheetml.table+xml"/>
  <Override PartName="/xl/comments8.xml" ContentType="application/vnd.openxmlformats-officedocument.spreadsheetml.comments+xml"/>
  <Override PartName="/xl/tables/table32.xml" ContentType="application/vnd.openxmlformats-officedocument.spreadsheetml.table+xml"/>
  <Override PartName="/xl/comments9.xml" ContentType="application/vnd.openxmlformats-officedocument.spreadsheetml.comments+xml"/>
  <Override PartName="/xl/tables/table33.xml" ContentType="application/vnd.openxmlformats-officedocument.spreadsheetml.table+xml"/>
  <Override PartName="/xl/comments10.xml" ContentType="application/vnd.openxmlformats-officedocument.spreadsheetml.comments+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comments11.xml" ContentType="application/vnd.openxmlformats-officedocument.spreadsheetml.comments+xml"/>
  <Override PartName="/xl/tables/table38.xml" ContentType="application/vnd.openxmlformats-officedocument.spreadsheetml.table+xml"/>
  <Override PartName="/xl/comments12.xml" ContentType="application/vnd.openxmlformats-officedocument.spreadsheetml.comments+xml"/>
  <Override PartName="/xl/tables/table39.xml" ContentType="application/vnd.openxmlformats-officedocument.spreadsheetml.table+xml"/>
  <Override PartName="/xl/comments13.xml" ContentType="application/vnd.openxmlformats-officedocument.spreadsheetml.comments+xml"/>
  <Override PartName="/xl/tables/table40.xml" ContentType="application/vnd.openxmlformats-officedocument.spreadsheetml.table+xml"/>
  <Override PartName="/xl/comments14.xml" ContentType="application/vnd.openxmlformats-officedocument.spreadsheetml.comments+xml"/>
  <Override PartName="/xl/tables/table41.xml" ContentType="application/vnd.openxmlformats-officedocument.spreadsheetml.table+xml"/>
  <Override PartName="/xl/tables/table42.xml" ContentType="application/vnd.openxmlformats-officedocument.spreadsheetml.table+xml"/>
  <Override PartName="/xl/comments15.xml" ContentType="application/vnd.openxmlformats-officedocument.spreadsheetml.comments+xml"/>
  <Override PartName="/xl/tables/table43.xml" ContentType="application/vnd.openxmlformats-officedocument.spreadsheetml.table+xml"/>
  <Override PartName="/xl/comments16.xml" ContentType="application/vnd.openxmlformats-officedocument.spreadsheetml.comments+xml"/>
  <Override PartName="/xl/tables/table44.xml" ContentType="application/vnd.openxmlformats-officedocument.spreadsheetml.table+xml"/>
  <Override PartName="/xl/comments17.xml" ContentType="application/vnd.openxmlformats-officedocument.spreadsheetml.comments+xml"/>
  <Override PartName="/xl/tables/table45.xml" ContentType="application/vnd.openxmlformats-officedocument.spreadsheetml.table+xml"/>
  <Override PartName="/xl/comments18.xml" ContentType="application/vnd.openxmlformats-officedocument.spreadsheetml.comments+xml"/>
  <Override PartName="/xl/tables/table46.xml" ContentType="application/vnd.openxmlformats-officedocument.spreadsheetml.table+xml"/>
  <Override PartName="/xl/comments19.xml" ContentType="application/vnd.openxmlformats-officedocument.spreadsheetml.comments+xml"/>
  <Override PartName="/xl/tables/table47.xml" ContentType="application/vnd.openxmlformats-officedocument.spreadsheetml.table+xml"/>
  <Override PartName="/xl/comments20.xml" ContentType="application/vnd.openxmlformats-officedocument.spreadsheetml.comments+xml"/>
  <Override PartName="/xl/tables/table48.xml" ContentType="application/vnd.openxmlformats-officedocument.spreadsheetml.table+xml"/>
  <Override PartName="/xl/comments21.xml" ContentType="application/vnd.openxmlformats-officedocument.spreadsheetml.comments+xml"/>
  <Override PartName="/xl/tables/table49.xml" ContentType="application/vnd.openxmlformats-officedocument.spreadsheetml.table+xml"/>
  <Override PartName="/xl/comments22.xml" ContentType="application/vnd.openxmlformats-officedocument.spreadsheetml.comments+xml"/>
  <Override PartName="/xl/tables/table50.xml" ContentType="application/vnd.openxmlformats-officedocument.spreadsheetml.table+xml"/>
  <Override PartName="/xl/comments23.xml" ContentType="application/vnd.openxmlformats-officedocument.spreadsheetml.comments+xml"/>
  <Override PartName="/xl/tables/table51.xml" ContentType="application/vnd.openxmlformats-officedocument.spreadsheetml.table+xml"/>
  <Override PartName="/xl/comments24.xml" ContentType="application/vnd.openxmlformats-officedocument.spreadsheetml.comments+xml"/>
  <Override PartName="/xl/tables/table52.xml" ContentType="application/vnd.openxmlformats-officedocument.spreadsheetml.table+xml"/>
  <Override PartName="/xl/comments25.xml" ContentType="application/vnd.openxmlformats-officedocument.spreadsheetml.comments+xml"/>
  <Override PartName="/xl/tables/table53.xml" ContentType="application/vnd.openxmlformats-officedocument.spreadsheetml.table+xml"/>
  <Override PartName="/xl/comments26.xml" ContentType="application/vnd.openxmlformats-officedocument.spreadsheetml.comments+xml"/>
  <Override PartName="/xl/tables/table54.xml" ContentType="application/vnd.openxmlformats-officedocument.spreadsheetml.table+xml"/>
  <Override PartName="/xl/comments27.xml" ContentType="application/vnd.openxmlformats-officedocument.spreadsheetml.comments+xml"/>
  <Override PartName="/xl/tables/table55.xml" ContentType="application/vnd.openxmlformats-officedocument.spreadsheetml.table+xml"/>
  <Override PartName="/xl/comments28.xml" ContentType="application/vnd.openxmlformats-officedocument.spreadsheetml.comments+xml"/>
  <Override PartName="/xl/tables/table56.xml" ContentType="application/vnd.openxmlformats-officedocument.spreadsheetml.table+xml"/>
  <Override PartName="/xl/comments29.xml" ContentType="application/vnd.openxmlformats-officedocument.spreadsheetml.comments+xml"/>
  <Override PartName="/xl/tables/table57.xml" ContentType="application/vnd.openxmlformats-officedocument.spreadsheetml.table+xml"/>
  <Override PartName="/xl/comments30.xml" ContentType="application/vnd.openxmlformats-officedocument.spreadsheetml.comments+xml"/>
  <Override PartName="/xl/tables/table58.xml" ContentType="application/vnd.openxmlformats-officedocument.spreadsheetml.table+xml"/>
  <Override PartName="/xl/comments31.xml" ContentType="application/vnd.openxmlformats-officedocument.spreadsheetml.comments+xml"/>
  <Override PartName="/xl/tables/table59.xml" ContentType="application/vnd.openxmlformats-officedocument.spreadsheetml.table+xml"/>
  <Override PartName="/xl/comments32.xml" ContentType="application/vnd.openxmlformats-officedocument.spreadsheetml.comments+xml"/>
  <Override PartName="/xl/tables/table60.xml" ContentType="application/vnd.openxmlformats-officedocument.spreadsheetml.table+xml"/>
  <Override PartName="/xl/comments33.xml" ContentType="application/vnd.openxmlformats-officedocument.spreadsheetml.comments+xml"/>
  <Override PartName="/xl/tables/table61.xml" ContentType="application/vnd.openxmlformats-officedocument.spreadsheetml.table+xml"/>
  <Override PartName="/xl/comments34.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05"/>
  <workbookPr codeName="ThisWorkbook" defaultThemeVersion="124226"/>
  <mc:AlternateContent xmlns:mc="http://schemas.openxmlformats.org/markup-compatibility/2006">
    <mc:Choice Requires="x15">
      <x15ac:absPath xmlns:x15ac="http://schemas.microsoft.com/office/spreadsheetml/2010/11/ac" url="C:\Users\aisilva\Documents\MasterDataLoaders\Files\"/>
    </mc:Choice>
  </mc:AlternateContent>
  <xr:revisionPtr revIDLastSave="0" documentId="13_ncr:1_{87284942-CB34-4B98-96D4-E30FEE86BABC}" xr6:coauthVersionLast="47" xr6:coauthVersionMax="47" xr10:uidLastSave="{00000000-0000-0000-0000-000000000000}"/>
  <bookViews>
    <workbookView xWindow="28680" yWindow="-120" windowWidth="29040" windowHeight="15840" tabRatio="859" firstSheet="50" activeTab="50" xr2:uid="{00000000-000D-0000-FFFF-FFFF00000000}"/>
  </bookViews>
  <sheets>
    <sheet name="Index" sheetId="56" r:id="rId1"/>
    <sheet name="Formats" sheetId="7" r:id="rId2"/>
    <sheet name="Assumptions" sheetId="15" r:id="rId3"/>
    <sheet name="WorksheetNameMapping" sheetId="92" r:id="rId4"/>
    <sheet name="Enums" sheetId="99" r:id="rId5"/>
    <sheet name="&lt;SM&gt;LookupTableValues" sheetId="4" r:id="rId6"/>
    <sheet name="&lt;DM&gt;Checklist" sheetId="44" r:id="rId7"/>
    <sheet name="ChecklistItems" sheetId="49" r:id="rId8"/>
    <sheet name="ChecklistItemParameters" sheetId="72" r:id="rId9"/>
    <sheet name="ChecklistItemSignatures" sheetId="170" r:id="rId10"/>
    <sheet name="&lt;DM&gt;Calendar" sheetId="95" r:id="rId11"/>
    <sheet name="&lt;DM&gt;ShiftDefinition" sheetId="93" r:id="rId12"/>
    <sheet name="ShiftDefinitionShift" sheetId="94" r:id="rId13"/>
    <sheet name="&lt;DM&gt;Facility" sheetId="1" r:id="rId14"/>
    <sheet name="&lt;DM&gt;Area" sheetId="2" r:id="rId15"/>
    <sheet name="&lt;DM&gt;Reason" sheetId="9" r:id="rId16"/>
    <sheet name="&lt;DM&gt;Service" sheetId="12" r:id="rId17"/>
    <sheet name="&lt;DM&gt;Step" sheetId="6" r:id="rId18"/>
    <sheet name="StepReason" sheetId="73" r:id="rId19"/>
    <sheet name="StepLogicalName" sheetId="161" r:id="rId20"/>
    <sheet name="StepInspectionSeverityInstance" sheetId="160" r:id="rId21"/>
    <sheet name="StepSwitchingRule" sheetId="159" r:id="rId22"/>
    <sheet name="StepContextInformation" sheetId="158" r:id="rId23"/>
    <sheet name="StepSamplingPlan" sheetId="110" r:id="rId24"/>
    <sheet name="&lt;UP&gt;StepFutureActions" sheetId="129" r:id="rId25"/>
    <sheet name="&lt;DM&gt;ProductGroup" sheetId="114" r:id="rId26"/>
    <sheet name="ProductGroupParameters" sheetId="115" r:id="rId27"/>
    <sheet name="&lt;DM&gt;Flow" sheetId="17" r:id="rId28"/>
    <sheet name="FlowLogicalName" sheetId="162" r:id="rId29"/>
    <sheet name="FlowStructures" sheetId="50" r:id="rId30"/>
    <sheet name="&lt;ST&gt;StepLineFlowContext" sheetId="154" r:id="rId31"/>
    <sheet name="&lt;DM&gt;Product" sheetId="11" r:id="rId32"/>
    <sheet name="ProductManufacturer" sheetId="163" r:id="rId33"/>
    <sheet name="&lt;DM&gt;Resource" sheetId="13" r:id="rId34"/>
    <sheet name="ResourceInstruments" sheetId="164" r:id="rId35"/>
    <sheet name="&lt;DM&gt;ShiftPlan" sheetId="131" r:id="rId36"/>
    <sheet name="ShiftPlanWorkgroups" sheetId="133" r:id="rId37"/>
    <sheet name="&lt;UP&gt;EmployeeShiftDetails" sheetId="128" r:id="rId38"/>
    <sheet name="&lt;DM&gt;Parameter" sheetId="22" r:id="rId39"/>
    <sheet name="&lt;DM&gt;DataCollection" sheetId="24" r:id="rId40"/>
    <sheet name="DataCollectionParameters" sheetId="74" r:id="rId41"/>
    <sheet name="&lt;DM&gt;DataCollectionLimitSet" sheetId="25" r:id="rId42"/>
    <sheet name="&lt;DM&gt;BOM" sheetId="40" r:id="rId43"/>
    <sheet name="BOMProducts" sheetId="54" r:id="rId44"/>
    <sheet name="&lt;ST&gt;BOMContext" sheetId="155" r:id="rId45"/>
    <sheet name="&lt;ST&gt;MaterialDurablesContext" sheetId="157" r:id="rId46"/>
    <sheet name="&lt;DM&gt;Recipe" sheetId="61" r:id="rId47"/>
    <sheet name="RecipeParameters" sheetId="62" r:id="rId48"/>
    <sheet name="SubRecipes" sheetId="63" r:id="rId49"/>
    <sheet name="SubRecipeParameters" sheetId="67" r:id="rId50"/>
    <sheet name="&lt;ST&gt;RecipeContext" sheetId="156" r:id="rId51"/>
    <sheet name="&lt;ST&gt;ServiceContext" sheetId="91" r:id="rId52"/>
    <sheet name="&lt;DM&gt;Material" sheetId="20" r:id="rId53"/>
    <sheet name="&lt;ST&gt;MaterialChecklistContext" sheetId="171" r:id="rId54"/>
    <sheet name="Sheet1" sheetId="172" r:id="rId55"/>
  </sheets>
  <externalReferences>
    <externalReference r:id="rId56"/>
    <externalReference r:id="rId57"/>
  </externalReferences>
  <definedNames>
    <definedName name="_xlnm._FilterDatabase" localSheetId="4" hidden="1">Enums!$C$26:$C$30</definedName>
    <definedName name="ChartTypes">[1]HelpLookups!#REF!</definedName>
    <definedName name="CheckListExecutionMode">[1]HelpLookups!$A$121:$A$122</definedName>
    <definedName name="CheckListScope">[1]HelpLookups!$A$29:$A$33</definedName>
    <definedName name="CheckListType">[1]HelpLookups!$A$2:$A$17</definedName>
    <definedName name="DataCollectionTypeList">[1]HelpLookups!$A$107:$A$109</definedName>
    <definedName name="DocTypeValues">[1]HelpLookups!$A$37:$A$58</definedName>
    <definedName name="DocumentOperationTypes">[1]HelpLookups!$A$126:$A$130</definedName>
    <definedName name="MaterialCheckListOperations">[1]HelpLookups!$A$134:$A$138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7" i="56" l="1"/>
  <c r="D92" i="56" l="1"/>
  <c r="D93" i="56" s="1"/>
  <c r="D94" i="56" s="1"/>
  <c r="D95" i="56" s="1"/>
  <c r="D96" i="56" s="1"/>
  <c r="C27" i="56" l="1"/>
  <c r="C26" i="56"/>
  <c r="C64" i="56" l="1"/>
  <c r="C63" i="56"/>
  <c r="C91" i="56" l="1"/>
  <c r="B91" i="56"/>
  <c r="C87" i="56"/>
  <c r="B87" i="56"/>
  <c r="C86" i="56"/>
  <c r="B86" i="56"/>
  <c r="B83" i="56"/>
  <c r="B80" i="56"/>
  <c r="B79" i="56"/>
  <c r="B77" i="56"/>
  <c r="B76" i="56"/>
  <c r="B75" i="56"/>
  <c r="B74" i="56"/>
  <c r="B73" i="56"/>
  <c r="B72" i="56"/>
  <c r="B71" i="56"/>
  <c r="C70" i="56"/>
  <c r="B70" i="56"/>
  <c r="B69" i="56"/>
  <c r="C68" i="56"/>
  <c r="B68" i="56"/>
  <c r="C67" i="56"/>
  <c r="B67" i="56"/>
  <c r="B66" i="56"/>
  <c r="C65" i="56"/>
  <c r="B65" i="56"/>
  <c r="B62" i="56"/>
  <c r="C61" i="56"/>
  <c r="B61" i="56"/>
  <c r="C60" i="56"/>
  <c r="B60" i="56"/>
  <c r="B56" i="56"/>
  <c r="B53" i="56"/>
  <c r="B52" i="56"/>
  <c r="C51" i="56"/>
  <c r="B51" i="56"/>
  <c r="B48" i="56"/>
  <c r="B45" i="56"/>
  <c r="C44" i="56"/>
  <c r="B44" i="56"/>
  <c r="C43" i="56"/>
  <c r="B43" i="56"/>
  <c r="C42" i="56"/>
  <c r="B42" i="56"/>
  <c r="C41" i="56"/>
  <c r="B41" i="56"/>
  <c r="B40" i="56"/>
  <c r="B39" i="56"/>
  <c r="B38" i="56"/>
  <c r="B37" i="56"/>
  <c r="B36" i="56"/>
  <c r="C34" i="56"/>
  <c r="B34" i="56"/>
  <c r="B25" i="56"/>
  <c r="C32" i="56"/>
  <c r="B32" i="56"/>
  <c r="B29" i="56"/>
  <c r="C28" i="56"/>
  <c r="B28" i="56"/>
  <c r="C24" i="56"/>
  <c r="B24" i="56"/>
  <c r="C23" i="56"/>
  <c r="B23" i="56"/>
  <c r="B22" i="56"/>
  <c r="B21" i="56"/>
  <c r="C20" i="56"/>
  <c r="B20" i="56"/>
  <c r="C19" i="56"/>
  <c r="B19" i="56"/>
  <c r="C18" i="56"/>
  <c r="B18" i="56"/>
  <c r="C17" i="56"/>
  <c r="B17" i="56"/>
  <c r="C16" i="56"/>
  <c r="B16" i="56"/>
  <c r="B15" i="56"/>
  <c r="B14" i="56"/>
  <c r="C13" i="56"/>
  <c r="B13" i="56"/>
  <c r="C12" i="56"/>
  <c r="B12" i="56"/>
  <c r="C11" i="56"/>
  <c r="B11" i="56"/>
  <c r="C10" i="56"/>
  <c r="B10" i="56"/>
  <c r="C9" i="56"/>
  <c r="B9" i="56"/>
  <c r="C8" i="56"/>
  <c r="B8" i="56"/>
  <c r="C7" i="56"/>
  <c r="B7" i="56"/>
  <c r="C6" i="56"/>
  <c r="B6" i="56"/>
  <c r="B5" i="56"/>
  <c r="B4" i="56"/>
  <c r="D3" i="56"/>
  <c r="D4" i="56" s="1"/>
  <c r="D5" i="56" s="1"/>
  <c r="D6" i="56" s="1"/>
  <c r="D7" i="56" s="1"/>
  <c r="D8" i="56" s="1"/>
  <c r="D9" i="56" s="1"/>
  <c r="D10" i="56" s="1"/>
  <c r="D11" i="56" s="1"/>
  <c r="D12" i="56" s="1"/>
  <c r="D13" i="56" s="1"/>
  <c r="D14" i="56" s="1"/>
  <c r="D15" i="56" s="1"/>
  <c r="D16" i="56" s="1"/>
  <c r="D17" i="56" s="1"/>
  <c r="D18" i="56" s="1"/>
  <c r="D19" i="56" s="1"/>
  <c r="D20" i="56" s="1"/>
  <c r="D21" i="56" s="1"/>
  <c r="D22" i="56" s="1"/>
  <c r="D23" i="56" s="1"/>
  <c r="D24" i="56" s="1"/>
  <c r="D25" i="56" s="1"/>
  <c r="D26" i="56" s="1"/>
  <c r="D27" i="56" s="1"/>
  <c r="D28" i="56" s="1"/>
  <c r="D29" i="56" s="1"/>
  <c r="D30" i="56" s="1"/>
  <c r="D31" i="56" s="1"/>
  <c r="D32" i="56" s="1"/>
  <c r="D33" i="56" s="1"/>
  <c r="D34" i="56" s="1"/>
  <c r="D35" i="56" s="1"/>
  <c r="D36" i="56" s="1"/>
  <c r="D37" i="56" s="1"/>
  <c r="D38" i="56" s="1"/>
  <c r="D39" i="56" s="1"/>
  <c r="D40" i="56" s="1"/>
  <c r="D41" i="56" s="1"/>
  <c r="D42" i="56" s="1"/>
  <c r="D43" i="56" s="1"/>
  <c r="D44" i="56" s="1"/>
  <c r="D45" i="56" s="1"/>
  <c r="D46" i="56" s="1"/>
  <c r="D47" i="56" s="1"/>
  <c r="D48" i="56" s="1"/>
  <c r="D49" i="56" s="1"/>
  <c r="D50" i="56" s="1"/>
  <c r="D51" i="56" s="1"/>
  <c r="D52" i="56" s="1"/>
  <c r="D53" i="56" s="1"/>
  <c r="D54" i="56" s="1"/>
  <c r="D55" i="56" s="1"/>
  <c r="D56" i="56" s="1"/>
  <c r="D57" i="56" s="1"/>
  <c r="D58" i="56" s="1"/>
  <c r="D59" i="56" s="1"/>
  <c r="D60" i="56" s="1"/>
  <c r="D61" i="56" s="1"/>
  <c r="D62" i="56" s="1"/>
  <c r="D63" i="56" s="1"/>
  <c r="D64" i="56" s="1"/>
  <c r="D65" i="56" s="1"/>
  <c r="D66" i="56" s="1"/>
  <c r="D67" i="56" s="1"/>
  <c r="D68" i="56" s="1"/>
  <c r="D69" i="56" s="1"/>
  <c r="D70" i="56" s="1"/>
  <c r="D71" i="56" s="1"/>
  <c r="D72" i="56" s="1"/>
  <c r="D73" i="56" s="1"/>
  <c r="D74" i="56" s="1"/>
  <c r="D75" i="56" s="1"/>
  <c r="D76" i="56" s="1"/>
  <c r="D77" i="56" s="1"/>
  <c r="D78" i="56" s="1"/>
  <c r="D79" i="56" s="1"/>
  <c r="D80" i="56" s="1"/>
  <c r="D81" i="56" s="1"/>
  <c r="D82" i="56" s="1"/>
  <c r="D83" i="56" s="1"/>
  <c r="D84" i="56" s="1"/>
  <c r="D85" i="56" s="1"/>
  <c r="D86" i="56" s="1"/>
  <c r="D87" i="56" s="1"/>
  <c r="D88" i="56" s="1"/>
  <c r="D89" i="56" s="1"/>
  <c r="D90" i="56" s="1"/>
  <c r="D91" i="56" s="1"/>
  <c r="B3" i="56"/>
  <c r="B2"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C1" authorId="0" shapeId="0" xr:uid="{A04736EB-FA28-41A4-81A5-7971354E2ED1}">
      <text>
        <r>
          <rPr>
            <b/>
            <sz val="9"/>
            <color rgb="FF000000"/>
            <rFont val="Tahoma"/>
            <family val="2"/>
          </rPr>
          <t xml:space="preserve">Value Must belong to:
</t>
        </r>
        <r>
          <rPr>
            <sz val="9"/>
            <color rgb="FF000000"/>
            <rFont val="Tahoma"/>
            <family val="2"/>
          </rPr>
          <t>LookupTable ChecklistType</t>
        </r>
      </text>
    </comment>
    <comment ref="D1" authorId="0" shapeId="0" xr:uid="{CDC02D39-E60F-4C1A-BDD4-66DC9D9A0F75}">
      <text>
        <r>
          <rPr>
            <b/>
            <sz val="9"/>
            <color rgb="FF000000"/>
            <rFont val="Tahoma"/>
            <family val="2"/>
          </rPr>
          <t xml:space="preserve">Value Must belong to:
</t>
        </r>
        <r>
          <rPr>
            <sz val="9"/>
            <color rgb="FF000000"/>
            <rFont val="Tahoma"/>
            <family val="2"/>
          </rPr>
          <t>LookupTable ChecklistScope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C1" authorId="0" shapeId="0" xr:uid="{00000000-0006-0000-3000-000001000000}">
      <text>
        <r>
          <rPr>
            <b/>
            <sz val="9"/>
            <color rgb="FF000000"/>
            <rFont val="Tahoma"/>
            <family val="2"/>
          </rPr>
          <t xml:space="preserve">Value Must belong to:
</t>
        </r>
        <r>
          <rPr>
            <sz val="9"/>
            <color rgb="FF000000"/>
            <rFont val="Tahoma"/>
            <family val="2"/>
          </rPr>
          <t>LookupTable StepType</t>
        </r>
      </text>
    </comment>
    <comment ref="I1" authorId="0" shapeId="0" xr:uid="{00000000-0006-0000-3000-000002000000}">
      <text>
        <r>
          <rPr>
            <b/>
            <sz val="9"/>
            <color rgb="FF000000"/>
            <rFont val="Tahoma"/>
            <family val="2"/>
          </rPr>
          <t xml:space="preserve">Value Must be:
</t>
        </r>
        <r>
          <rPr>
            <sz val="9"/>
            <color rgb="FF000000"/>
            <rFont val="Tahoma"/>
            <family val="2"/>
          </rPr>
          <t>Existing SortRuleSet Name</t>
        </r>
      </text>
    </comment>
    <comment ref="J1" authorId="0" shapeId="0" xr:uid="{00000000-0006-0000-3000-000003000000}">
      <text>
        <r>
          <rPr>
            <b/>
            <sz val="9"/>
            <color rgb="FF000000"/>
            <rFont val="Tahoma"/>
            <family val="2"/>
          </rPr>
          <t>Value Must belong to:</t>
        </r>
        <r>
          <rPr>
            <sz val="9"/>
            <color rgb="FF000000"/>
            <rFont val="Tahoma"/>
            <family val="2"/>
          </rPr>
          <t xml:space="preserve">
LookupTable Units</t>
        </r>
      </text>
    </comment>
    <comment ref="K1" authorId="0" shapeId="0" xr:uid="{00000000-0006-0000-3000-000004000000}">
      <text>
        <r>
          <rPr>
            <b/>
            <sz val="9"/>
            <color rgb="FF000000"/>
            <rFont val="Tahoma"/>
            <family val="2"/>
          </rPr>
          <t xml:space="preserve">Value Must belong to:
</t>
        </r>
        <r>
          <rPr>
            <sz val="9"/>
            <color rgb="FF000000"/>
            <rFont val="Tahoma"/>
            <family val="2"/>
          </rPr>
          <t>LookupTable Units</t>
        </r>
      </text>
    </comment>
    <comment ref="L1" authorId="0" shapeId="0" xr:uid="{00000000-0006-0000-3000-000005000000}">
      <text>
        <r>
          <rPr>
            <b/>
            <sz val="9"/>
            <color rgb="FF000000"/>
            <rFont val="Tahoma"/>
            <family val="2"/>
          </rPr>
          <t xml:space="preserve">Value Must be:
</t>
        </r>
        <r>
          <rPr>
            <sz val="9"/>
            <color rgb="FF000000"/>
            <rFont val="Tahoma"/>
            <family val="2"/>
          </rPr>
          <t>Optional Existing Service Name</t>
        </r>
      </text>
    </comment>
    <comment ref="M1" authorId="0" shapeId="0" xr:uid="{00000000-0006-0000-3000-000006000000}">
      <text>
        <r>
          <rPr>
            <b/>
            <sz val="9"/>
            <color rgb="FF000000"/>
            <rFont val="Tahoma"/>
            <family val="2"/>
          </rPr>
          <t xml:space="preserve">Value Must be:
</t>
        </r>
        <r>
          <rPr>
            <sz val="9"/>
            <color rgb="FF000000"/>
            <rFont val="Tahoma"/>
            <family val="2"/>
          </rPr>
          <t>Optional Existing Service Name</t>
        </r>
      </text>
    </comment>
    <comment ref="R1" authorId="0" shapeId="0" xr:uid="{00000000-0006-0000-3000-000007000000}">
      <text>
        <r>
          <rPr>
            <b/>
            <sz val="9"/>
            <color rgb="FF000000"/>
            <rFont val="Tahoma"/>
            <family val="2"/>
          </rPr>
          <t xml:space="preserve">Syntax:
</t>
        </r>
        <r>
          <rPr>
            <sz val="9"/>
            <color rgb="FF000000"/>
            <rFont val="Tahoma"/>
            <family val="2"/>
          </rPr>
          <t>Each item is delimited by a semi-colon ';'
Each item must be the name of one Area</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D1" authorId="0" shapeId="0" xr:uid="{00000000-0006-0000-3500-000001000000}">
      <text>
        <r>
          <rPr>
            <sz val="9"/>
            <color rgb="FF000000"/>
            <rFont val="Tahoma"/>
            <family val="2"/>
          </rPr>
          <t>Value must be the name of one DEE Rule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H1" authorId="0" shapeId="0" xr:uid="{00000000-0006-0000-3600-000001000000}">
      <text>
        <r>
          <rPr>
            <b/>
            <sz val="9"/>
            <color rgb="FF000000"/>
            <rFont val="Tahoma"/>
            <family val="2"/>
          </rPr>
          <t>Possible Values:</t>
        </r>
        <r>
          <rPr>
            <sz val="9"/>
            <color rgb="FF000000"/>
            <rFont val="Tahoma"/>
            <family val="2"/>
          </rPr>
          <t xml:space="preserve">
 - Free
 - LookupTable
 - Query</t>
        </r>
      </text>
    </comment>
    <comment ref="I1" authorId="0" shapeId="0" xr:uid="{00000000-0006-0000-3600-000002000000}">
      <text>
        <r>
          <rPr>
            <b/>
            <sz val="9"/>
            <color rgb="FF000000"/>
            <rFont val="Tahoma"/>
            <family val="2"/>
          </rPr>
          <t>Syntax:</t>
        </r>
        <r>
          <rPr>
            <sz val="9"/>
            <color rgb="FF000000"/>
            <rFont val="Tahoma"/>
            <family val="2"/>
          </rPr>
          <t xml:space="preserve">
Depends on the Source sellection
If Source == LookupTable then
     SourceObject should be the name of the lookup table
Else If Source == Query then
     SourceObject should be the \Path\QueryName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C1" authorId="0" shapeId="0" xr:uid="{00000000-0006-0000-3700-000001000000}">
      <text>
        <r>
          <rPr>
            <b/>
            <sz val="9"/>
            <color rgb="FF000000"/>
            <rFont val="Tahoma"/>
            <family val="2"/>
          </rPr>
          <t xml:space="preserve">Value Must belong to:
</t>
        </r>
        <r>
          <rPr>
            <sz val="9"/>
            <color rgb="FF000000"/>
            <rFont val="Tahoma"/>
            <family val="2"/>
          </rPr>
          <t>LookupTable FlowType</t>
        </r>
      </text>
    </comment>
    <comment ref="D1" authorId="0" shapeId="0" xr:uid="{00000000-0006-0000-3700-000002000000}">
      <text>
        <r>
          <rPr>
            <b/>
            <sz val="9"/>
            <color rgb="FF000000"/>
            <rFont val="Tahoma"/>
            <family val="2"/>
          </rPr>
          <t>Possible Values:</t>
        </r>
        <r>
          <rPr>
            <sz val="9"/>
            <color rgb="FF000000"/>
            <rFont val="Tahoma"/>
            <family val="2"/>
          </rPr>
          <t xml:space="preserve">
 - Step
 - Flow</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Manuel Maria Brandão</author>
    <author>Hélder Antunes</author>
  </authors>
  <commentList>
    <comment ref="C1" authorId="0" shapeId="0" xr:uid="{00000000-0006-0000-3800-000001000000}">
      <text>
        <r>
          <rPr>
            <b/>
            <sz val="9"/>
            <color rgb="FF000000"/>
            <rFont val="Tahoma"/>
            <family val="2"/>
          </rPr>
          <t>Only Valid if:</t>
        </r>
        <r>
          <rPr>
            <sz val="9"/>
            <color rgb="FF000000"/>
            <rFont val="Tahoma"/>
            <family val="2"/>
          </rPr>
          <t xml:space="preserve">
ChildType = Step</t>
        </r>
      </text>
    </comment>
    <comment ref="E1" authorId="0" shapeId="0" xr:uid="{00000000-0006-0000-3800-000002000000}">
      <text>
        <r>
          <rPr>
            <b/>
            <sz val="9"/>
            <color rgb="FF000000"/>
            <rFont val="Tahoma"/>
            <family val="2"/>
          </rPr>
          <t>Only Valid if:</t>
        </r>
        <r>
          <rPr>
            <sz val="9"/>
            <color rgb="FF000000"/>
            <rFont val="Tahoma"/>
            <family val="2"/>
          </rPr>
          <t xml:space="preserve">
ChildType = Step
</t>
        </r>
        <r>
          <rPr>
            <b/>
            <sz val="9"/>
            <color rgb="FF000000"/>
            <rFont val="Tahoma"/>
            <family val="2"/>
          </rPr>
          <t>Syntax:</t>
        </r>
        <r>
          <rPr>
            <sz val="9"/>
            <color rgb="FF000000"/>
            <rFont val="Tahoma"/>
            <family val="2"/>
          </rPr>
          <t xml:space="preserve">
Each item is delimited by a semi-colon ';'
Format of each item is like:
GotoFlowPath[TargetFlowPath] ReturnStep[ReturnStep] Reason[ReworkReason]
where the ReturnStep must include the information about the Correlation Id ( for example "Step:2" )
Example Rework:
GoToFlowPath[MyFlow2:1/A:1] ReturnStep[A:1] Reason[Rework]</t>
        </r>
      </text>
    </comment>
    <comment ref="F1" authorId="0" shapeId="0" xr:uid="{D73C6E26-18BB-4BA1-A750-2019626E6C43}">
      <text>
        <r>
          <rPr>
            <b/>
            <sz val="9"/>
            <color rgb="FF000000"/>
            <rFont val="Tahoma"/>
            <family val="2"/>
          </rPr>
          <t xml:space="preserve">Only valid if:
</t>
        </r>
        <r>
          <rPr>
            <sz val="9"/>
            <color rgb="FF000000"/>
            <rFont val="Tahoma"/>
            <family val="2"/>
          </rPr>
          <t>Flow childType = Step</t>
        </r>
      </text>
    </comment>
    <comment ref="G1" authorId="1" shapeId="0" xr:uid="{9E82F5E2-1919-4798-BE8C-BFF71EDB4D64}">
      <text>
        <r>
          <rPr>
            <b/>
            <sz val="9"/>
            <color indexed="81"/>
            <rFont val="Tahoma"/>
            <family val="2"/>
          </rPr>
          <t>Only valid if:</t>
        </r>
        <r>
          <rPr>
            <sz val="9"/>
            <color indexed="81"/>
            <rFont val="Tahoma"/>
            <family val="2"/>
          </rPr>
          <t xml:space="preserve">
Flow child type = Step and IsLine = true
The 'LineFlows' column should contain the name of one or more line Flows separated by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C1" authorId="0" shapeId="0" xr:uid="{00000000-0006-0000-3900-000001000000}">
      <text>
        <r>
          <rPr>
            <b/>
            <sz val="9"/>
            <color rgb="FF000000"/>
            <rFont val="Tahoma"/>
            <family val="2"/>
          </rPr>
          <t xml:space="preserve">Value Must belong to:
</t>
        </r>
        <r>
          <rPr>
            <sz val="9"/>
            <color rgb="FF000000"/>
            <rFont val="Tahoma"/>
            <family val="2"/>
          </rPr>
          <t>LookupTable ProductType</t>
        </r>
      </text>
    </comment>
    <comment ref="E1" authorId="0" shapeId="0" xr:uid="{00000000-0006-0000-3900-000002000000}">
      <text>
        <r>
          <rPr>
            <b/>
            <sz val="9"/>
            <color rgb="FF000000"/>
            <rFont val="Tahoma"/>
            <family val="2"/>
          </rPr>
          <t>Syntac:</t>
        </r>
        <r>
          <rPr>
            <sz val="9"/>
            <color rgb="FF000000"/>
            <rFont val="Tahoma"/>
            <family val="2"/>
          </rPr>
          <t xml:space="preserve">
'FlowPath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r>
      </text>
    </comment>
    <comment ref="F1" authorId="0" shapeId="0" xr:uid="{00000000-0006-0000-3900-000003000000}">
      <text>
        <r>
          <rPr>
            <b/>
            <sz val="9"/>
            <color rgb="FF000000"/>
            <rFont val="Tahoma"/>
            <family val="2"/>
          </rPr>
          <t xml:space="preserve">Syntax:
</t>
        </r>
        <r>
          <rPr>
            <sz val="9"/>
            <color rgb="FF000000"/>
            <rFont val="Tahoma"/>
            <family val="2"/>
          </rPr>
          <t>Each item is delimited by a semi-colon ';'
Format of each item is like:
FromUnit[unitA] ToUnit[unitB] Factor[factor]
Where 
 - Units must exist in lookupTable Units
 - factor can have decimal places</t>
        </r>
      </text>
    </comment>
    <comment ref="G1" authorId="0" shapeId="0" xr:uid="{00000000-0006-0000-3900-000004000000}">
      <text>
        <r>
          <rPr>
            <b/>
            <sz val="9"/>
            <color rgb="FF000000"/>
            <rFont val="Tahoma"/>
            <family val="2"/>
          </rPr>
          <t>Syntax:</t>
        </r>
        <r>
          <rPr>
            <sz val="9"/>
            <color rgb="FF000000"/>
            <rFont val="Tahoma"/>
            <family val="2"/>
          </rPr>
          <t xml:space="preserve">
Each item is delimited by a semi-colon ';'
Format of each item is like:
TargetProduct[ProductName] Facility[Null] Step[StepName] ProductChangeDescription[Standard] Type[Standard] IsChangeAutomatic[Yes]</t>
        </r>
      </text>
    </comment>
    <comment ref="H1" authorId="0" shapeId="0" xr:uid="{00000000-0006-0000-3900-000005000000}">
      <text>
        <r>
          <rPr>
            <b/>
            <sz val="9"/>
            <color rgb="FF000000"/>
            <rFont val="Tahoma"/>
            <family val="2"/>
          </rPr>
          <t>Syntax:</t>
        </r>
        <r>
          <rPr>
            <sz val="9"/>
            <color rgb="FF000000"/>
            <rFont val="Tahoma"/>
            <family val="2"/>
          </rPr>
          <t xml:space="preserve">
Each item is delimited by a semi-colon ';'
Format of each item is like:
TargetProduct[PRODUCTA] BinGroup[Null] BinNumber[1] BinType[MainProduct] Reason[Null] Step[Null]
Where BinType must be one of the following
 - MainProduct
 - SubProduct
 - Loss
Where Reason must be the name of one valid Reason</t>
        </r>
      </text>
    </comment>
    <comment ref="N1" authorId="0" shapeId="0" xr:uid="{00000000-0006-0000-3900-000006000000}">
      <text>
        <r>
          <rPr>
            <sz val="9"/>
            <color rgb="FF000000"/>
            <rFont val="Tahoma"/>
            <family val="2"/>
          </rPr>
          <t xml:space="preserve">Value from the lookuptable CapacityClass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C1" authorId="0" shapeId="0" xr:uid="{00000000-0006-0000-3C00-000001000000}">
      <text>
        <r>
          <rPr>
            <b/>
            <sz val="9"/>
            <color rgb="FF000000"/>
            <rFont val="Tahoma"/>
            <family val="2"/>
          </rPr>
          <t xml:space="preserve">Value Must belong to:
</t>
        </r>
        <r>
          <rPr>
            <sz val="9"/>
            <color rgb="FF000000"/>
            <rFont val="Tahoma"/>
            <family val="2"/>
          </rPr>
          <t>LookupTable ResourceType</t>
        </r>
      </text>
    </comment>
    <comment ref="E1" authorId="0" shapeId="0" xr:uid="{00000000-0006-0000-3C00-000002000000}">
      <text>
        <r>
          <rPr>
            <b/>
            <sz val="9"/>
            <color rgb="FF000000"/>
            <rFont val="Tahoma"/>
            <family val="2"/>
          </rPr>
          <t>Syntax:</t>
        </r>
        <r>
          <rPr>
            <sz val="9"/>
            <color rgb="FF000000"/>
            <rFont val="Tahoma"/>
            <family val="2"/>
          </rPr>
          <t xml:space="preserve">
State Model Name , "&gt;", State Name</t>
        </r>
      </text>
    </comment>
    <comment ref="F1" authorId="0" shapeId="0" xr:uid="{00000000-0006-0000-3C00-000003000000}">
      <text>
        <r>
          <rPr>
            <b/>
            <sz val="9"/>
            <color rgb="FF000000"/>
            <rFont val="Tahoma"/>
            <family val="2"/>
          </rPr>
          <t xml:space="preserve">Value Must belong to:
</t>
        </r>
        <r>
          <rPr>
            <sz val="9"/>
            <color rgb="FF000000"/>
            <rFont val="Tahoma"/>
            <family val="2"/>
          </rPr>
          <t>LookupTable ResourceVendor</t>
        </r>
      </text>
    </comment>
    <comment ref="G1" authorId="0" shapeId="0" xr:uid="{00000000-0006-0000-3C00-000004000000}">
      <text>
        <r>
          <rPr>
            <b/>
            <sz val="9"/>
            <color rgb="FF000000"/>
            <rFont val="Tahoma"/>
            <family val="2"/>
          </rPr>
          <t xml:space="preserve">Value Must belong to:
</t>
        </r>
        <r>
          <rPr>
            <sz val="9"/>
            <color rgb="FF000000"/>
            <rFont val="Tahoma"/>
            <family val="2"/>
          </rPr>
          <t>LookupTable ResourceModel</t>
        </r>
      </text>
    </comment>
    <comment ref="H1" authorId="0" shapeId="0" xr:uid="{00000000-0006-0000-3C00-000005000000}">
      <text>
        <r>
          <rPr>
            <b/>
            <sz val="9"/>
            <color rgb="FF000000"/>
            <rFont val="Tahoma"/>
            <family val="2"/>
          </rPr>
          <t xml:space="preserve">Value Must belong to:
</t>
        </r>
        <r>
          <rPr>
            <sz val="9"/>
            <color rgb="FF000000"/>
            <rFont val="Tahoma"/>
            <family val="2"/>
          </rPr>
          <t>LookupTable ResourceResourceType</t>
        </r>
      </text>
    </comment>
    <comment ref="K1" authorId="0" shapeId="0" xr:uid="{00000000-0006-0000-3C00-000006000000}">
      <text>
        <r>
          <rPr>
            <b/>
            <sz val="9"/>
            <color rgb="FF000000"/>
            <rFont val="Tahoma"/>
            <family val="2"/>
          </rPr>
          <t xml:space="preserve">Value Must be:
</t>
        </r>
        <r>
          <rPr>
            <sz val="9"/>
            <color rgb="FF000000"/>
            <rFont val="Tahoma"/>
            <family val="2"/>
          </rPr>
          <t>Existing SortRuleSet Name</t>
        </r>
      </text>
    </comment>
    <comment ref="L1" authorId="0" shapeId="0" xr:uid="{00000000-0006-0000-3C00-000007000000}">
      <text>
        <r>
          <rPr>
            <b/>
            <sz val="9"/>
            <color rgb="FF000000"/>
            <rFont val="Tahoma"/>
            <family val="2"/>
          </rPr>
          <t xml:space="preserve">Value Must be:
</t>
        </r>
        <r>
          <rPr>
            <sz val="9"/>
            <color rgb="FF000000"/>
            <rFont val="Tahoma"/>
            <family val="2"/>
          </rPr>
          <t>Existing Area Name</t>
        </r>
      </text>
    </comment>
    <comment ref="O1" authorId="0" shapeId="0" xr:uid="{00000000-0006-0000-3C00-000008000000}">
      <text>
        <r>
          <rPr>
            <b/>
            <sz val="9"/>
            <color rgb="FF000000"/>
            <rFont val="Tahoma"/>
            <family val="2"/>
          </rPr>
          <t>Possible Values:</t>
        </r>
        <r>
          <rPr>
            <sz val="9"/>
            <color rgb="FF000000"/>
            <rFont val="Tahoma"/>
            <family val="2"/>
          </rPr>
          <t xml:space="preserve">
 - Process
 - Storage
 - LoadPort
 - ConsumableFeed
 - Durable</t>
        </r>
      </text>
    </comment>
    <comment ref="P1" authorId="0" shapeId="0" xr:uid="{00000000-0006-0000-3C00-000009000000}">
      <text>
        <r>
          <rPr>
            <b/>
            <sz val="9"/>
            <color rgb="FF000000"/>
            <rFont val="Tahoma"/>
            <family val="2"/>
          </rPr>
          <t xml:space="preserve">Value Must be:
</t>
        </r>
        <r>
          <rPr>
            <sz val="9"/>
            <color rgb="FF000000"/>
            <rFont val="Tahoma"/>
            <family val="2"/>
          </rPr>
          <t>Optional Existing Resource Name list separated by ;</t>
        </r>
      </text>
    </comment>
    <comment ref="Q1" authorId="0" shapeId="0" xr:uid="{00000000-0006-0000-3C00-00000A000000}">
      <text>
        <r>
          <rPr>
            <b/>
            <sz val="9"/>
            <color rgb="FF000000"/>
            <rFont val="Tahoma"/>
            <family val="2"/>
          </rPr>
          <t xml:space="preserve">Syntax:
</t>
        </r>
        <r>
          <rPr>
            <sz val="9"/>
            <color rgb="FF000000"/>
            <rFont val="Tahoma"/>
            <family val="2"/>
          </rPr>
          <t>Each item is delimited by a semi-colon ';'
Each item must be in the following format
Name[NameOfExistingService] IsEnabled[Yes]</t>
        </r>
      </text>
    </comment>
    <comment ref="T1" authorId="0" shapeId="0" xr:uid="{00000000-0006-0000-3C00-00000B000000}">
      <text>
        <r>
          <rPr>
            <b/>
            <sz val="9"/>
            <color rgb="FF000000"/>
            <rFont val="Tahoma"/>
            <family val="2"/>
          </rPr>
          <t>Possible Values:</t>
        </r>
        <r>
          <rPr>
            <sz val="9"/>
            <color rgb="FF000000"/>
            <rFont val="Tahoma"/>
            <family val="2"/>
          </rPr>
          <t xml:space="preserve">
 - None
 - Offline
 - Online</t>
        </r>
      </text>
    </comment>
    <comment ref="AC1" authorId="0" shapeId="0" xr:uid="{00000000-0006-0000-3C00-00000C000000}">
      <text>
        <r>
          <rPr>
            <b/>
            <sz val="9"/>
            <color rgb="FF000000"/>
            <rFont val="Tahoma"/>
            <family val="2"/>
          </rPr>
          <t>Possible Values:</t>
        </r>
        <r>
          <rPr>
            <sz val="9"/>
            <color rgb="FF000000"/>
            <rFont val="Tahoma"/>
            <family val="2"/>
          </rPr>
          <t xml:space="preserve">
 - None
 - Input
 - Output
 - InputOutput</t>
        </r>
      </text>
    </comment>
    <comment ref="AD1" authorId="0" shapeId="0" xr:uid="{00000000-0006-0000-3C00-00000D000000}">
      <text>
        <r>
          <rPr>
            <b/>
            <sz val="9"/>
            <color rgb="FF000000"/>
            <rFont val="Tahoma"/>
            <family val="2"/>
          </rPr>
          <t>Possible Values:</t>
        </r>
        <r>
          <rPr>
            <sz val="9"/>
            <color rgb="FF000000"/>
            <rFont val="Tahoma"/>
            <family val="2"/>
          </rPr>
          <t xml:space="preserve">
 - Material (Default)
 - Container</t>
        </r>
      </text>
    </comment>
    <comment ref="AE1" authorId="0" shapeId="0" xr:uid="{00000000-0006-0000-3C00-00000E000000}">
      <text>
        <r>
          <rPr>
            <b/>
            <sz val="9"/>
            <color rgb="FF000000"/>
            <rFont val="Tahoma"/>
            <family val="2"/>
          </rPr>
          <t>Value Must belong to:</t>
        </r>
        <r>
          <rPr>
            <sz val="9"/>
            <color rgb="FF000000"/>
            <rFont val="Tahoma"/>
            <family val="2"/>
          </rPr>
          <t xml:space="preserve">
LookupTable MaterialForm</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José Pedro Silva</author>
    <author>Ana Mota</author>
  </authors>
  <commentList>
    <comment ref="C1" authorId="0" shapeId="0" xr:uid="{00000000-0006-0000-3D00-000001000000}">
      <text>
        <r>
          <rPr>
            <b/>
            <sz val="9"/>
            <color rgb="FF000000"/>
            <rFont val="Tahoma"/>
            <family val="2"/>
          </rPr>
          <t>cmNavigo:</t>
        </r>
        <r>
          <rPr>
            <sz val="9"/>
            <color rgb="FF000000"/>
            <rFont val="Tahoma"/>
            <family val="2"/>
          </rPr>
          <t xml:space="preserve">
DateFormat should be mm/dd/yyyy</t>
        </r>
      </text>
    </comment>
    <comment ref="F1" authorId="1" shapeId="0" xr:uid="{00000000-0006-0000-3D00-000002000000}">
      <text>
        <r>
          <rPr>
            <b/>
            <sz val="11"/>
            <color indexed="81"/>
            <rFont val="Tahoma"/>
            <family val="2"/>
          </rPr>
          <t>Syntax:</t>
        </r>
        <r>
          <rPr>
            <sz val="11"/>
            <color indexed="81"/>
            <rFont val="Tahoma"/>
            <family val="2"/>
          </rPr>
          <t xml:space="preserve">
Resource
List of rules assigned to ShiftPlan
Rule1/Rule2/Rule3
Each Resource is delimited by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José Pedro Silva</author>
    <author>Ana Mota</author>
  </authors>
  <commentList>
    <comment ref="C1" authorId="0" shapeId="0" xr:uid="{00000000-0006-0000-3E00-000001000000}">
      <text>
        <r>
          <rPr>
            <b/>
            <sz val="9"/>
            <color rgb="FF000000"/>
            <rFont val="Tahoma"/>
            <family val="2"/>
          </rPr>
          <t>cmNavigo:</t>
        </r>
        <r>
          <rPr>
            <sz val="9"/>
            <color rgb="FF000000"/>
            <rFont val="Tahoma"/>
            <family val="2"/>
          </rPr>
          <t xml:space="preserve">
DateFormat should be mm/dd/yyyy</t>
        </r>
      </text>
    </comment>
    <comment ref="E1" authorId="1" shapeId="0" xr:uid="{00000000-0006-0000-3E00-000002000000}">
      <text>
        <r>
          <rPr>
            <b/>
            <sz val="9"/>
            <color indexed="81"/>
            <rFont val="Tahoma"/>
            <family val="2"/>
          </rPr>
          <t xml:space="preserve">Syntax:
</t>
        </r>
        <r>
          <rPr>
            <sz val="11"/>
            <color indexed="81"/>
            <rFont val="Tahoma"/>
            <family val="2"/>
          </rPr>
          <t>Resource
List of resources assigned to workgroup
Resource1/Resource2/Resource3
Each Resource is delimited by '/'</t>
        </r>
      </text>
    </comment>
    <comment ref="F1" authorId="1" shapeId="0" xr:uid="{00000000-0006-0000-3E00-000003000000}">
      <text>
        <r>
          <rPr>
            <b/>
            <sz val="9"/>
            <color indexed="81"/>
            <rFont val="Tahoma"/>
            <family val="2"/>
          </rPr>
          <t xml:space="preserve">Syntax:
</t>
        </r>
        <r>
          <rPr>
            <sz val="11"/>
            <color indexed="81"/>
            <rFont val="Tahoma"/>
            <family val="2"/>
          </rPr>
          <t xml:space="preserve">Personnel Requirements
List of Personnel requirements for workgroup
Certification1:1/Certification2:4/Certification3:2
Each Line is delimited by '/', the first element is the Position name and the second element is the quantity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Manuel Brandão</author>
  </authors>
  <commentList>
    <comment ref="D1" authorId="0" shapeId="0" xr:uid="{00000000-0006-0000-3F00-000001000000}">
      <text>
        <r>
          <rPr>
            <sz val="9"/>
            <color rgb="FF000000"/>
            <rFont val="Tahoma"/>
            <family val="2"/>
          </rPr>
          <t>Value from lookup table EmployeeType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E1" authorId="0" shapeId="0" xr:uid="{A056DD86-C875-4438-833C-0B51F7D480F7}">
      <text>
        <r>
          <rPr>
            <b/>
            <sz val="9"/>
            <color rgb="FF000000"/>
            <rFont val="Tahoma"/>
            <family val="2"/>
          </rPr>
          <t>Possible Values:</t>
        </r>
        <r>
          <rPr>
            <sz val="9"/>
            <color rgb="FF000000"/>
            <rFont val="Tahoma"/>
            <family val="2"/>
          </rPr>
          <t xml:space="preserve">
 - ManualTask
 - ManualAction
 - AutomaticAction</t>
        </r>
      </text>
    </comment>
    <comment ref="K1" authorId="0" shapeId="0" xr:uid="{300E965D-B6C4-4F52-A3EF-E0C57E729903}">
      <text>
        <r>
          <rPr>
            <b/>
            <sz val="9"/>
            <color rgb="FF000000"/>
            <rFont val="Tahoma"/>
            <family val="2"/>
          </rPr>
          <t>Value Must be:</t>
        </r>
        <r>
          <rPr>
            <sz val="9"/>
            <color rgb="FF000000"/>
            <rFont val="Tahoma"/>
            <family val="2"/>
          </rPr>
          <t xml:space="preserve">
Existing Rule Name</t>
        </r>
      </text>
    </comment>
    <comment ref="L1" authorId="0" shapeId="0" xr:uid="{ECDBD385-B775-4C34-A7E9-FAF35522D5BC}">
      <text>
        <r>
          <rPr>
            <b/>
            <sz val="9"/>
            <color rgb="FF000000"/>
            <rFont val="Tahoma"/>
            <family val="2"/>
          </rPr>
          <t>Possible Values:</t>
        </r>
        <r>
          <rPr>
            <sz val="9"/>
            <color rgb="FF000000"/>
            <rFont val="Tahoma"/>
            <family val="2"/>
          </rPr>
          <t xml:space="preserve">
 - StartAndEnd
 - End</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C1" authorId="0" shapeId="0" xr:uid="{00000000-0006-0000-4000-000001000000}">
      <text>
        <r>
          <rPr>
            <b/>
            <sz val="9"/>
            <color rgb="FF000000"/>
            <rFont val="Tahoma"/>
            <family val="2"/>
          </rPr>
          <t xml:space="preserve">Value Must belong to:
</t>
        </r>
        <r>
          <rPr>
            <sz val="9"/>
            <color rgb="FF000000"/>
            <rFont val="Tahoma"/>
            <family val="2"/>
          </rPr>
          <t>LookupTable ParameterType</t>
        </r>
      </text>
    </comment>
    <comment ref="E1" authorId="0" shapeId="0" xr:uid="{00000000-0006-0000-4000-000002000000}">
      <text>
        <r>
          <rPr>
            <b/>
            <sz val="9"/>
            <color rgb="FF000000"/>
            <rFont val="Tahoma"/>
            <family val="2"/>
          </rPr>
          <t xml:space="preserve">Possible Values:
</t>
        </r>
        <r>
          <rPr>
            <sz val="9"/>
            <color rgb="FF000000"/>
            <rFont val="Tahoma"/>
            <family val="2"/>
          </rPr>
          <t xml:space="preserve">EDC_SPC
Recipe
EDC_SPC_Recipe
</t>
        </r>
      </text>
    </comment>
    <comment ref="F1" authorId="0" shapeId="0" xr:uid="{00000000-0006-0000-4000-000003000000}">
      <text>
        <r>
          <rPr>
            <b/>
            <sz val="9"/>
            <color rgb="FF000000"/>
            <rFont val="Tahoma"/>
            <family val="2"/>
          </rPr>
          <t>Possible Values:</t>
        </r>
        <r>
          <rPr>
            <sz val="9"/>
            <color rgb="FF000000"/>
            <rFont val="Tahoma"/>
            <family val="2"/>
          </rPr>
          <t xml:space="preserve">
String
Url
Long
Decimal
DateTime
Duration
Boolean</t>
        </r>
      </text>
    </comment>
    <comment ref="L1" authorId="0" shapeId="0" xr:uid="{00000000-0006-0000-4000-000004000000}">
      <text>
        <r>
          <rPr>
            <b/>
            <sz val="9"/>
            <color rgb="FF000000"/>
            <rFont val="Tahoma"/>
            <family val="2"/>
          </rPr>
          <t xml:space="preserve">Value Must be:
</t>
        </r>
        <r>
          <rPr>
            <sz val="9"/>
            <color rgb="FF000000"/>
            <rFont val="Tahoma"/>
            <family val="2"/>
          </rPr>
          <t>Existing LookupTable Name</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C1" authorId="0" shapeId="0" xr:uid="{00000000-0006-0000-4500-000001000000}">
      <text>
        <r>
          <rPr>
            <b/>
            <sz val="9"/>
            <color rgb="FF000000"/>
            <rFont val="Tahoma"/>
            <family val="2"/>
          </rPr>
          <t xml:space="preserve">Value Must belong to:
</t>
        </r>
        <r>
          <rPr>
            <sz val="9"/>
            <color rgb="FF000000"/>
            <rFont val="Tahoma"/>
            <family val="2"/>
          </rPr>
          <t>LookupTable DataCollectionType</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Manuel Maria Brandão</author>
    <author>Ricardo Cunha</author>
  </authors>
  <commentList>
    <comment ref="E1" authorId="0" shapeId="0" xr:uid="{00000000-0006-0000-4600-000001000000}">
      <text>
        <r>
          <rPr>
            <b/>
            <sz val="9"/>
            <color rgb="FF000000"/>
            <rFont val="Tahoma"/>
            <family val="2"/>
          </rPr>
          <t>Syntax:</t>
        </r>
        <r>
          <rPr>
            <sz val="9"/>
            <color rgb="FF000000"/>
            <rFont val="Tahoma"/>
            <family val="2"/>
          </rPr>
          <t xml:space="preserve">
Possible Values
 - None
 - Average
 - StandardDeviation
 - Minimum
 - Maximum
 - Range
 - Sum
 - Rule</t>
        </r>
      </text>
    </comment>
    <comment ref="F1" authorId="0" shapeId="0" xr:uid="{00000000-0006-0000-4600-000002000000}">
      <text>
        <r>
          <rPr>
            <b/>
            <sz val="9"/>
            <color rgb="FF000000"/>
            <rFont val="Tahoma"/>
            <family val="2"/>
          </rPr>
          <t>Syntax:</t>
        </r>
        <r>
          <rPr>
            <sz val="9"/>
            <color rgb="FF000000"/>
            <rFont val="Tahoma"/>
            <family val="2"/>
          </rPr>
          <t xml:space="preserve">
Possible Values
 - None
 - Sample
 - Parameter</t>
        </r>
      </text>
    </comment>
    <comment ref="H1" authorId="0" shapeId="0" xr:uid="{00000000-0006-0000-4600-000003000000}">
      <text>
        <r>
          <rPr>
            <b/>
            <sz val="9"/>
            <color rgb="FF000000"/>
            <rFont val="Tahoma"/>
            <family val="2"/>
          </rPr>
          <t>Syntax:</t>
        </r>
        <r>
          <rPr>
            <sz val="9"/>
            <color rgb="FF000000"/>
            <rFont val="Tahoma"/>
            <family val="2"/>
          </rPr>
          <t xml:space="preserve">
This value will be converted to the type of the parameter</t>
        </r>
      </text>
    </comment>
    <comment ref="I1" authorId="0" shapeId="0" xr:uid="{00000000-0006-0000-4600-000004000000}">
      <text>
        <r>
          <rPr>
            <b/>
            <sz val="9"/>
            <color rgb="FF000000"/>
            <rFont val="Tahoma"/>
            <family val="2"/>
          </rPr>
          <t>Syntax:</t>
        </r>
        <r>
          <rPr>
            <sz val="9"/>
            <color rgb="FF000000"/>
            <rFont val="Tahoma"/>
            <family val="2"/>
          </rPr>
          <t xml:space="preserve">
Valid Protocol Name</t>
        </r>
      </text>
    </comment>
    <comment ref="K1" authorId="0" shapeId="0" xr:uid="{00000000-0006-0000-4600-000005000000}">
      <text>
        <r>
          <rPr>
            <b/>
            <sz val="9"/>
            <color rgb="FF000000"/>
            <rFont val="Tahoma"/>
            <family val="2"/>
          </rPr>
          <t>Syntax:</t>
        </r>
        <r>
          <rPr>
            <sz val="9"/>
            <color rgb="FF000000"/>
            <rFont val="Tahoma"/>
            <family val="2"/>
          </rPr>
          <t xml:space="preserve">
Possible Values
 - IndividualValue
 - CalculatedValue</t>
        </r>
      </text>
    </comment>
    <comment ref="P1" authorId="0" shapeId="0" xr:uid="{00000000-0006-0000-4600-000006000000}">
      <text>
        <r>
          <rPr>
            <b/>
            <sz val="9"/>
            <color rgb="FF000000"/>
            <rFont val="Tahoma"/>
            <family val="2"/>
          </rPr>
          <t>Syntax:</t>
        </r>
        <r>
          <rPr>
            <sz val="9"/>
            <color rgb="FF000000"/>
            <rFont val="Tahoma"/>
            <family val="2"/>
          </rPr>
          <t xml:space="preserve">
Valid Rule Name</t>
        </r>
      </text>
    </comment>
    <comment ref="R1" authorId="0" shapeId="0" xr:uid="{00000000-0006-0000-4600-000007000000}">
      <text>
        <r>
          <rPr>
            <b/>
            <sz val="9"/>
            <color rgb="FF000000"/>
            <rFont val="Tahoma"/>
            <family val="2"/>
          </rPr>
          <t>Syntax:</t>
        </r>
        <r>
          <rPr>
            <sz val="9"/>
            <color rgb="FF000000"/>
            <rFont val="Tahoma"/>
            <family val="2"/>
          </rPr>
          <t xml:space="preserve">
Possible Values
 - PrimaryQuantity
 - SecondaryQuantity
 - MaterialsCount</t>
        </r>
      </text>
    </comment>
    <comment ref="T1" authorId="1" shapeId="0" xr:uid="{00000000-0006-0000-4600-000008000000}">
      <text>
        <r>
          <rPr>
            <b/>
            <sz val="9"/>
            <color indexed="81"/>
            <rFont val="Tahoma"/>
            <family val="2"/>
          </rPr>
          <t>Ricardo Cunha:</t>
        </r>
        <r>
          <rPr>
            <sz val="9"/>
            <color indexed="81"/>
            <rFont val="Tahoma"/>
            <family val="2"/>
          </rPr>
          <t xml:space="preserve">
Names separated by ;</t>
        </r>
      </text>
    </comment>
    <comment ref="U1" authorId="1" shapeId="0" xr:uid="{00000000-0006-0000-4600-000009000000}">
      <text>
        <r>
          <rPr>
            <b/>
            <sz val="9"/>
            <color indexed="81"/>
            <rFont val="Tahoma"/>
            <family val="2"/>
          </rPr>
          <t>Ricardo Cunha:</t>
        </r>
        <r>
          <rPr>
            <sz val="9"/>
            <color indexed="81"/>
            <rFont val="Tahoma"/>
            <family val="2"/>
          </rPr>
          <t xml:space="preserve">
Names separated by ;</t>
        </r>
      </text>
    </comment>
    <comment ref="V1" authorId="0" shapeId="0" xr:uid="{00000000-0006-0000-4600-00000A000000}">
      <text>
        <r>
          <rPr>
            <b/>
            <sz val="9"/>
            <color rgb="FF000000"/>
            <rFont val="Tahoma"/>
            <family val="2"/>
          </rPr>
          <t>Syntax:</t>
        </r>
        <r>
          <rPr>
            <sz val="9"/>
            <color rgb="FF000000"/>
            <rFont val="Tahoma"/>
            <family val="2"/>
          </rPr>
          <t xml:space="preserve">
Valid Protocol Name</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C1" authorId="0" shapeId="0" xr:uid="{00000000-0006-0000-4700-000001000000}">
      <text>
        <r>
          <rPr>
            <b/>
            <sz val="9"/>
            <color rgb="FF000000"/>
            <rFont val="Tahoma"/>
            <family val="2"/>
          </rPr>
          <t xml:space="preserve">Value Must be:
</t>
        </r>
        <r>
          <rPr>
            <sz val="9"/>
            <color rgb="FF000000"/>
            <rFont val="Tahoma"/>
            <family val="2"/>
          </rPr>
          <t>Existing DataCollection Name</t>
        </r>
      </text>
    </comment>
    <comment ref="D1" authorId="0" shapeId="0" xr:uid="{00000000-0006-0000-4700-000002000000}">
      <text>
        <r>
          <rPr>
            <b/>
            <sz val="9"/>
            <color rgb="FF000000"/>
            <rFont val="Tahoma"/>
            <family val="2"/>
          </rPr>
          <t>Syntax:</t>
        </r>
        <r>
          <rPr>
            <sz val="9"/>
            <color rgb="FF000000"/>
            <rFont val="Tahoma"/>
            <family val="2"/>
          </rPr>
          <t xml:space="preserve">
Each parameter is delimited by a semi-colon (';')
When the text is 'Null' it means that there is no value
The decimal separator can be either '.' or ','
Format is:
Parameter[ParamName] LimitType[Absolute] LowerErrorLimit[0] LowerWarningLimit[1] Target[0] UpperWarningLimit[49] UpperErrorLimit[50]
LimitType can be 'Absolute' or 'Relative'</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C1" authorId="0" shapeId="0" xr:uid="{00000000-0006-0000-4800-000001000000}">
      <text>
        <r>
          <rPr>
            <b/>
            <sz val="9"/>
            <color rgb="FF000000"/>
            <rFont val="Tahoma"/>
            <family val="2"/>
          </rPr>
          <t xml:space="preserve">Value Must belong to:
</t>
        </r>
        <r>
          <rPr>
            <sz val="9"/>
            <color rgb="FF000000"/>
            <rFont val="Tahoma"/>
            <family val="2"/>
          </rPr>
          <t>LookupTable BOMType</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C1" authorId="0" shapeId="0" xr:uid="{00000000-0006-0000-4900-000001000000}">
      <text>
        <r>
          <rPr>
            <b/>
            <sz val="9"/>
            <color rgb="FF000000"/>
            <rFont val="Tahoma"/>
            <family val="2"/>
          </rPr>
          <t xml:space="preserve">Value Must be:
</t>
        </r>
        <r>
          <rPr>
            <sz val="9"/>
            <color rgb="FF000000"/>
            <rFont val="Tahoma"/>
            <family val="2"/>
          </rPr>
          <t>Existing Step Name</t>
        </r>
      </text>
    </comment>
    <comment ref="J1" authorId="0" shapeId="0" xr:uid="{00000000-0006-0000-4900-000002000000}">
      <text>
        <r>
          <rPr>
            <b/>
            <sz val="9"/>
            <color rgb="FF000000"/>
            <rFont val="Tahoma"/>
            <family val="2"/>
          </rPr>
          <t xml:space="preserve">Syntax:
</t>
        </r>
        <r>
          <rPr>
            <sz val="9"/>
            <color rgb="FF000000"/>
            <rFont val="Tahoma"/>
            <family val="2"/>
          </rPr>
          <t>Each item is delimited by a semi-colon ';'
Format of each item is like:
SourceProduct[ProductName] Step[StepName] Quantity[1]</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A1" authorId="0" shapeId="0" xr:uid="{5485C105-3E58-4328-A23E-3F2883B04895}">
      <text>
        <r>
          <rPr>
            <b/>
            <sz val="9"/>
            <color indexed="81"/>
            <rFont val="Tahoma"/>
            <family val="2"/>
          </rPr>
          <t xml:space="preserve">Value Must be:
</t>
        </r>
        <r>
          <rPr>
            <sz val="9"/>
            <color indexed="81"/>
            <rFont val="Tahoma"/>
            <family val="2"/>
          </rPr>
          <t>Existing Step Name</t>
        </r>
      </text>
    </comment>
    <comment ref="B1" authorId="0" shapeId="0" xr:uid="{EB9E5182-37FE-4598-8E46-1ED9980553B2}">
      <text>
        <r>
          <rPr>
            <b/>
            <sz val="9"/>
            <color indexed="81"/>
            <rFont val="Tahoma"/>
            <family val="2"/>
          </rPr>
          <t xml:space="preserve">Value Must be:
</t>
        </r>
        <r>
          <rPr>
            <sz val="9"/>
            <color indexed="81"/>
            <rFont val="Tahoma"/>
            <family val="2"/>
          </rPr>
          <t>Existing Product Name</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A1" authorId="0" shapeId="0" xr:uid="{9E3155AE-4949-4645-98A1-7CF79DD19995}">
      <text>
        <r>
          <rPr>
            <b/>
            <sz val="9"/>
            <color indexed="81"/>
            <rFont val="Tahoma"/>
            <family val="2"/>
          </rPr>
          <t xml:space="preserve">Value Must be:
</t>
        </r>
        <r>
          <rPr>
            <sz val="9"/>
            <color indexed="81"/>
            <rFont val="Tahoma"/>
            <family val="2"/>
          </rPr>
          <t>Existing Step Name</t>
        </r>
      </text>
    </comment>
    <comment ref="B1" authorId="0" shapeId="0" xr:uid="{3D20D413-CBD9-4AC8-BF61-4C30FFAEBD8D}">
      <text>
        <r>
          <rPr>
            <b/>
            <sz val="9"/>
            <color indexed="81"/>
            <rFont val="Tahoma"/>
            <family val="2"/>
          </rPr>
          <t xml:space="preserve">Value Must be:
</t>
        </r>
        <r>
          <rPr>
            <sz val="9"/>
            <color indexed="81"/>
            <rFont val="Tahoma"/>
            <family val="2"/>
          </rPr>
          <t>Existing Product Name</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Manuel Maria Brandão</author>
    <author>Luís Miguel Ponte</author>
    <author>José Pedro Silva</author>
  </authors>
  <commentList>
    <comment ref="C1" authorId="0" shapeId="0" xr:uid="{00000000-0006-0000-4C00-000001000000}">
      <text>
        <r>
          <rPr>
            <b/>
            <sz val="9"/>
            <color rgb="FF000000"/>
            <rFont val="Tahoma"/>
            <family val="2"/>
          </rPr>
          <t>Syntax:</t>
        </r>
        <r>
          <rPr>
            <sz val="9"/>
            <color rgb="FF000000"/>
            <rFont val="Tahoma"/>
            <family val="2"/>
          </rPr>
          <t xml:space="preserve">
Value from RecipeType Lookup Table</t>
        </r>
      </text>
    </comment>
    <comment ref="I1" authorId="1" shapeId="0" xr:uid="{00000000-0006-0000-4C00-000002000000}">
      <text>
        <r>
          <rPr>
            <b/>
            <sz val="8"/>
            <color rgb="FF000000"/>
            <rFont val="Tahoma"/>
            <family val="2"/>
          </rPr>
          <t>Possible Values:</t>
        </r>
        <r>
          <rPr>
            <sz val="8"/>
            <color rgb="FF000000"/>
            <rFont val="Tahoma"/>
            <family val="2"/>
          </rPr>
          <t xml:space="preserve">
- None
- DownloadedFromEquipment
- HumanEdited
- Equipment Supplier</t>
        </r>
      </text>
    </comment>
    <comment ref="J1" authorId="1" shapeId="0" xr:uid="{00000000-0006-0000-4C00-000003000000}">
      <text>
        <r>
          <rPr>
            <b/>
            <sz val="8"/>
            <color rgb="FF000000"/>
            <rFont val="Tahoma"/>
            <family val="2"/>
          </rPr>
          <t>Possible Values:</t>
        </r>
        <r>
          <rPr>
            <sz val="8"/>
            <color rgb="FF000000"/>
            <rFont val="Tahoma"/>
            <family val="2"/>
          </rPr>
          <t xml:space="preserve">
- Text
- Binary
- Url</t>
        </r>
      </text>
    </comment>
    <comment ref="K1" authorId="2" shapeId="0" xr:uid="{00000000-0006-0000-4C00-000004000000}">
      <text>
        <r>
          <rPr>
            <b/>
            <sz val="9"/>
            <color rgb="FF000000"/>
            <rFont val="Tahoma"/>
            <family val="2"/>
          </rPr>
          <t>Remarks:</t>
        </r>
        <r>
          <rPr>
            <sz val="9"/>
            <color rgb="FF000000"/>
            <rFont val="Tahoma"/>
            <family val="2"/>
          </rPr>
          <t xml:space="preserve">
If BodyFormat is Binary insert a path to a file.</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Luís Miguel Ponte</author>
    <author>Manuel Maria Brandão</author>
  </authors>
  <commentList>
    <comment ref="A1" authorId="0" shapeId="0" xr:uid="{00000000-0006-0000-4D00-000001000000}">
      <text>
        <r>
          <rPr>
            <b/>
            <sz val="8"/>
            <color rgb="FF000000"/>
            <rFont val="Tahoma"/>
            <family val="2"/>
          </rPr>
          <t>Value must be:</t>
        </r>
        <r>
          <rPr>
            <sz val="8"/>
            <color rgb="FF000000"/>
            <rFont val="Tahoma"/>
            <family val="2"/>
          </rPr>
          <t xml:space="preserve">
Name of an existing recipe in the system</t>
        </r>
      </text>
    </comment>
    <comment ref="B1" authorId="0" shapeId="0" xr:uid="{00000000-0006-0000-4D00-000002000000}">
      <text>
        <r>
          <rPr>
            <b/>
            <sz val="8"/>
            <color rgb="FF000000"/>
            <rFont val="Tahoma"/>
            <family val="2"/>
          </rPr>
          <t>Value must be:</t>
        </r>
        <r>
          <rPr>
            <sz val="8"/>
            <color rgb="FF000000"/>
            <rFont val="Tahoma"/>
            <family val="2"/>
          </rPr>
          <t xml:space="preserve">
Name of an existing Parameter in the system</t>
        </r>
      </text>
    </comment>
    <comment ref="C1" authorId="1" shapeId="0" xr:uid="{00000000-0006-0000-4D00-000003000000}">
      <text>
        <r>
          <rPr>
            <sz val="9"/>
            <color rgb="FF000000"/>
            <rFont val="Tahoma"/>
            <family val="2"/>
          </rPr>
          <t>Name of the Tab with the contents of the table to be edited
The Tab should represent the table, with the correct column names</t>
        </r>
      </text>
    </comment>
    <comment ref="D1" authorId="0" shapeId="0" xr:uid="{00000000-0006-0000-4D00-000004000000}">
      <text>
        <r>
          <rPr>
            <b/>
            <sz val="8"/>
            <color rgb="FF000000"/>
            <rFont val="Tahoma"/>
            <family val="2"/>
          </rPr>
          <t>Possible values:</t>
        </r>
        <r>
          <rPr>
            <sz val="8"/>
            <color rgb="FF000000"/>
            <rFont val="Tahoma"/>
            <family val="2"/>
          </rPr>
          <t xml:space="preserve">
- Constant
- Expression
- Input
- Rule</t>
        </r>
      </text>
    </comment>
    <comment ref="G1" authorId="0" shapeId="0" xr:uid="{00000000-0006-0000-4D00-000005000000}">
      <text>
        <r>
          <rPr>
            <b/>
            <sz val="8"/>
            <color rgb="FF000000"/>
            <rFont val="Tahoma"/>
            <family val="2"/>
          </rPr>
          <t>Value must be:</t>
        </r>
        <r>
          <rPr>
            <sz val="8"/>
            <color rgb="FF000000"/>
            <rFont val="Tahoma"/>
            <family val="2"/>
          </rPr>
          <t xml:space="preserve">
Name of an existing rule in the system.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G1" authorId="0" shapeId="0" xr:uid="{A3338B9C-69D1-4193-998B-1227A6E5456F}">
      <text>
        <r>
          <rPr>
            <b/>
            <sz val="9"/>
            <color rgb="FF000000"/>
            <rFont val="Tahoma"/>
            <family val="2"/>
          </rPr>
          <t>Possible Values:</t>
        </r>
        <r>
          <rPr>
            <sz val="9"/>
            <color rgb="FF000000"/>
            <rFont val="Tahoma"/>
            <family val="2"/>
          </rPr>
          <t xml:space="preserve">
 - Free
 - LookupTable
 - Query</t>
        </r>
      </text>
    </comment>
    <comment ref="H1" authorId="0" shapeId="0" xr:uid="{C528456D-7FD9-4D4A-ACB7-0EC8B872F702}">
      <text>
        <r>
          <rPr>
            <b/>
            <sz val="9"/>
            <color rgb="FF000000"/>
            <rFont val="Tahoma"/>
            <family val="2"/>
          </rPr>
          <t>Syntax:</t>
        </r>
        <r>
          <rPr>
            <sz val="9"/>
            <color rgb="FF000000"/>
            <rFont val="Tahoma"/>
            <family val="2"/>
          </rPr>
          <t xml:space="preserve">
Depends on the Source sellection
If Source == LookupTable then
     SourceObject should be the name of the lookup table
Else If Source == Query then
     SourceObject should be the \Path\QueryName</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Luís Miguel Ponte</author>
  </authors>
  <commentList>
    <comment ref="A1" authorId="0" shapeId="0" xr:uid="{00000000-0006-0000-4E00-000001000000}">
      <text>
        <r>
          <rPr>
            <b/>
            <sz val="8"/>
            <color rgb="FF000000"/>
            <rFont val="Tahoma"/>
            <family val="2"/>
          </rPr>
          <t>Value must be:</t>
        </r>
        <r>
          <rPr>
            <sz val="8"/>
            <color rgb="FF000000"/>
            <rFont val="Tahoma"/>
            <family val="2"/>
          </rPr>
          <t xml:space="preserve">
Name of an existing Recipe in the system.</t>
        </r>
      </text>
    </comment>
    <comment ref="B1" authorId="0" shapeId="0" xr:uid="{00000000-0006-0000-4E00-000002000000}">
      <text>
        <r>
          <rPr>
            <b/>
            <sz val="8"/>
            <color rgb="FF000000"/>
            <rFont val="Tahoma"/>
            <family val="2"/>
          </rPr>
          <t>Value must be:</t>
        </r>
        <r>
          <rPr>
            <sz val="8"/>
            <color rgb="FF000000"/>
            <rFont val="Tahoma"/>
            <family val="2"/>
          </rPr>
          <t xml:space="preserve">
Name of an existing Recipe in the system.</t>
        </r>
      </text>
    </comment>
    <comment ref="C1" authorId="0" shapeId="0" xr:uid="{00000000-0006-0000-4E00-000003000000}">
      <text>
        <r>
          <rPr>
            <sz val="8"/>
            <color rgb="FF000000"/>
            <rFont val="Tahoma"/>
            <family val="2"/>
          </rPr>
          <t>DisplayName must not be null and must be unique for all the subrecipes of a given recipe.</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Luís Miguel Ponte</author>
  </authors>
  <commentList>
    <comment ref="A1" authorId="0" shapeId="0" xr:uid="{00000000-0006-0000-4F00-000001000000}">
      <text>
        <r>
          <rPr>
            <b/>
            <sz val="8"/>
            <color rgb="FF000000"/>
            <rFont val="Tahoma"/>
            <family val="2"/>
          </rPr>
          <t>Value must be:</t>
        </r>
        <r>
          <rPr>
            <sz val="8"/>
            <color rgb="FF000000"/>
            <rFont val="Tahoma"/>
            <family val="2"/>
          </rPr>
          <t xml:space="preserve">
Name of an existing Recipe in the system</t>
        </r>
      </text>
    </comment>
    <comment ref="B1" authorId="0" shapeId="0" xr:uid="{00000000-0006-0000-4F00-000002000000}">
      <text>
        <r>
          <rPr>
            <b/>
            <sz val="8"/>
            <color rgb="FF000000"/>
            <rFont val="Tahoma"/>
            <family val="2"/>
          </rPr>
          <t>Value must be:</t>
        </r>
        <r>
          <rPr>
            <sz val="8"/>
            <color rgb="FF000000"/>
            <rFont val="Tahoma"/>
            <family val="2"/>
          </rPr>
          <t xml:space="preserve">
DisplayName of an existing SubRecipe of the Recipe.
</t>
        </r>
      </text>
    </comment>
    <comment ref="C1" authorId="0" shapeId="0" xr:uid="{00000000-0006-0000-4F00-000003000000}">
      <text>
        <r>
          <rPr>
            <b/>
            <sz val="8"/>
            <color rgb="FF000000"/>
            <rFont val="Tahoma"/>
            <family val="2"/>
          </rPr>
          <t>Value must be:</t>
        </r>
        <r>
          <rPr>
            <sz val="8"/>
            <color rgb="FF000000"/>
            <rFont val="Tahoma"/>
            <family val="2"/>
          </rPr>
          <t xml:space="preserve">
Name of an existing Parameter in the system</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A1" authorId="0" shapeId="0" xr:uid="{ABC67C9D-D89B-4957-8A13-BCC5985FC613}">
      <text>
        <r>
          <rPr>
            <b/>
            <sz val="9"/>
            <color indexed="81"/>
            <rFont val="Tahoma"/>
            <family val="2"/>
          </rPr>
          <t xml:space="preserve">Value Must be:
</t>
        </r>
        <r>
          <rPr>
            <sz val="9"/>
            <color indexed="81"/>
            <rFont val="Tahoma"/>
            <family val="2"/>
          </rPr>
          <t>Existing Step Name</t>
        </r>
      </text>
    </comment>
    <comment ref="B1" authorId="0" shapeId="0" xr:uid="{14398773-6F5C-4349-BA08-E65D5193EBFE}">
      <text>
        <r>
          <rPr>
            <b/>
            <sz val="9"/>
            <color indexed="81"/>
            <rFont val="Tahoma"/>
            <family val="2"/>
          </rPr>
          <t xml:space="preserve">Value Must be:
</t>
        </r>
        <r>
          <rPr>
            <sz val="9"/>
            <color indexed="81"/>
            <rFont val="Tahoma"/>
            <family val="2"/>
          </rPr>
          <t>Existing Product Name</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A1" authorId="0" shapeId="0" xr:uid="{00000000-0006-0000-5A00-000001000000}">
      <text>
        <r>
          <rPr>
            <b/>
            <sz val="9"/>
            <color rgb="FF000000"/>
            <rFont val="Tahoma"/>
            <family val="2"/>
          </rPr>
          <t xml:space="preserve">Value Must be:
</t>
        </r>
        <r>
          <rPr>
            <sz val="9"/>
            <color rgb="FF000000"/>
            <rFont val="Tahoma"/>
            <family val="2"/>
          </rPr>
          <t>Existing Step Name</t>
        </r>
      </text>
    </comment>
    <comment ref="B1" authorId="0" shapeId="0" xr:uid="{00000000-0006-0000-5A00-000002000000}">
      <text>
        <r>
          <rPr>
            <b/>
            <sz val="9"/>
            <color rgb="FF000000"/>
            <rFont val="Tahoma"/>
            <family val="2"/>
          </rPr>
          <t xml:space="preserve">Value Must be:
</t>
        </r>
        <r>
          <rPr>
            <sz val="9"/>
            <color rgb="FF000000"/>
            <rFont val="Tahoma"/>
            <family val="2"/>
          </rPr>
          <t>Existing Product Name</t>
        </r>
      </text>
    </comment>
    <comment ref="C1" authorId="0" shapeId="0" xr:uid="{00000000-0006-0000-5A00-000003000000}">
      <text>
        <r>
          <rPr>
            <b/>
            <sz val="9"/>
            <color rgb="FF000000"/>
            <rFont val="Tahoma"/>
            <family val="2"/>
          </rPr>
          <t xml:space="preserve">Value Must be:
</t>
        </r>
        <r>
          <rPr>
            <sz val="9"/>
            <color rgb="FF000000"/>
            <rFont val="Tahoma"/>
            <family val="2"/>
          </rPr>
          <t>Existing Flow Name</t>
        </r>
      </text>
    </comment>
    <comment ref="D1" authorId="0" shapeId="0" xr:uid="{00000000-0006-0000-5A00-000004000000}">
      <text>
        <r>
          <rPr>
            <b/>
            <sz val="9"/>
            <color rgb="FF000000"/>
            <rFont val="Tahoma"/>
            <family val="2"/>
          </rPr>
          <t xml:space="preserve">Value Must be:
</t>
        </r>
        <r>
          <rPr>
            <sz val="9"/>
            <color rgb="FF000000"/>
            <rFont val="Tahoma"/>
            <family val="2"/>
          </rPr>
          <t>Existing Material Name</t>
        </r>
      </text>
    </comment>
    <comment ref="E1" authorId="0" shapeId="0" xr:uid="{00000000-0006-0000-5A00-000005000000}">
      <text>
        <r>
          <rPr>
            <b/>
            <sz val="9"/>
            <color rgb="FF000000"/>
            <rFont val="Tahoma"/>
            <family val="2"/>
          </rPr>
          <t xml:space="preserve">Value Must be:
</t>
        </r>
        <r>
          <rPr>
            <sz val="9"/>
            <color rgb="FF000000"/>
            <rFont val="Tahoma"/>
            <family val="2"/>
          </rPr>
          <t>Existing Service Name</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D1" authorId="0" shapeId="0" xr:uid="{00000000-0006-0000-5C00-000001000000}">
      <text>
        <r>
          <rPr>
            <b/>
            <sz val="9"/>
            <color rgb="FF000000"/>
            <rFont val="Tahoma"/>
            <family val="2"/>
          </rPr>
          <t xml:space="preserve">Value Must belong to:
</t>
        </r>
        <r>
          <rPr>
            <sz val="9"/>
            <color rgb="FF000000"/>
            <rFont val="Tahoma"/>
            <family val="2"/>
          </rPr>
          <t>LookupTable MaterialType</t>
        </r>
      </text>
    </comment>
    <comment ref="E1" authorId="0" shapeId="0" xr:uid="{00000000-0006-0000-5C00-000002000000}">
      <text>
        <r>
          <rPr>
            <b/>
            <sz val="9"/>
            <color rgb="FF000000"/>
            <rFont val="Tahoma"/>
            <family val="2"/>
          </rPr>
          <t xml:space="preserve">Value Must belong to:
</t>
        </r>
        <r>
          <rPr>
            <sz val="9"/>
            <color rgb="FF000000"/>
            <rFont val="Tahoma"/>
            <family val="2"/>
          </rPr>
          <t>LookupTable MaterialForm</t>
        </r>
      </text>
    </comment>
    <comment ref="F1" authorId="0" shapeId="0" xr:uid="{00000000-0006-0000-5C00-000003000000}">
      <text>
        <r>
          <rPr>
            <b/>
            <sz val="9"/>
            <color rgb="FF000000"/>
            <rFont val="Tahoma"/>
            <family val="2"/>
          </rPr>
          <t xml:space="preserve">Value Must be:
</t>
        </r>
        <r>
          <rPr>
            <sz val="9"/>
            <color rgb="FF000000"/>
            <rFont val="Tahoma"/>
            <family val="2"/>
          </rPr>
          <t>Existing Facility Name</t>
        </r>
      </text>
    </comment>
    <comment ref="G1" authorId="0" shapeId="0" xr:uid="{00000000-0006-0000-5C00-000004000000}">
      <text>
        <r>
          <rPr>
            <b/>
            <sz val="9"/>
            <color rgb="FF000000"/>
            <rFont val="Tahoma"/>
            <family val="2"/>
          </rPr>
          <t xml:space="preserve">Value Must be:
</t>
        </r>
        <r>
          <rPr>
            <sz val="9"/>
            <color rgb="FF000000"/>
            <rFont val="Tahoma"/>
            <family val="2"/>
          </rPr>
          <t>Existing Product Name</t>
        </r>
      </text>
    </comment>
    <comment ref="H1" authorId="0" shapeId="0" xr:uid="{00000000-0006-0000-5C00-000005000000}">
      <text>
        <r>
          <rPr>
            <b/>
            <sz val="9"/>
            <color rgb="FF000000"/>
            <rFont val="Tahoma"/>
            <family val="2"/>
          </rPr>
          <t xml:space="preserve">Syntac:
</t>
        </r>
        <r>
          <rPr>
            <sz val="9"/>
            <color rgb="FF000000"/>
            <rFont val="Tahoma"/>
            <family val="2"/>
          </rPr>
          <t>'FlowPath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F1" authorId="0" shapeId="0" xr:uid="{00000000-0006-0000-1C00-000001000000}">
      <text>
        <r>
          <rPr>
            <b/>
            <sz val="9"/>
            <color rgb="FF000000"/>
            <rFont val="Tahoma"/>
            <family val="2"/>
          </rPr>
          <t>Possible Values:</t>
        </r>
        <r>
          <rPr>
            <sz val="9"/>
            <color rgb="FF000000"/>
            <rFont val="Tahoma"/>
            <family val="2"/>
          </rPr>
          <t xml:space="preserve">
 - Sunday 
 - Monday
 - Tuesday
 - Wednesday
 - Thursday
 - Friday
 - Saturday</t>
        </r>
      </text>
    </comment>
    <comment ref="H1" authorId="0" shapeId="0" xr:uid="{00000000-0006-0000-1C00-000002000000}">
      <text>
        <r>
          <rPr>
            <b/>
            <sz val="9"/>
            <color rgb="FF000000"/>
            <rFont val="Tahoma"/>
            <family val="2"/>
          </rPr>
          <t>Syntax:</t>
        </r>
        <r>
          <rPr>
            <sz val="9"/>
            <color rgb="FF000000"/>
            <rFont val="Tahoma"/>
            <family val="2"/>
          </rPr>
          <t xml:space="preserve">
Each day identified in English by the week day name, or the first three letters, and then a capacity between 0 and 1 (24 h). 
The line is like the following
Sun[0] Sat[0] Mon[1] Tue[1] Wed[1] Thu[1] Fri[0.5]</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Luís Miguel Ponte</author>
  </authors>
  <commentList>
    <comment ref="I1" authorId="0" shapeId="0" xr:uid="{00000000-0006-0000-1F00-000001000000}">
      <text>
        <r>
          <rPr>
            <b/>
            <sz val="8"/>
            <color rgb="FF000000"/>
            <rFont val="Tahoma"/>
            <family val="2"/>
          </rPr>
          <t>Luís Miguel Ponte:</t>
        </r>
        <r>
          <rPr>
            <sz val="8"/>
            <color rgb="FF000000"/>
            <rFont val="Tahoma"/>
            <family val="2"/>
          </rPr>
          <t xml:space="preserve">
Delimited by semi-colons ';'.
Each item in the format:
Name[&lt;Name of Non-working time] StartTime[&lt;startTime&gt;] EndTime[&lt;endTime&gt;]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C1" authorId="0" shapeId="0" xr:uid="{00000000-0006-0000-2000-000001000000}">
      <text>
        <r>
          <rPr>
            <b/>
            <sz val="9"/>
            <color rgb="FF000000"/>
            <rFont val="Tahoma"/>
            <family val="2"/>
          </rPr>
          <t xml:space="preserve">Value Must belong to:
</t>
        </r>
        <r>
          <rPr>
            <sz val="9"/>
            <color rgb="FF000000"/>
            <rFont val="Tahoma"/>
            <family val="2"/>
          </rPr>
          <t>LookupTable FacilityType</t>
        </r>
      </text>
    </comment>
    <comment ref="E1" authorId="0" shapeId="0" xr:uid="{00000000-0006-0000-2000-000002000000}">
      <text>
        <r>
          <rPr>
            <b/>
            <sz val="9"/>
            <color rgb="FF000000"/>
            <rFont val="Tahoma"/>
            <family val="2"/>
          </rPr>
          <t xml:space="preserve">Value Must be:
</t>
        </r>
        <r>
          <rPr>
            <sz val="9"/>
            <color rgb="FF000000"/>
            <rFont val="Tahoma"/>
            <family val="2"/>
          </rPr>
          <t>Optional Existing Calendar Name</t>
        </r>
      </text>
    </comment>
    <comment ref="G1" authorId="0" shapeId="0" xr:uid="{00000000-0006-0000-2000-000003000000}">
      <text>
        <r>
          <rPr>
            <b/>
            <sz val="9"/>
            <color rgb="FF000000"/>
            <rFont val="Tahoma"/>
            <family val="2"/>
          </rPr>
          <t xml:space="preserve">Value Must be:
</t>
        </r>
        <r>
          <rPr>
            <sz val="9"/>
            <color rgb="FF000000"/>
            <rFont val="Tahoma"/>
            <family val="2"/>
          </rPr>
          <t>Optional Existing Site Name</t>
        </r>
      </text>
    </comment>
    <comment ref="H1" authorId="0" shapeId="0" xr:uid="{00000000-0006-0000-2000-000004000000}">
      <text>
        <r>
          <rPr>
            <b/>
            <sz val="9"/>
            <color rgb="FF000000"/>
            <rFont val="Tahoma"/>
            <family val="2"/>
          </rPr>
          <t>Syntax:</t>
        </r>
        <r>
          <rPr>
            <sz val="9"/>
            <color rgb="FF000000"/>
            <rFont val="Tahoma"/>
            <family val="2"/>
          </rPr>
          <t xml:space="preserve">
Each item is delimited by a semi-colon ';'
Each item must be the name of one Facility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C1" authorId="0" shapeId="0" xr:uid="{00000000-0006-0000-2400-000001000000}">
      <text>
        <r>
          <rPr>
            <b/>
            <sz val="9"/>
            <color rgb="FF000000"/>
            <rFont val="Tahoma"/>
            <family val="2"/>
          </rPr>
          <t xml:space="preserve">Value Must belong to:
</t>
        </r>
        <r>
          <rPr>
            <sz val="9"/>
            <color rgb="FF000000"/>
            <rFont val="Tahoma"/>
            <family val="2"/>
          </rPr>
          <t>LookupTable AreaType</t>
        </r>
      </text>
    </comment>
    <comment ref="E1" authorId="0" shapeId="0" xr:uid="{00000000-0006-0000-2400-000002000000}">
      <text>
        <r>
          <rPr>
            <b/>
            <sz val="9"/>
            <color rgb="FF000000"/>
            <rFont val="Tahoma"/>
            <family val="2"/>
          </rPr>
          <t xml:space="preserve">Value Must be:
</t>
        </r>
        <r>
          <rPr>
            <sz val="9"/>
            <color rgb="FF000000"/>
            <rFont val="Tahoma"/>
            <family val="2"/>
          </rPr>
          <t>Existing Facility Name</t>
        </r>
      </text>
    </comment>
    <comment ref="F1" authorId="0" shapeId="0" xr:uid="{00000000-0006-0000-2400-000003000000}">
      <text>
        <r>
          <rPr>
            <b/>
            <sz val="9"/>
            <color rgb="FF000000"/>
            <rFont val="Tahoma"/>
            <family val="2"/>
          </rPr>
          <t xml:space="preserve">Value Must be:
</t>
        </r>
        <r>
          <rPr>
            <sz val="9"/>
            <color rgb="FF000000"/>
            <rFont val="Tahoma"/>
            <family val="2"/>
          </rPr>
          <t>Existing Calendar Name</t>
        </r>
      </text>
    </comment>
    <comment ref="G1" authorId="0" shapeId="0" xr:uid="{00000000-0006-0000-2400-000004000000}">
      <text>
        <r>
          <rPr>
            <b/>
            <sz val="9"/>
            <color rgb="FF000000"/>
            <rFont val="Tahoma"/>
            <family val="2"/>
          </rPr>
          <t xml:space="preserve">Value Must be:
</t>
        </r>
        <r>
          <rPr>
            <sz val="9"/>
            <color rgb="FF000000"/>
            <rFont val="Tahoma"/>
            <family val="2"/>
          </rPr>
          <t>Existing Schedule Name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C1" authorId="0" shapeId="0" xr:uid="{00000000-0006-0000-2D00-000001000000}">
      <text>
        <r>
          <rPr>
            <b/>
            <sz val="9"/>
            <color rgb="FF000000"/>
            <rFont val="Tahoma"/>
            <family val="2"/>
          </rPr>
          <t>Possible Values:</t>
        </r>
        <r>
          <rPr>
            <sz val="9"/>
            <color rgb="FF000000"/>
            <rFont val="Tahoma"/>
            <family val="2"/>
          </rPr>
          <t xml:space="preserve">
 - Loss
 - Bonus
 - Rework
 - Hold</t>
        </r>
      </text>
    </comment>
    <comment ref="D1" authorId="0" shapeId="0" xr:uid="{00000000-0006-0000-2D00-000002000000}">
      <text>
        <r>
          <rPr>
            <b/>
            <sz val="9"/>
            <color rgb="FF000000"/>
            <rFont val="Tahoma"/>
            <family val="2"/>
          </rPr>
          <t xml:space="preserve">Value Must be:
</t>
        </r>
        <r>
          <rPr>
            <sz val="9"/>
            <color rgb="FF000000"/>
            <rFont val="Tahoma"/>
            <family val="2"/>
          </rPr>
          <t>Optional Existing Security Role Name</t>
        </r>
      </text>
    </comment>
    <comment ref="E1" authorId="0" shapeId="0" xr:uid="{00000000-0006-0000-2D00-000003000000}">
      <text>
        <r>
          <rPr>
            <b/>
            <sz val="9"/>
            <color rgb="FF000000"/>
            <rFont val="Tahoma"/>
            <family val="2"/>
          </rPr>
          <t xml:space="preserve">Value Must be:
</t>
        </r>
        <r>
          <rPr>
            <sz val="9"/>
            <color rgb="FF000000"/>
            <rFont val="Tahoma"/>
            <family val="2"/>
          </rPr>
          <t>Optional Existing Reason Name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C1" authorId="0" shapeId="0" xr:uid="{B4D159C7-227D-41B3-863C-B58ED62D3467}">
      <text>
        <r>
          <rPr>
            <b/>
            <sz val="9"/>
            <color rgb="FF000000"/>
            <rFont val="Tahoma"/>
            <family val="2"/>
          </rPr>
          <t xml:space="preserve">Value Must belong to:
</t>
        </r>
        <r>
          <rPr>
            <sz val="9"/>
            <color rgb="FF000000"/>
            <rFont val="Tahoma"/>
            <family val="2"/>
          </rPr>
          <t>LookupTable ServiceType</t>
        </r>
      </text>
    </comment>
    <comment ref="D1" authorId="0" shapeId="0" xr:uid="{E31D31DF-074B-47BB-9CD3-F9ABB87E60E4}">
      <text>
        <r>
          <rPr>
            <b/>
            <sz val="9"/>
            <color rgb="FF000000"/>
            <rFont val="Tahoma"/>
            <family val="2"/>
          </rPr>
          <t>Possible Values:</t>
        </r>
        <r>
          <rPr>
            <sz val="9"/>
            <color rgb="FF000000"/>
            <rFont val="Tahoma"/>
            <family val="2"/>
          </rPr>
          <t xml:space="preserve">
 - Process
 - Storage
 - LoadPort
 - ConsumableFeed
 - Durable</t>
        </r>
      </text>
    </comment>
  </commentList>
</comments>
</file>

<file path=xl/sharedStrings.xml><?xml version="1.0" encoding="utf-8"?>
<sst xmlns="http://schemas.openxmlformats.org/spreadsheetml/2006/main" count="2237" uniqueCount="904">
  <si>
    <t>Tab Name</t>
  </si>
  <si>
    <t>Object Type</t>
  </si>
  <si>
    <t>Description</t>
  </si>
  <si>
    <t>Execution Order</t>
  </si>
  <si>
    <t>Index</t>
  </si>
  <si>
    <t>Have the description for each tab in the excel</t>
  </si>
  <si>
    <t>Formats</t>
  </si>
  <si>
    <t>Have the specific cell content format for specific tabs and columns</t>
  </si>
  <si>
    <t>Assumptions</t>
  </si>
  <si>
    <t>Have assumptions for each tab</t>
  </si>
  <si>
    <t>WorksheetNameMapping</t>
  </si>
  <si>
    <t>Used to workaround the 31-character limit of the excel worksheet name. 
Define your tab name using the tag &lt;LOOKUP&gt; and append a shortname for the object (e.g, &lt;LOOKUP&gt;MySmartTable). Then, in this tab,  map it to the tab name you would define otherwise (e.g, MySmartTable/&lt;ST&gt;TheRealNameForMySmartTable).</t>
  </si>
  <si>
    <t>&lt;SM&gt;Role</t>
  </si>
  <si>
    <t>&lt;SM&gt;Features</t>
  </si>
  <si>
    <t>&lt;SM&gt;DataGroup</t>
  </si>
  <si>
    <t>&lt;SM&gt;User</t>
  </si>
  <si>
    <t>&lt;SM&gt;LookupTableValues</t>
  </si>
  <si>
    <t>&lt;SM&gt;EntityType</t>
  </si>
  <si>
    <t>&lt;SM&gt;EntityTypeProperty</t>
  </si>
  <si>
    <t>&lt;SM&gt;StateModel</t>
  </si>
  <si>
    <t>StateModelStates</t>
  </si>
  <si>
    <t>Have the Details for the states of the State Models</t>
  </si>
  <si>
    <t>StateModelTransitions</t>
  </si>
  <si>
    <t>Have the Details for the Transitions of the State Models</t>
  </si>
  <si>
    <t>&lt;SM&gt;DEEAction</t>
  </si>
  <si>
    <t>&lt;SM&gt;NameGenerator</t>
  </si>
  <si>
    <t>&lt;DM&gt;Certification</t>
  </si>
  <si>
    <t>&lt;DM&gt;Rule</t>
  </si>
  <si>
    <t>&lt;DM&gt;Checklist</t>
  </si>
  <si>
    <t>ChecklistItems</t>
  </si>
  <si>
    <t>List of Items for the checklists</t>
  </si>
  <si>
    <t>ChecklistItemParameters</t>
  </si>
  <si>
    <t>list of parameters for the checklist items</t>
  </si>
  <si>
    <t>&lt;DM&gt;Site</t>
  </si>
  <si>
    <t>&lt;DM&gt;Calendar</t>
  </si>
  <si>
    <t>&lt;DM&gt;Team</t>
  </si>
  <si>
    <t>Team details to bre created in the system</t>
  </si>
  <si>
    <t>&lt;DM&gt;ShiftDefinition</t>
  </si>
  <si>
    <t>Dynamic Model</t>
  </si>
  <si>
    <t>ShiftDefinitionShift</t>
  </si>
  <si>
    <t>&lt;DM&gt;Facility</t>
  </si>
  <si>
    <t>&lt;DM&gt;Schedule</t>
  </si>
  <si>
    <t>Schedule Details to be created in the system</t>
  </si>
  <si>
    <t>ScheduleSortRule</t>
  </si>
  <si>
    <t>ScheduleOptimizationCriteria</t>
  </si>
  <si>
    <t>&lt;DM&gt;Area</t>
  </si>
  <si>
    <t>&lt;DM&gt;Document</t>
  </si>
  <si>
    <t>Documents to be created in the system</t>
  </si>
  <si>
    <t>&lt;DM&gt;CalendarDay</t>
  </si>
  <si>
    <t>&lt;UP&gt;TeamShiftAssociation</t>
  </si>
  <si>
    <t>Update Model</t>
  </si>
  <si>
    <t>Updates already created calendar days, associating teams to shifts.</t>
  </si>
  <si>
    <t>&lt;DM&gt;Employee</t>
  </si>
  <si>
    <t>Employee details to be created in the system.</t>
  </si>
  <si>
    <t>&lt;DM&gt;EmployeeCertification</t>
  </si>
  <si>
    <t>Employee Certification relations to be created in the system.</t>
  </si>
  <si>
    <t>&lt;DM&gt;SamplingPlan</t>
  </si>
  <si>
    <t>Sampling Plan details to be created in the system.</t>
  </si>
  <si>
    <t>SPContextInformation</t>
  </si>
  <si>
    <t>Sampling Plan Context Information to be associated on the creation of the Sampling Plans.</t>
  </si>
  <si>
    <t>&lt;DM&gt;SamplingPlanInstance</t>
  </si>
  <si>
    <t>Sampling Plan Instance details to be created in the system.</t>
  </si>
  <si>
    <t>&lt;DM&gt;Reason</t>
  </si>
  <si>
    <t>&lt;DM&gt;SortRuleSet</t>
  </si>
  <si>
    <t>&lt;DM&gt;Service</t>
  </si>
  <si>
    <t>&lt;DM&gt;Step</t>
  </si>
  <si>
    <t>StepReason</t>
  </si>
  <si>
    <t>List of Reasons to be added to the steps</t>
  </si>
  <si>
    <t>StepSamplingPlan</t>
  </si>
  <si>
    <t>List of Sampling Plan to be added to the steps</t>
  </si>
  <si>
    <t>&lt;UP&gt;StepFutureActions</t>
  </si>
  <si>
    <t>Step Future Actions</t>
  </si>
  <si>
    <t>&lt;DM&gt;ScheduleFeedStep</t>
  </si>
  <si>
    <t>List of feed steps for Schedule</t>
  </si>
  <si>
    <t>&lt;DM&gt;ProducGroup</t>
  </si>
  <si>
    <t>Product Groups to be created in the system</t>
  </si>
  <si>
    <t>ProductGroupParameters</t>
  </si>
  <si>
    <t>Product Group Parameters</t>
  </si>
  <si>
    <t>&lt;DM&gt;Flow</t>
  </si>
  <si>
    <t>FlowStructures</t>
  </si>
  <si>
    <t>Flow Structure details for the Flows</t>
  </si>
  <si>
    <t>&lt;DM&gt;Product</t>
  </si>
  <si>
    <t>Products details to be created in the system</t>
  </si>
  <si>
    <t>&lt;DM&gt;SetupMatrix</t>
  </si>
  <si>
    <t>Setup Matrix to be created in the System</t>
  </si>
  <si>
    <t>SetupMatrixTransitions</t>
  </si>
  <si>
    <t>Setup Matrix Transitions</t>
  </si>
  <si>
    <t>&lt;DM&gt;Resource</t>
  </si>
  <si>
    <t>Resources details to be created in the system</t>
  </si>
  <si>
    <t>&lt;DM&gt;ShiftPlan</t>
  </si>
  <si>
    <t>Shift Plans to be created in the system</t>
  </si>
  <si>
    <t>ShiftPlanWorkgroups</t>
  </si>
  <si>
    <t>Workgroups to be associated with shift plans</t>
  </si>
  <si>
    <t>&lt;UP&gt;EmployeeShiftDetails</t>
  </si>
  <si>
    <t>Assign (with special manage) Team, Shiftplan, Workgroup and position to Employee</t>
  </si>
  <si>
    <t>&lt;DM&gt;Parameter</t>
  </si>
  <si>
    <t>&lt;DM&gt;Protocol</t>
  </si>
  <si>
    <t>ProtocolStates</t>
  </si>
  <si>
    <t>List of State Details for the protocol</t>
  </si>
  <si>
    <t>&lt;DM&gt;KPI</t>
  </si>
  <si>
    <t>&lt;DM&gt;KPITimeFrame</t>
  </si>
  <si>
    <t>&lt;DM&gt;DataCollection</t>
  </si>
  <si>
    <t>DataCollectionParameters</t>
  </si>
  <si>
    <t>List of parameters for Data Collections</t>
  </si>
  <si>
    <t>&lt;DM&gt;DataCollectionLimitSets</t>
  </si>
  <si>
    <t>&lt;DM&gt;BOM</t>
  </si>
  <si>
    <t>BOMProducts</t>
  </si>
  <si>
    <t>List of BOM Products for the BOMs</t>
  </si>
  <si>
    <t>&lt;DM&gt;Chart</t>
  </si>
  <si>
    <t>&lt;DM&gt;LogicalChart</t>
  </si>
  <si>
    <t>Logical chart details to be created in the system</t>
  </si>
  <si>
    <t>&lt;DM&gt;Recipe</t>
  </si>
  <si>
    <t>Recipes to be created in the system</t>
  </si>
  <si>
    <t>RecipeParameters</t>
  </si>
  <si>
    <t>List of Recipe Parameters for each Recipe created</t>
  </si>
  <si>
    <t>SubRecipes</t>
  </si>
  <si>
    <t>List of SubRecipe relations</t>
  </si>
  <si>
    <t>SubRecipeParameters</t>
  </si>
  <si>
    <t>List of SubRecipe parameter mappings</t>
  </si>
  <si>
    <t>&lt;DM&gt;MaintenancePlan</t>
  </si>
  <si>
    <t>List of Maintenance Plans to add</t>
  </si>
  <si>
    <t>MaintenancePlanActivities</t>
  </si>
  <si>
    <t>List of Activities for Maintenance Plans</t>
  </si>
  <si>
    <t>MaintenancePlanActivityCharts</t>
  </si>
  <si>
    <t>List of Activity charts for Maintenante Plans</t>
  </si>
  <si>
    <t>&lt;DM&gt;MaintenancePlanInstance</t>
  </si>
  <si>
    <t>List of Maintenance Plans Instances to add</t>
  </si>
  <si>
    <t>&lt;GT&gt;GenericTable</t>
  </si>
  <si>
    <t>List of Generic Tables to be Created / Updated in the System
Each Table can have one Tab with the data to be loaded - "&lt;GT&gt;[GenericTableName]"</t>
  </si>
  <si>
    <t>GenericTableProperties</t>
  </si>
  <si>
    <t>List of Properties of Generic Table</t>
  </si>
  <si>
    <t>&lt;GT&gt;MaterialFormRelation</t>
  </si>
  <si>
    <t>Generic Table</t>
  </si>
  <si>
    <t>&lt;ST&gt;SmartTable</t>
  </si>
  <si>
    <t>List of Smart Tables to be Created / Updated in the System
Each Table can have one Tab with the data to be loaded - "&lt;ST&gt;[SmartTableName]"</t>
  </si>
  <si>
    <t>SmartTableProperties</t>
  </si>
  <si>
    <t>SmartTablePrecedenceKeys</t>
  </si>
  <si>
    <t>&lt;DM&gt;Container</t>
  </si>
  <si>
    <t>&lt;DM&gt;Material</t>
  </si>
  <si>
    <t>&lt;DM&gt;MapDefinition</t>
  </si>
  <si>
    <t>Map Definitions to be created in the system</t>
  </si>
  <si>
    <t>MapDefinitionLayers</t>
  </si>
  <si>
    <t>Layers of Map Definiton</t>
  </si>
  <si>
    <t>&lt;DM&gt;Map</t>
  </si>
  <si>
    <t>Maps to be created in the system</t>
  </si>
  <si>
    <t>&lt;SM&gt;Config</t>
  </si>
  <si>
    <t>&lt;DM&gt;AutomationManager</t>
  </si>
  <si>
    <t>Automation Managers to create</t>
  </si>
  <si>
    <t>&lt;DM&gt;AutomationProtocol</t>
  </si>
  <si>
    <t>Automation Protocols to create (versioned). Depends on AutomationProtocolDataType, AutomationProtocolParameter and AutomationProtocolExtendedData Tabs</t>
  </si>
  <si>
    <t>&lt;DM&gt;AutomationDriverDefinition</t>
  </si>
  <si>
    <t>Automation Driver Definitions to create (versioned). Depends on AutomationProperty, AutomationEvent, AutomationEventProperty AutomationCommand and AutomationCommandParameter Tabs</t>
  </si>
  <si>
    <t>&lt;DM&gt;AutomationController</t>
  </si>
  <si>
    <t>Automation Controllers to create along with the workflows. Depends on AutomationControllerDriverDef, AutomationControllerWorkflow tabs</t>
  </si>
  <si>
    <t>AutomationInstances</t>
  </si>
  <si>
    <t>Automation Instances to create</t>
  </si>
  <si>
    <t>&lt;DM&gt;ExperimentDefinition</t>
  </si>
  <si>
    <t>ExperimentDefinitionSteps</t>
  </si>
  <si>
    <t>List of Experiment Definition Step for the experiment definition</t>
  </si>
  <si>
    <t>Sheet</t>
  </si>
  <si>
    <t>Column</t>
  </si>
  <si>
    <t>Format Sample</t>
  </si>
  <si>
    <t>All Objects</t>
  </si>
  <si>
    <t>MainStateModel</t>
  </si>
  <si>
    <t>SEMI E10 &gt; Standby</t>
  </si>
  <si>
    <t>State Model Name , "&gt;", State Name
if the "&gt;" is not provided then the value will be the StateModel Name, and the object will be setted in the default state for the state model</t>
  </si>
  <si>
    <t>OtherStateModels</t>
  </si>
  <si>
    <t>SEMI E10 &gt; Standby; SEMI E10 &gt; Standby; SEMI E10 &gt; Standby</t>
  </si>
  <si>
    <t>Each item is delimited by a semi-colon ';'
Format of each item is:
State Model Name , "&gt;", State Name
if the "&gt;" is not provided then the value will be the StateModel Name, and the object will be setted in the default state for the state model</t>
  </si>
  <si>
    <t>Attributes</t>
  </si>
  <si>
    <t>Name[Basic] ScalarType[VarChar] Value[Up];
Name[Scheduled] ScalarType[VarChar] Value[Scheduled Up]</t>
  </si>
  <si>
    <r>
      <rPr>
        <sz val="11"/>
        <color theme="1"/>
        <rFont val="Calibri"/>
        <family val="2"/>
      </rPr>
      <t>Each item is delimited by a semi-colon ';'
Format of each item is:
Name[AttributeName] ScalarType[ScalarTypeName] Value[AttributeValue]</t>
    </r>
    <r>
      <rPr>
        <i/>
        <sz val="11"/>
        <color theme="1"/>
        <rFont val="Calibri"/>
        <family val="2"/>
      </rPr>
      <t xml:space="preserve">
</t>
    </r>
    <r>
      <rPr>
        <sz val="11"/>
        <color theme="1"/>
        <rFont val="Calibri"/>
        <family val="2"/>
      </rPr>
      <t>If Attribute is Array Values will be separated by comma (',')</t>
    </r>
  </si>
  <si>
    <t>Forbiden Operations</t>
  </si>
  <si>
    <t>Save;Terminate</t>
  </si>
  <si>
    <t>Each item is delimited by a semi-colon ';'
Each item must be the name of one Operation of the State Model Entity Type</t>
  </si>
  <si>
    <t>Allowed Operations</t>
  </si>
  <si>
    <t>NonWorkingTime</t>
  </si>
  <si>
    <t>Name[Lunch] Start[12:00] End[13:00]</t>
  </si>
  <si>
    <t>Each non working time is delimited by a semi-colon ';'
Each item is described by tokens according to the sample on the left.</t>
  </si>
  <si>
    <t>SortRuleSets</t>
  </si>
  <si>
    <t>Rules</t>
  </si>
  <si>
    <t>Name[ResourceQueueSize] Direction[Ascending]</t>
  </si>
  <si>
    <t>Each rule is delimited by a semi-colon ';', the sequence is the order in which it appears, starting with 1 and the format is Name[SortRuleName] Direction[Ascending] (Direction can be 'Ascending' or 'Descending')</t>
  </si>
  <si>
    <t>Reworks</t>
  </si>
  <si>
    <t>GotoFlowPath[Mold Rework:1/Remove Mold:1] ReturnStep[Packaging:5] Reason[Mold Damage]</t>
  </si>
  <si>
    <t>Each item is delimited by a semi-colon ';'
Format of each item is like:
GotoFlowPath[TargetFlowPath] ReturnStep[ReturnStep] Reason[ReworkReason]
where the ReturnStep must include the information about the Correlation Id ( for example "Step:2" )</t>
  </si>
  <si>
    <t>Products</t>
  </si>
  <si>
    <t>Unit Conversion Factors</t>
  </si>
  <si>
    <t>FromUnit[Wafers] ToUnit[Dies] Factor[100]</t>
  </si>
  <si>
    <t>Each item is delimited by a semi-colon ';'
Format of each item is like:
FromUnit[unitA] ToUnit[unitB] Factor[factor]
Where 
 - Units must exist in lookupTable Units
 - factor can have decimal places</t>
  </si>
  <si>
    <t>Sub Products</t>
  </si>
  <si>
    <t>TargetProduct[WAFCOMP1] Facility[Null] Step[Wafer Saw] ProductChangeDescription[Standard] Type[Standard] IsChangeAutomatic[Yes]</t>
  </si>
  <si>
    <t>Each item is delimited by a semi-colon ';'
Format of each item is like:
TargetProduct[ProductName] Facility[Null] Step[StepName] ProductChangeDescription[Standard] Type[Standard] IsChangeAutomatic[Yes]</t>
  </si>
  <si>
    <t>Binning Tree</t>
  </si>
  <si>
    <t>TargetProduct[PRODUCTA] BinGroup[Null] BinNumber[1] BinType[MainProduct] Reason[Null] Step[Null]</t>
  </si>
  <si>
    <t>Each item is delimited by a semi-colon ';'
Format of each item is like:
TargetProduct[PRODUCTA] BinGroup[Null] BinNumber[1] BinType[MainProduct] Reason[Null] Step[Null]
Where BinType must be one of the following
 - MainProduct
 - SubProduct
 - Loss
Where Reason must be the name of one valid Reason</t>
  </si>
  <si>
    <t>Protocols</t>
  </si>
  <si>
    <t>Parameters</t>
  </si>
  <si>
    <t>Name[MyString] DataType[String] DefaultValue[Null];
Name[MyLong] DataType[Long] DefaultValue[0];
Name[MyDecimal] DataType[Decimal] DefaultValue[0]</t>
  </si>
  <si>
    <t>Each item is delimited by a semi-colon ';'
Format of each item is like:
Name[ParameterName] DataType[String] DefaultValue[Null]
DataType=Long or String or Decimal or Boolean or DateTime
DefaultValue= Value or Null</t>
  </si>
  <si>
    <t>Name[MyString] IsOptional[No] IsReadOnly[No] SourceType[FreeText] Source[Null];
Name[MyLong] IsOptional[Yes] IsReadOnly[No] SourceType[FreeText] Source[Null]</t>
  </si>
  <si>
    <t>Each item is delimited by a semi-colon ';'
Format of each item is like:
Name[ParameterName] IsOptional[No] IsReadOnly[No] SourceType[] Source[Null]
SourceType=FreeText, LookupTable or Query</t>
  </si>
  <si>
    <t>Data Collection Limit Sets</t>
  </si>
  <si>
    <t>Parameter Limits</t>
  </si>
  <si>
    <t>Parameter[Scratch Count] LimitType[Absolute] LowerErrorLimit[0] 
LowerWarningLimit[0] Target[0] UpperErrorLimit[105] UpperWarningLimit[50]</t>
  </si>
  <si>
    <t>Each parameter is delimited by a semi-colon (';')
When the text is 'Null' it means that there is no value
The decimal separator can be either '.' or ','
Format is:
Parameter[ParamName] LimitType[Absolute] LowerErrorLimit[0] LowerWarningLimit[1] Target[0] UpperWarningLimit[49] UpperErrorLimit[50]
LimitType can be 'Absolute' or 'Relative'</t>
  </si>
  <si>
    <t>Substitutes</t>
  </si>
  <si>
    <t>SourceProduct[UMG] Step[Crystallization] Quantity[0,8]</t>
  </si>
  <si>
    <t>Each item is delimited by a semi-colon ';'
Format of each item is like:
SourceProduct[ProductName] Step[StepName] Quantity[1]</t>
  </si>
  <si>
    <t>Charts</t>
  </si>
  <si>
    <t>Rule[UpperSpecSpcViolationRule] Protocol[PDCA]</t>
  </si>
  <si>
    <t>Each item is delimeted by a semi-colon ';'
format of each item is like:
Rule[RuleName] Protocol[ProtocolName]
Protocol can be null</t>
  </si>
  <si>
    <t>Contexts</t>
  </si>
  <si>
    <t>KeyOrder[1] Name[Resource] Description[Resource] Type[Object] Source[Resource]</t>
  </si>
  <si>
    <t>Each item is delimeted by a semi-colon ';'
format of each item is like:
KeyOrder[1] Name[Resource] Description[Resource] Type[Object] Source[Resource]
Where 
 - Type=Object, FreeText or LookupTable
 - KeyOrder (or zero if non-key)</t>
  </si>
  <si>
    <t>ParameterMapping</t>
  </si>
  <si>
    <t>Parameter1=Expression1;Parameter2=Expression2</t>
  </si>
  <si>
    <r>
      <rPr>
        <sz val="11"/>
        <color theme="1"/>
        <rFont val="Calibri"/>
        <family val="2"/>
      </rPr>
      <t xml:space="preserve">Each item is delimited by a semi-colon ';'
Format of each item is:
</t>
    </r>
    <r>
      <rPr>
        <i/>
        <sz val="11"/>
        <color theme="1"/>
        <rFont val="Calibri"/>
        <family val="2"/>
      </rPr>
      <t xml:space="preserve">ParameterName, equals ('='), Expression
</t>
    </r>
    <r>
      <rPr>
        <sz val="11"/>
        <color theme="1"/>
        <rFont val="Calibri"/>
        <family val="2"/>
      </rPr>
      <t>Where 
 - ParameterName should be the name of a valid Parameter in the subrecipe.</t>
    </r>
  </si>
  <si>
    <t>Assumption</t>
  </si>
  <si>
    <t xml:space="preserve"> - Name Field is Mandatory
 - All Excel columns must match the Object properties (if defined)
 - Column "MainStateModel" can set the Main State Model to the object
 - Column "OtherStateModel" can set other State Models to the Object
 - Column "DataGroup" can set DataGroup to the Object
</t>
  </si>
  <si>
    <t>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</si>
  <si>
    <t>Rule Type will be UserDefined</t>
  </si>
  <si>
    <t>Facilities</t>
  </si>
  <si>
    <t>If Site is passed then the Facility will have IsRemote set to true, false otherwise</t>
  </si>
  <si>
    <t>Generic Tables</t>
  </si>
  <si>
    <t>If you want the first field to be empty, type "NULL" without the quotes.</t>
  </si>
  <si>
    <t>Smart Tables</t>
  </si>
  <si>
    <t>WorksheetName</t>
  </si>
  <si>
    <t>Value</t>
  </si>
  <si>
    <t>CertifReqQualif</t>
  </si>
  <si>
    <t>CertificationRequiredQualification</t>
  </si>
  <si>
    <t>&lt;DM&gt;AutomationControllerInstance</t>
  </si>
  <si>
    <t>MaterialDataCollect</t>
  </si>
  <si>
    <t>&lt;ST&gt;MaterialDataCollectionContext</t>
  </si>
  <si>
    <t>ScheduleCriteria</t>
  </si>
  <si>
    <t>ScheduleSortingRule</t>
  </si>
  <si>
    <t>RuleSortingDirection</t>
  </si>
  <si>
    <t>FutureLogisticActionExecutionMode</t>
  </si>
  <si>
    <t>MaximimizePriorityFulfilment</t>
  </si>
  <si>
    <t>PossibleStartDate</t>
  </si>
  <si>
    <t>Ascending</t>
  </si>
  <si>
    <t>Manual</t>
  </si>
  <si>
    <t>MaximizeResourceUtilization</t>
  </si>
  <si>
    <t>Priority</t>
  </si>
  <si>
    <t>Descending</t>
  </si>
  <si>
    <t>Automatic</t>
  </si>
  <si>
    <t>MinimizeDeviationFromDeliveryDates</t>
  </si>
  <si>
    <t>ExecutionTime</t>
  </si>
  <si>
    <t>MinimizeLateMaterials</t>
  </si>
  <si>
    <t>MaterialName</t>
  </si>
  <si>
    <t>MinimizeMaximumLateness</t>
  </si>
  <si>
    <t>Quantity</t>
  </si>
  <si>
    <t>MinimizeNumberOfLateMaterials</t>
  </si>
  <si>
    <t>CharacteristicOfItemAtResource</t>
  </si>
  <si>
    <t>TimeScale</t>
  </si>
  <si>
    <t>DefaultScheduleView</t>
  </si>
  <si>
    <t>MinimizePriorityQuantityWeigthedCycleTime</t>
  </si>
  <si>
    <t>DueDate</t>
  </si>
  <si>
    <t>Days</t>
  </si>
  <si>
    <t>Day</t>
  </si>
  <si>
    <t>MinimizePriorityWeightedLateness</t>
  </si>
  <si>
    <t>ItemCode</t>
  </si>
  <si>
    <t>Hours</t>
  </si>
  <si>
    <t>Week</t>
  </si>
  <si>
    <t>MinimizeQuantityWeightedCycleTime</t>
  </si>
  <si>
    <t>Minutes</t>
  </si>
  <si>
    <t>Month</t>
  </si>
  <si>
    <t>MinimizeSetupTimes</t>
  </si>
  <si>
    <t>Seconds</t>
  </si>
  <si>
    <t>MinimizeTotalWaitingTime</t>
  </si>
  <si>
    <t>DispatchScheduleType</t>
  </si>
  <si>
    <t>Dispatching</t>
  </si>
  <si>
    <t>MaintenanceInstanceType</t>
  </si>
  <si>
    <t>Scheduling</t>
  </si>
  <si>
    <t>SamplingContext</t>
  </si>
  <si>
    <t>Resource</t>
  </si>
  <si>
    <t>SchedulingType</t>
  </si>
  <si>
    <t>MaterialType</t>
  </si>
  <si>
    <t>Container</t>
  </si>
  <si>
    <t>Machine</t>
  </si>
  <si>
    <t>MaterialProduct</t>
  </si>
  <si>
    <t>Batch</t>
  </si>
  <si>
    <t>MaterialProductMaturity</t>
  </si>
  <si>
    <t>Tunnel</t>
  </si>
  <si>
    <t>DefaultSamplingType</t>
  </si>
  <si>
    <t>MaterialResource</t>
  </si>
  <si>
    <t>CounterBased</t>
  </si>
  <si>
    <t>MaterialStep</t>
  </si>
  <si>
    <t>KPIType</t>
  </si>
  <si>
    <t>TimeBased</t>
  </si>
  <si>
    <t>MaterialStepMaturity</t>
  </si>
  <si>
    <t>Maximum</t>
  </si>
  <si>
    <t>CounterAndTimeBased</t>
  </si>
  <si>
    <t>Minimum</t>
  </si>
  <si>
    <t>ContentStorageType</t>
  </si>
  <si>
    <t>BOMScope</t>
  </si>
  <si>
    <t>Deviation</t>
  </si>
  <si>
    <t>Internal</t>
  </si>
  <si>
    <t>MaterialTracking</t>
  </si>
  <si>
    <t>External</t>
  </si>
  <si>
    <t>MaintenanceManagement</t>
  </si>
  <si>
    <t>Frequency</t>
  </si>
  <si>
    <t>Daily</t>
  </si>
  <si>
    <t>Weekly</t>
  </si>
  <si>
    <t>TimeDueScale</t>
  </si>
  <si>
    <t>InstancesToSchedulePattern</t>
  </si>
  <si>
    <t>Monthly</t>
  </si>
  <si>
    <t>NumberOfInstances</t>
  </si>
  <si>
    <t>StepSetupCharacteristic</t>
  </si>
  <si>
    <t>Yearly</t>
  </si>
  <si>
    <t>Duration</t>
  </si>
  <si>
    <t>Service</t>
  </si>
  <si>
    <t>Weeks</t>
  </si>
  <si>
    <t>Product</t>
  </si>
  <si>
    <t>Months</t>
  </si>
  <si>
    <t>ProductGroup</t>
  </si>
  <si>
    <t>Years</t>
  </si>
  <si>
    <t>Recipe</t>
  </si>
  <si>
    <t>LookUp Table</t>
  </si>
  <si>
    <t>Lookup Table Value Parent</t>
  </si>
  <si>
    <t>Lookup Table Value</t>
  </si>
  <si>
    <t>Lookup Table Value Description</t>
  </si>
  <si>
    <t>Lookup Table IsEnabled</t>
  </si>
  <si>
    <t>AreaType</t>
  </si>
  <si>
    <t>Production</t>
  </si>
  <si>
    <t>Yes</t>
  </si>
  <si>
    <t>Units</t>
  </si>
  <si>
    <t>RecipeType</t>
  </si>
  <si>
    <t>General</t>
  </si>
  <si>
    <t>FacilityType</t>
  </si>
  <si>
    <t>Un</t>
  </si>
  <si>
    <t>Hr</t>
  </si>
  <si>
    <t>min</t>
  </si>
  <si>
    <t>Name</t>
  </si>
  <si>
    <t>Type</t>
  </si>
  <si>
    <t>Scope</t>
  </si>
  <si>
    <t>DocumentationURL</t>
  </si>
  <si>
    <t>Image</t>
  </si>
  <si>
    <t>IsTemplate</t>
  </si>
  <si>
    <t>ExecutionMode</t>
  </si>
  <si>
    <t>DataCollection</t>
  </si>
  <si>
    <t>BOM</t>
  </si>
  <si>
    <t>Checklist 01</t>
  </si>
  <si>
    <t>Standard</t>
  </si>
  <si>
    <t>No</t>
  </si>
  <si>
    <t>LongRunning</t>
  </si>
  <si>
    <t>Checklist</t>
  </si>
  <si>
    <t>ActivityType</t>
  </si>
  <si>
    <t>Instruction</t>
  </si>
  <si>
    <t>IsFloating</t>
  </si>
  <si>
    <t>IsOptional</t>
  </si>
  <si>
    <t>SignatureAllowSelf</t>
  </si>
  <si>
    <t>SignatureRole</t>
  </si>
  <si>
    <t>Rule</t>
  </si>
  <si>
    <t>TrackingType</t>
  </si>
  <si>
    <t>Group</t>
  </si>
  <si>
    <t>Item 01</t>
  </si>
  <si>
    <t>ManualTask</t>
  </si>
  <si>
    <t>End</t>
  </si>
  <si>
    <t>Item 02</t>
  </si>
  <si>
    <t>StartAndEnd</t>
  </si>
  <si>
    <t>Item 03</t>
  </si>
  <si>
    <t>Signature</t>
  </si>
  <si>
    <t>ItemName</t>
  </si>
  <si>
    <t>Format</t>
  </si>
  <si>
    <t>Source</t>
  </si>
  <si>
    <t>SourceObject</t>
  </si>
  <si>
    <t>DateTimePickerMode</t>
  </si>
  <si>
    <t>LowerRangeValue</t>
  </si>
  <si>
    <t>UpperRangeValue</t>
  </si>
  <si>
    <t>RangeType</t>
  </si>
  <si>
    <t>DefaultValue</t>
  </si>
  <si>
    <t>Parameter 01</t>
  </si>
  <si>
    <t>Free</t>
  </si>
  <si>
    <t>String</t>
  </si>
  <si>
    <t>NoneIncluded</t>
  </si>
  <si>
    <t>Parameter 02</t>
  </si>
  <si>
    <t>DateTime</t>
  </si>
  <si>
    <t>Date</t>
  </si>
  <si>
    <t>SignatureText</t>
  </si>
  <si>
    <t>SignatureCertification</t>
  </si>
  <si>
    <t>Sign 01</t>
  </si>
  <si>
    <t>Administrators</t>
  </si>
  <si>
    <t>DayStartTime</t>
  </si>
  <si>
    <t>YearStartDay</t>
  </si>
  <si>
    <t>YearStartMonth</t>
  </si>
  <si>
    <t>WeekStartDay</t>
  </si>
  <si>
    <t>IsReportingDimension</t>
  </si>
  <si>
    <t>DefaultMondayIsWorkingDay</t>
  </si>
  <si>
    <t>DefaultTuesdayIsWorkingDay</t>
  </si>
  <si>
    <t>DefaultWednesdayIsWorkingDay</t>
  </si>
  <si>
    <t>DefaultThursdayIsWorkingDay</t>
  </si>
  <si>
    <t>DefaultFridayIsWorkingDay</t>
  </si>
  <si>
    <t>DefaultSaturdayIsWorkingDay</t>
  </si>
  <si>
    <t>DefaultSundayIsWorkingDay</t>
  </si>
  <si>
    <t>DefaultMondayShiftDefinition</t>
  </si>
  <si>
    <t>DefaultTuesdayShiftDefinition</t>
  </si>
  <si>
    <t>DefaultWednesdayShiftDefinition</t>
  </si>
  <si>
    <t>DefaultThursdayShiftDefinition</t>
  </si>
  <si>
    <t>DefaultFridayShiftDefinition</t>
  </si>
  <si>
    <t>DefaultSaturdayShiftDefinition</t>
  </si>
  <si>
    <t>DefaultSundayShiftDefinition</t>
  </si>
  <si>
    <t>DefaultMondayOvertimeFactor</t>
  </si>
  <si>
    <t>DefaultTuesdayOvertimeFactor</t>
  </si>
  <si>
    <t>DefaultWednesdayOvertimeFactor</t>
  </si>
  <si>
    <t>DefaultThursdayOvertimeFactor</t>
  </si>
  <si>
    <t>DefaultFridayOvertimeFactor</t>
  </si>
  <si>
    <t>DefaultSaturdayOvertimeFactor</t>
  </si>
  <si>
    <t>DefaultSundayOvertimeFactor</t>
  </si>
  <si>
    <t>StartsAtPreviousDay</t>
  </si>
  <si>
    <t>Regular Calendar</t>
  </si>
  <si>
    <t>Monday</t>
  </si>
  <si>
    <t>Regular Shift Definition</t>
  </si>
  <si>
    <t>Regular Calendar 1</t>
  </si>
  <si>
    <t>Regular Shift Definition 1</t>
  </si>
  <si>
    <t>StartTime</t>
  </si>
  <si>
    <t>Calendar</t>
  </si>
  <si>
    <t>ShiftDefinition</t>
  </si>
  <si>
    <t>ShiftNumber</t>
  </si>
  <si>
    <t>Code</t>
  </si>
  <si>
    <t>TeamPattern</t>
  </si>
  <si>
    <t>EndTime</t>
  </si>
  <si>
    <t>OvertimeCostFactor</t>
  </si>
  <si>
    <t>NonWorkingTimes</t>
  </si>
  <si>
    <t>Morning Shift</t>
  </si>
  <si>
    <t>M</t>
  </si>
  <si>
    <t>Afternoon Shift</t>
  </si>
  <si>
    <t>A</t>
  </si>
  <si>
    <t>Night Shift</t>
  </si>
  <si>
    <t>N</t>
  </si>
  <si>
    <t>DisplayOrder</t>
  </si>
  <si>
    <t>DefaultCalendar</t>
  </si>
  <si>
    <t>TerminateOnShip</t>
  </si>
  <si>
    <t>Site</t>
  </si>
  <si>
    <t>Shipping Facilities</t>
  </si>
  <si>
    <t>Facility 1</t>
  </si>
  <si>
    <t>Facility</t>
  </si>
  <si>
    <t>Schedule</t>
  </si>
  <si>
    <t>ReasonType</t>
  </si>
  <si>
    <t>SecurityRole</t>
  </si>
  <si>
    <t>ParentReason</t>
  </si>
  <si>
    <t>ReasonRW1</t>
  </si>
  <si>
    <t>OffFlow</t>
  </si>
  <si>
    <t>ReasonRW2</t>
  </si>
  <si>
    <t>ReasonRW3</t>
  </si>
  <si>
    <t>ReasonRW4</t>
  </si>
  <si>
    <t>ReasonRW5</t>
  </si>
  <si>
    <t>ReasonRW6</t>
  </si>
  <si>
    <t>ReasonRW7</t>
  </si>
  <si>
    <t>ReasonRW8</t>
  </si>
  <si>
    <t>ProcessingType</t>
  </si>
  <si>
    <t>IsEnabled</t>
  </si>
  <si>
    <t>Inspection Service</t>
  </si>
  <si>
    <t>Process</t>
  </si>
  <si>
    <t>Loading Service</t>
  </si>
  <si>
    <t>Screen Printing Service</t>
  </si>
  <si>
    <t>Solder Printing Service</t>
  </si>
  <si>
    <t>Placement Service</t>
  </si>
  <si>
    <t>Optical Inspection Service</t>
  </si>
  <si>
    <t>Soldering Service</t>
  </si>
  <si>
    <t>Test Service</t>
  </si>
  <si>
    <t>SMT Feed Service</t>
  </si>
  <si>
    <t>ConsumableFeed</t>
  </si>
  <si>
    <t>SMT Service</t>
  </si>
  <si>
    <t>IsShippingAllowed</t>
  </si>
  <si>
    <t>IsDecimalQuantityAllowed</t>
  </si>
  <si>
    <t>IsAutoSplitByProductEnabled</t>
  </si>
  <si>
    <t>SubMaterialTrackStateDepth</t>
  </si>
  <si>
    <t>SortRuleSet</t>
  </si>
  <si>
    <t>PrimaryUnits</t>
  </si>
  <si>
    <t>SecondaryUnits</t>
  </si>
  <si>
    <t>QueuedStorageService</t>
  </si>
  <si>
    <t>ProcessedStorageService</t>
  </si>
  <si>
    <t>IsPassThrough</t>
  </si>
  <si>
    <t>HideLossBonusAtTrackOut</t>
  </si>
  <si>
    <t>DefaultLinkedDispatchAndTrackIn</t>
  </si>
  <si>
    <t>DefaultLinkedTrackOutAndMoveNext</t>
  </si>
  <si>
    <t>Areas</t>
  </si>
  <si>
    <t>FixedCost</t>
  </si>
  <si>
    <t>CostPerHour</t>
  </si>
  <si>
    <t>CostPerUnit</t>
  </si>
  <si>
    <t>ResourceFixedCost</t>
  </si>
  <si>
    <t>ResourceCostPerHour</t>
  </si>
  <si>
    <t>ResourceCostPerUnit</t>
  </si>
  <si>
    <t>LaborCostPerHour</t>
  </si>
  <si>
    <t>CanSpreadAcrossResources</t>
  </si>
  <si>
    <t>CanSpreadAcrossWorkingTimes</t>
  </si>
  <si>
    <t>DefaultFutureLogisticActionExecutionMode</t>
  </si>
  <si>
    <t>IncludeInSchedule</t>
  </si>
  <si>
    <t>SetupTime</t>
  </si>
  <si>
    <t>SetupTimeTimeScale</t>
  </si>
  <si>
    <t>SetupCharacteristic</t>
  </si>
  <si>
    <t>Incoming Goods Inspection</t>
  </si>
  <si>
    <t>Kg</t>
  </si>
  <si>
    <t>SMT Step</t>
  </si>
  <si>
    <t>Warehouse</t>
  </si>
  <si>
    <t>Loading</t>
  </si>
  <si>
    <t>Squaring</t>
  </si>
  <si>
    <t>Screen Printing</t>
  </si>
  <si>
    <t>Cropping</t>
  </si>
  <si>
    <t>Solder Printing</t>
  </si>
  <si>
    <t>Wafer Saw</t>
  </si>
  <si>
    <t>Placement</t>
  </si>
  <si>
    <t>Die Bond</t>
  </si>
  <si>
    <t>Optical Inspection</t>
  </si>
  <si>
    <t>Wire Bond</t>
  </si>
  <si>
    <t>Reflow Soldering</t>
  </si>
  <si>
    <t>Mold</t>
  </si>
  <si>
    <t>Test</t>
  </si>
  <si>
    <t>Inspection</t>
  </si>
  <si>
    <t>Feed</t>
  </si>
  <si>
    <t>Step RW1</t>
  </si>
  <si>
    <t>Issue Lot</t>
  </si>
  <si>
    <t>Step RW2</t>
  </si>
  <si>
    <t>Coat</t>
  </si>
  <si>
    <t>Step RW3</t>
  </si>
  <si>
    <t>Lithography</t>
  </si>
  <si>
    <t>Step L1</t>
  </si>
  <si>
    <t>Cooling</t>
  </si>
  <si>
    <t>Step L2</t>
  </si>
  <si>
    <t>Packing</t>
  </si>
  <si>
    <t>Step</t>
  </si>
  <si>
    <t>Reason</t>
  </si>
  <si>
    <t>ApplicableToAssemble</t>
  </si>
  <si>
    <t>ApplicableToRecordLoss</t>
  </si>
  <si>
    <t>ApplicableToTerminate</t>
  </si>
  <si>
    <t>ApplicableToRework</t>
  </si>
  <si>
    <t>ApplicableToTemporaryOffFlow</t>
  </si>
  <si>
    <t>SamplingPlan</t>
  </si>
  <si>
    <t>Flow</t>
  </si>
  <si>
    <t>State</t>
  </si>
  <si>
    <t>ReleaseRole</t>
  </si>
  <si>
    <t>ReleaseCode</t>
  </si>
  <si>
    <t>Comment</t>
  </si>
  <si>
    <t>DistributionList</t>
  </si>
  <si>
    <t>DataGroup</t>
  </si>
  <si>
    <t>Parameter</t>
  </si>
  <si>
    <t>Unit</t>
  </si>
  <si>
    <t>Lower</t>
  </si>
  <si>
    <t>Target</t>
  </si>
  <si>
    <t>Upper</t>
  </si>
  <si>
    <t>ReportingType</t>
  </si>
  <si>
    <t>ReportingInformation</t>
  </si>
  <si>
    <t>ChildType</t>
  </si>
  <si>
    <t>IsAlternate</t>
  </si>
  <si>
    <t>IsNonSequentialBlock</t>
  </si>
  <si>
    <t>IsLineFlow</t>
  </si>
  <si>
    <t>Feed SMT</t>
  </si>
  <si>
    <t>SMT Line Flow 3</t>
  </si>
  <si>
    <t>SMT RW1</t>
  </si>
  <si>
    <t>SMT Production 4</t>
  </si>
  <si>
    <t>SMT Line Flow 4</t>
  </si>
  <si>
    <t>Feed Flow</t>
  </si>
  <si>
    <t>SMT Production 3</t>
  </si>
  <si>
    <t>Probability</t>
  </si>
  <si>
    <t>IsLine</t>
  </si>
  <si>
    <t>LineFlows</t>
  </si>
  <si>
    <t>GoToFlowPath[SMT Line Flow 4:1/Loading:1] ReturnStep[Loading:1] Reason[ReasonRW1] IsInLineRework[Yes];GoToFlowPath[SMT Production 4:1/Step L2:2] ReturnStep[Loading:1] Reason[ReasonRW2] IsInLineRework[No];</t>
  </si>
  <si>
    <t>ResourceType</t>
  </si>
  <si>
    <t>Model</t>
  </si>
  <si>
    <t>LineFlow</t>
  </si>
  <si>
    <t>LineValidationMode</t>
  </si>
  <si>
    <t>LineAssemblyMode</t>
  </si>
  <si>
    <t>AtTrackIn</t>
  </si>
  <si>
    <t>AutomaticAtTrackIn</t>
  </si>
  <si>
    <t>FlowPath</t>
  </si>
  <si>
    <t>InitialUnitCost</t>
  </si>
  <si>
    <t>FinishedUnitCost</t>
  </si>
  <si>
    <t>Yield</t>
  </si>
  <si>
    <t>CycleTime</t>
  </si>
  <si>
    <t>CapacityClass</t>
  </si>
  <si>
    <t>IsEnabledForMaintenanceManagement</t>
  </si>
  <si>
    <t>MaintenanceManagementConsumeQuantity</t>
  </si>
  <si>
    <t>IsDiscrete</t>
  </si>
  <si>
    <t>ProductType</t>
  </si>
  <si>
    <t>DefaultUnits</t>
  </si>
  <si>
    <t>Product A</t>
  </si>
  <si>
    <t>FinishedGood</t>
  </si>
  <si>
    <t>Durable A</t>
  </si>
  <si>
    <t>Durable</t>
  </si>
  <si>
    <t>Consumable A</t>
  </si>
  <si>
    <t>Durable B</t>
  </si>
  <si>
    <t>Consumable B</t>
  </si>
  <si>
    <t>Durable C</t>
  </si>
  <si>
    <t>Durable D</t>
  </si>
  <si>
    <t>Durable E</t>
  </si>
  <si>
    <t>Vendor</t>
  </si>
  <si>
    <t>SerialNumber</t>
  </si>
  <si>
    <t>Area</t>
  </si>
  <si>
    <t>IsSubMaterialTrackingEnabled</t>
  </si>
  <si>
    <t>SubResources</t>
  </si>
  <si>
    <t>Services</t>
  </si>
  <si>
    <t>MaxConcurrentMaterialsInProcess</t>
  </si>
  <si>
    <t>AutomationAddress</t>
  </si>
  <si>
    <t>AutomationMode</t>
  </si>
  <si>
    <t>DisplayPath</t>
  </si>
  <si>
    <t>IsAutoGeneratePositionEnabled</t>
  </si>
  <si>
    <t>IsDownloadRecipeCapable</t>
  </si>
  <si>
    <t>IsJobManagementCapable</t>
  </si>
  <si>
    <t>IsNotifyRecipeSelectionChangeCapable</t>
  </si>
  <si>
    <t>IsProductMixAllowed</t>
  </si>
  <si>
    <t>IsRecipeManagementEnabled</t>
  </si>
  <si>
    <t>IsUploadRecipeCapable</t>
  </si>
  <si>
    <t>LoadPortType</t>
  </si>
  <si>
    <t>PositionUnitType</t>
  </si>
  <si>
    <t>RestrictedToMaterialForm</t>
  </si>
  <si>
    <t>RunningMode</t>
  </si>
  <si>
    <t>AllowTrackInScheduleOverride</t>
  </si>
  <si>
    <t>CanProcessInNonWorkingTime</t>
  </si>
  <si>
    <t>DefaultSetupTime</t>
  </si>
  <si>
    <t>DefaultSetupTimeTimeScale</t>
  </si>
  <si>
    <t>Efficiency</t>
  </si>
  <si>
    <t>MinimumBatchCapacityUsage</t>
  </si>
  <si>
    <t>Saturation</t>
  </si>
  <si>
    <t>Location</t>
  </si>
  <si>
    <t>DurablePositions</t>
  </si>
  <si>
    <t>ConsumableFeedPositions</t>
  </si>
  <si>
    <t>Name[Inspection Service] IsEnabled[Yes]</t>
  </si>
  <si>
    <t>Material</t>
  </si>
  <si>
    <t>Solder Paste Feeder 1.1</t>
  </si>
  <si>
    <t>Name[SMT Feed Service] IsEnabled[Yes]</t>
  </si>
  <si>
    <t>Screen Printer Feeder 1.1</t>
  </si>
  <si>
    <t>Loader Feeder 1.1</t>
  </si>
  <si>
    <t>Loader Feeder 1.3</t>
  </si>
  <si>
    <t>Pick and Place Feeder 1.1</t>
  </si>
  <si>
    <t>Reflow Feeder 1.1</t>
  </si>
  <si>
    <t>Loader 1.1</t>
  </si>
  <si>
    <t>Name[Loader Feeder 1.1]Position[1];Name[Loader Feeder 1.3]Position[2]</t>
  </si>
  <si>
    <t>Name[Loading Service] IsEnabled[Yes]</t>
  </si>
  <si>
    <t>Screen Printer 1.1</t>
  </si>
  <si>
    <t>Name[Screen Printer Feeder 1.1]Position[2]</t>
  </si>
  <si>
    <t>Name[Screen Printing Service] IsEnabled[Yes]</t>
  </si>
  <si>
    <t>Solder Paste Printer 1.1</t>
  </si>
  <si>
    <t>Name[Solder Paste Feeder 1.1]Position[1]</t>
  </si>
  <si>
    <t>Name[Solder Printing Service] IsEnabled[Yes]</t>
  </si>
  <si>
    <t>Pick and Place 1.1</t>
  </si>
  <si>
    <t>Name[Pick and Place Feeder 1.1]Position[1]</t>
  </si>
  <si>
    <t>Name[Placement Service] IsEnabled[Yes]</t>
  </si>
  <si>
    <t>AOI 1.1</t>
  </si>
  <si>
    <t>Name[Optical Inspection Service] IsEnabled[Yes]</t>
  </si>
  <si>
    <t>Reflow Oven 1.1</t>
  </si>
  <si>
    <t>Name[Reflow Feeder 1.1]Position[1]</t>
  </si>
  <si>
    <t>Name[Soldering Service] IsEnabled[Yes]</t>
  </si>
  <si>
    <t>Tester</t>
  </si>
  <si>
    <t>Name[Test Service] IsEnabled[Yes]</t>
  </si>
  <si>
    <t>Solder Paste Feeder 2.1</t>
  </si>
  <si>
    <t>Screen Printer Feeder 2.1</t>
  </si>
  <si>
    <t>Loader Feeder 2.1</t>
  </si>
  <si>
    <t>Pick and Place Feeder 2.1</t>
  </si>
  <si>
    <t>Reflow Feeder 2.1</t>
  </si>
  <si>
    <t>Loader 2.1</t>
  </si>
  <si>
    <t>Name[Loader Feeder 2.1]Position[1]</t>
  </si>
  <si>
    <t>Screen Printer 2.1</t>
  </si>
  <si>
    <t>Name[Screen Printer Feeder 2.1]Position[1]</t>
  </si>
  <si>
    <t>Solder Paste Printer 2.1</t>
  </si>
  <si>
    <t>Name[Solder Paste Feeder 2.1]Position[1]</t>
  </si>
  <si>
    <t>Pick and Place 2.1</t>
  </si>
  <si>
    <t>Name[Pick and Place Feeder 2.1]Position[1]</t>
  </si>
  <si>
    <t>AOI 2.1</t>
  </si>
  <si>
    <t>Reflow Oven 2.1</t>
  </si>
  <si>
    <t>Name[Reflow Feeder 2.1]Position[1]</t>
  </si>
  <si>
    <t>Solder Paste Feeder 2.2</t>
  </si>
  <si>
    <t>Screen Printer Feeder 2.2</t>
  </si>
  <si>
    <t>Loader Feeder 2.2</t>
  </si>
  <si>
    <t>Pick and Place Feeder 2.2</t>
  </si>
  <si>
    <t>Reflow Feeder 2.2</t>
  </si>
  <si>
    <t>Loader 2.2</t>
  </si>
  <si>
    <t>Name[Loader Feeder 2.2]Position[1]</t>
  </si>
  <si>
    <t>Screen Printer 2.2</t>
  </si>
  <si>
    <t>Name[Screen Printer Feeder 2.2]Position[1]</t>
  </si>
  <si>
    <t>Solder Paste Printer 2.2</t>
  </si>
  <si>
    <t>Name[Solder Paste Feeder 2.2]Position[1]</t>
  </si>
  <si>
    <t>Pick and Place 2.2</t>
  </si>
  <si>
    <t>Name[Pick and Place Feeder 2.2]Position[1]</t>
  </si>
  <si>
    <t>AOI 2.2</t>
  </si>
  <si>
    <t>Reflow Oven 2.2</t>
  </si>
  <si>
    <t>Name[Reflow Feeder 2.2]Position[1]</t>
  </si>
  <si>
    <t>Solder Paste Feeder 1.2</t>
  </si>
  <si>
    <t>Screen Printer Feeder 1.2</t>
  </si>
  <si>
    <t>Loader Feeder 1.2</t>
  </si>
  <si>
    <t>Loader Feeder 1.4</t>
  </si>
  <si>
    <t>Pick and Place Feeder 1.2</t>
  </si>
  <si>
    <t>Reflow Feeder 1.2</t>
  </si>
  <si>
    <t>Loader 1.2</t>
  </si>
  <si>
    <t>Name[Loader Feeder 1.2]Position[1];Name[Loader Feeder 1.4]Position[2]</t>
  </si>
  <si>
    <t>Screen Printer 1.2</t>
  </si>
  <si>
    <t>Name[Screen Printer Feeder 1.2]Position[2]</t>
  </si>
  <si>
    <t>Solder Paste Printer 1.2</t>
  </si>
  <si>
    <t>Name[Solder Paste Feeder 1.2]Position[1]</t>
  </si>
  <si>
    <t>Pick and Place 1.2</t>
  </si>
  <si>
    <t>Name[Pick and Place Feeder 1.2]Position[1]</t>
  </si>
  <si>
    <t>AOI 1.2</t>
  </si>
  <si>
    <t>Reflow Oven 1.2</t>
  </si>
  <si>
    <t>Name[Reflow Feeder 1.2]Position[1]</t>
  </si>
  <si>
    <t>SMT 1</t>
  </si>
  <si>
    <t>Line</t>
  </si>
  <si>
    <t>Loader 1.1;Screen Printer 1.1;Solder Paste Printer 1.1;Pick and Place 1.1;AOI 1.1;Reflow Oven 1.1;Loader 1.2;Screen Printer 1.2;Solder Paste Printer 1.2;Pick and Place 1.2;AOI 1.2;Reflow Oven 1.2</t>
  </si>
  <si>
    <t>Name[SMT Service] IsEnabled[Yes]</t>
  </si>
  <si>
    <t>SMT 2</t>
  </si>
  <si>
    <t>Loader 2.1;Screen Printer 2.1;Solder Paste Printer 2.1;Pick and Place 2.1;AOI 2.1;Reflow Oven 2.1;Loader 2.2;Screen Printer 2.2;Solder Paste Printer 2.2;Pick and Place 2.2;AOI 2.2;Reflow Oven 2.2</t>
  </si>
  <si>
    <t>OwnerRole</t>
  </si>
  <si>
    <t>ShiftPlan</t>
  </si>
  <si>
    <t>Resources</t>
  </si>
  <si>
    <t>PersonnelRequirements</t>
  </si>
  <si>
    <t>Team</t>
  </si>
  <si>
    <t>Workgroup</t>
  </si>
  <si>
    <t>Position</t>
  </si>
  <si>
    <t>DisplayName</t>
  </si>
  <si>
    <t>ParameterScope</t>
  </si>
  <si>
    <t>DataType</t>
  </si>
  <si>
    <t>DataFormat</t>
  </si>
  <si>
    <t>DataUnit</t>
  </si>
  <si>
    <t>DataScale</t>
  </si>
  <si>
    <t>DataNumValidationMin</t>
  </si>
  <si>
    <t>DataNumValidationMax</t>
  </si>
  <si>
    <t>DataTextValidation</t>
  </si>
  <si>
    <t>Parameter1</t>
  </si>
  <si>
    <t>Parameter 1</t>
  </si>
  <si>
    <t>EDC_SPC_Recipe</t>
  </si>
  <si>
    <t>Long</t>
  </si>
  <si>
    <t>000</t>
  </si>
  <si>
    <t>Parameter2</t>
  </si>
  <si>
    <t>Parameter 2</t>
  </si>
  <si>
    <t>Decimal</t>
  </si>
  <si>
    <t>###</t>
  </si>
  <si>
    <t>Parameter3</t>
  </si>
  <si>
    <t>Start Date</t>
  </si>
  <si>
    <t>yyyy-MM-dd</t>
  </si>
  <si>
    <t>Parameter4</t>
  </si>
  <si>
    <t>Prep Duration</t>
  </si>
  <si>
    <t>Parameter5</t>
  </si>
  <si>
    <t>Preassure OK/NOK</t>
  </si>
  <si>
    <t>Boolean</t>
  </si>
  <si>
    <t>Parameter6</t>
  </si>
  <si>
    <t>Validation Code</t>
  </si>
  <si>
    <t>LLL</t>
  </si>
  <si>
    <t>Parameter7</t>
  </si>
  <si>
    <t>UrlParameter</t>
  </si>
  <si>
    <t>Url</t>
  </si>
  <si>
    <t>SPCPostMode</t>
  </si>
  <si>
    <t>Order</t>
  </si>
  <si>
    <t>Calculation</t>
  </si>
  <si>
    <t>CalculationGroupingMode</t>
  </si>
  <si>
    <t>DataCollectionParameterGroup</t>
  </si>
  <si>
    <t>ErrorLimitViolationProtocol</t>
  </si>
  <si>
    <t>LimitCheckingMode</t>
  </si>
  <si>
    <t>MaximumSampleReadings</t>
  </si>
  <si>
    <t>MaximumSamples</t>
  </si>
  <si>
    <t>MinimumSampleReadings</t>
  </si>
  <si>
    <t>MinimumSamples</t>
  </si>
  <si>
    <t>SampleCountPercentage</t>
  </si>
  <si>
    <t>SampleCountPercentageSource</t>
  </si>
  <si>
    <t>SampleKey</t>
  </si>
  <si>
    <t>SampleNamesList</t>
  </si>
  <si>
    <t>ReadingNamesList</t>
  </si>
  <si>
    <t>WarningLimitViolationProtocol</t>
  </si>
  <si>
    <t>Diagram</t>
  </si>
  <si>
    <t xml:space="preserve">SMT </t>
  </si>
  <si>
    <t>Materials</t>
  </si>
  <si>
    <t>Durables</t>
  </si>
  <si>
    <t>SourceProduct</t>
  </si>
  <si>
    <t>IsReference</t>
  </si>
  <si>
    <t>isOptional</t>
  </si>
  <si>
    <t>AssemblyStep</t>
  </si>
  <si>
    <t>SMT</t>
  </si>
  <si>
    <t>Flour</t>
  </si>
  <si>
    <t>Belgas</t>
  </si>
  <si>
    <t>Milka</t>
  </si>
  <si>
    <t>AssemblyType</t>
  </si>
  <si>
    <t>TrackInCheckMode</t>
  </si>
  <si>
    <t>TrackOutLossesMode</t>
  </si>
  <si>
    <t>Explicit</t>
  </si>
  <si>
    <t>None</t>
  </si>
  <si>
    <t>IsExecutable</t>
  </si>
  <si>
    <t>ResourceRecipeName</t>
  </si>
  <si>
    <t>UserInfo</t>
  </si>
  <si>
    <t>SupplierInfo</t>
  </si>
  <si>
    <t>BodySource</t>
  </si>
  <si>
    <t>BodyFormat</t>
  </si>
  <si>
    <t>Body</t>
  </si>
  <si>
    <t>SMT Recipe</t>
  </si>
  <si>
    <t>SMTRecipe1</t>
  </si>
  <si>
    <t>SMT Recipe 2</t>
  </si>
  <si>
    <t>Temperature</t>
  </si>
  <si>
    <t>Test user info</t>
  </si>
  <si>
    <t>Test supplier info</t>
  </si>
  <si>
    <t>ParameterGroup</t>
  </si>
  <si>
    <t>IsOverridable</t>
  </si>
  <si>
    <t>Expression</t>
  </si>
  <si>
    <t>Constant</t>
  </si>
  <si>
    <t>1.4</t>
  </si>
  <si>
    <t>B</t>
  </si>
  <si>
    <t>Input</t>
  </si>
  <si>
    <t>Oven Settings</t>
  </si>
  <si>
    <t>SubRecipe</t>
  </si>
  <si>
    <t>SubRecipeDisplayName</t>
  </si>
  <si>
    <t>DisplayMode</t>
  </si>
  <si>
    <t xml:space="preserve">SMT Step </t>
  </si>
  <si>
    <t>Form</t>
  </si>
  <si>
    <t>PrimaryQuantity</t>
  </si>
  <si>
    <t>SecondaryQuantity</t>
  </si>
  <si>
    <t>OrderNumber</t>
  </si>
  <si>
    <t>ExpirationDate</t>
  </si>
  <si>
    <t>InhibitMoveFromStep</t>
  </si>
  <si>
    <t>InhibitShip</t>
  </si>
  <si>
    <t>SplitMergeRestrictionType</t>
  </si>
  <si>
    <t>ParentMaterial</t>
  </si>
  <si>
    <t>BinCode</t>
  </si>
  <si>
    <t>MAT_CONS_A</t>
  </si>
  <si>
    <t>Lot</t>
  </si>
  <si>
    <t>Feed SMT:1/Feed:1</t>
  </si>
  <si>
    <t>MAT_CONS_B</t>
  </si>
  <si>
    <t>MAT_DUR_A</t>
  </si>
  <si>
    <t>SMT Production 3:1/Incoming Goods Inspection:1</t>
  </si>
  <si>
    <t>MAT_DUR_B</t>
  </si>
  <si>
    <t>MAT_CONS_A2</t>
  </si>
  <si>
    <t>MAT_CONS_B2</t>
  </si>
  <si>
    <t>MAT_DUR_A2</t>
  </si>
  <si>
    <t>MAT_DUR_B2</t>
  </si>
  <si>
    <t>MAT_MILKA23</t>
  </si>
  <si>
    <t>Feed Flow:1/Feed:1</t>
  </si>
  <si>
    <t>M23</t>
  </si>
  <si>
    <t>MAT_MILKA24</t>
  </si>
  <si>
    <t>M24</t>
  </si>
  <si>
    <t>MAT_MILKA25</t>
  </si>
  <si>
    <t>M25</t>
  </si>
  <si>
    <t>MAT_MILKA26</t>
  </si>
  <si>
    <t>M26</t>
  </si>
  <si>
    <t>MAT_MILKA27</t>
  </si>
  <si>
    <t>M27</t>
  </si>
  <si>
    <t>MAT_MILKA28</t>
  </si>
  <si>
    <t>M28</t>
  </si>
  <si>
    <t>MAT_MILKA29</t>
  </si>
  <si>
    <t>M29</t>
  </si>
  <si>
    <t>MAT_MILKA30</t>
  </si>
  <si>
    <t>M30</t>
  </si>
  <si>
    <t>MAT_MILKA31</t>
  </si>
  <si>
    <t>M31</t>
  </si>
  <si>
    <t>MAT_MILKA32</t>
  </si>
  <si>
    <t>M32</t>
  </si>
  <si>
    <t>MAT_MILKA33</t>
  </si>
  <si>
    <t>M33</t>
  </si>
  <si>
    <t>MAT_MILKA34</t>
  </si>
  <si>
    <t>M34</t>
  </si>
  <si>
    <t>MAT_MILKA35</t>
  </si>
  <si>
    <t>M35</t>
  </si>
  <si>
    <t>MAT_MILKA36</t>
  </si>
  <si>
    <t>M36</t>
  </si>
  <si>
    <t>MAT_MILKA37</t>
  </si>
  <si>
    <t>M37</t>
  </si>
  <si>
    <t>MAT_MILKA38</t>
  </si>
  <si>
    <t>M38</t>
  </si>
  <si>
    <t>MAT_MILKA39</t>
  </si>
  <si>
    <t>M39</t>
  </si>
  <si>
    <t>MAT_MILKA40</t>
  </si>
  <si>
    <t>M40</t>
  </si>
  <si>
    <t>MAT_MILKA41</t>
  </si>
  <si>
    <t>M41</t>
  </si>
  <si>
    <t>MAT_MILKA42</t>
  </si>
  <si>
    <t>M42</t>
  </si>
  <si>
    <t>MAT_MILKA43</t>
  </si>
  <si>
    <t>M43</t>
  </si>
  <si>
    <t>MAT_MILKA44</t>
  </si>
  <si>
    <t>M44</t>
  </si>
  <si>
    <t>MAT_BELGAS06</t>
  </si>
  <si>
    <t>B6</t>
  </si>
  <si>
    <t>MAT_BELGAS07</t>
  </si>
  <si>
    <t>B7</t>
  </si>
  <si>
    <t>MAT_BELGAS08</t>
  </si>
  <si>
    <t>B8</t>
  </si>
  <si>
    <t>MAT_BELGAS09</t>
  </si>
  <si>
    <t>B9</t>
  </si>
  <si>
    <t>MAT_BELGAS10</t>
  </si>
  <si>
    <t>B10</t>
  </si>
  <si>
    <t>MAT_FLOUR07</t>
  </si>
  <si>
    <t>O7</t>
  </si>
  <si>
    <t>MAT_FLOUR08</t>
  </si>
  <si>
    <t>O8</t>
  </si>
  <si>
    <t>MAT_FLOUR09</t>
  </si>
  <si>
    <t>O9</t>
  </si>
  <si>
    <t>MAT_FLOUR10</t>
  </si>
  <si>
    <t>O10</t>
  </si>
  <si>
    <t>MAT_FLOUR11</t>
  </si>
  <si>
    <t>O11</t>
  </si>
  <si>
    <t>MAT_FLOUR12</t>
  </si>
  <si>
    <t>O12</t>
  </si>
  <si>
    <t>MAT_02</t>
  </si>
  <si>
    <t>SMT Production 3:1/SMT Step:2</t>
  </si>
  <si>
    <t>MAT_03</t>
  </si>
  <si>
    <t>MAT_05</t>
  </si>
  <si>
    <t>MAT_OREOS13</t>
  </si>
  <si>
    <t>Oreos</t>
  </si>
  <si>
    <t>MAT_OREOS14</t>
  </si>
  <si>
    <t>MAT_CONS_A3</t>
  </si>
  <si>
    <t>MAT_CONS_B3</t>
  </si>
  <si>
    <t>MAT_CONS_A4</t>
  </si>
  <si>
    <t>MAT_CONS_B4</t>
  </si>
  <si>
    <t>Operation</t>
  </si>
  <si>
    <t>LogicalFlowPath</t>
  </si>
  <si>
    <t>ProductionOrder</t>
  </si>
  <si>
    <t>TrackIn</t>
  </si>
  <si>
    <t>DataCollectionLimitSet</t>
  </si>
  <si>
    <t>DataCollectionType</t>
  </si>
  <si>
    <t>Cookie Measurement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</si>
</sst>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 &quot;€&quot;_-;\-* #,##0.00\ &quot;€&quot;_-;_-* &quot;-&quot;??\ &quot;€&quot;_-;_-@_-"/>
    <numFmt numFmtId="165" formatCode="[$-409]d\-mmm\-yy;@"/>
  </numFmts>
  <fonts count="24">
    <font>
      <sz val="11"/>
      <color theme="1"/>
      <name val="Calibri"/>
      <family val="2"/>
      <scheme val="minor"/>
    </font>
    <font>
      <b/>
      <sz val="11"/>
      <color theme="1"/>
      <name val="Calibri"/>
      <family val="2"/>
      <scheme val="minor"/>
    </font>
    <font>
      <sz val="10"/>
      <color theme="1"/>
      <name val="Arial"/>
      <family val="2"/>
    </font>
    <font>
      <sz val="10"/>
      <name val="Arial"/>
      <family val="2"/>
    </font>
    <font>
      <sz val="11"/>
      <color rgb="FF000000"/>
      <name val="Calibri"/>
      <family val="2"/>
      <scheme val="minor"/>
    </font>
    <font>
      <sz val="9"/>
      <color indexed="81"/>
      <name val="Tahoma"/>
      <family val="2"/>
    </font>
    <font>
      <u/>
      <sz val="11"/>
      <color theme="10"/>
      <name val="Calibri"/>
      <family val="2"/>
      <scheme val="minor"/>
    </font>
    <font>
      <b/>
      <sz val="12"/>
      <name val="Arial"/>
      <family val="2"/>
    </font>
    <font>
      <sz val="10"/>
      <name val="Helv"/>
      <family val="2"/>
    </font>
    <font>
      <b/>
      <sz val="11"/>
      <color theme="0"/>
      <name val="Calibri"/>
      <family val="2"/>
      <scheme val="minor"/>
    </font>
    <font>
      <sz val="11"/>
      <color theme="1"/>
      <name val="Calibri"/>
      <family val="2"/>
    </font>
    <font>
      <i/>
      <sz val="11"/>
      <color theme="1"/>
      <name val="Calibri"/>
      <family val="2"/>
    </font>
    <font>
      <b/>
      <sz val="9"/>
      <color rgb="FF000000"/>
      <name val="Tahoma"/>
      <family val="2"/>
    </font>
    <font>
      <sz val="9"/>
      <color rgb="FF000000"/>
      <name val="Tahoma"/>
      <family val="2"/>
    </font>
    <font>
      <b/>
      <sz val="8"/>
      <color rgb="FF000000"/>
      <name val="Tahoma"/>
      <family val="2"/>
    </font>
    <font>
      <sz val="8"/>
      <color rgb="FF000000"/>
      <name val="Tahoma"/>
      <family val="2"/>
    </font>
    <font>
      <b/>
      <sz val="9"/>
      <color indexed="81"/>
      <name val="Tahoma"/>
      <family val="2"/>
    </font>
    <font>
      <sz val="11"/>
      <color indexed="81"/>
      <name val="Tahoma"/>
      <family val="2"/>
    </font>
    <font>
      <b/>
      <sz val="11"/>
      <color indexed="81"/>
      <name val="Tahoma"/>
      <family val="2"/>
    </font>
    <font>
      <sz val="11"/>
      <color indexed="8"/>
      <name val="Calibri"/>
      <family val="2"/>
    </font>
    <font>
      <sz val="11"/>
      <color indexed="8"/>
      <name val="Consolas"/>
      <family val="3"/>
    </font>
    <font>
      <sz val="8"/>
      <name val="Calibri"/>
      <family val="2"/>
      <scheme val="minor"/>
    </font>
    <font>
      <sz val="11"/>
      <color theme="1"/>
      <name val="Calibri"/>
      <family val="2"/>
      <scheme val="minor"/>
    </font>
    <font>
      <b/>
      <sz val="11"/>
      <color rgb="FFFFFFFF"/>
      <name val="Calibri"/>
      <family val="2"/>
    </font>
  </fonts>
  <fills count="1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indexed="9"/>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b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theme="0"/>
      </top>
      <bottom/>
      <diagonal/>
    </border>
    <border>
      <left/>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diagonal/>
    </border>
    <border>
      <left style="thin">
        <color theme="0"/>
      </left>
      <right/>
      <top style="thin">
        <color theme="0"/>
      </top>
      <bottom/>
      <diagonal/>
    </border>
    <border>
      <left/>
      <right/>
      <top/>
      <bottom style="thick">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bottom/>
      <diagonal/>
    </border>
  </borders>
  <cellStyleXfs count="8">
    <xf numFmtId="0" fontId="0" fillId="0" borderId="0"/>
    <xf numFmtId="0" fontId="3" fillId="0" borderId="0"/>
    <xf numFmtId="0" fontId="6" fillId="0" borderId="0" applyNumberFormat="0" applyFill="0" applyBorder="0" applyAlignment="0" applyProtection="0"/>
    <xf numFmtId="0" fontId="7" fillId="4" borderId="1"/>
    <xf numFmtId="0" fontId="3" fillId="0" borderId="0"/>
    <xf numFmtId="0" fontId="8" fillId="0" borderId="0"/>
    <xf numFmtId="164" fontId="3" fillId="0" borderId="0" applyFont="0" applyFill="0" applyBorder="0" applyAlignment="0" applyProtection="0"/>
    <xf numFmtId="165" fontId="22" fillId="0" borderId="0"/>
  </cellStyleXfs>
  <cellXfs count="91">
    <xf numFmtId="0" fontId="0" fillId="0" borderId="0" xfId="0"/>
    <xf numFmtId="0" fontId="1" fillId="0" borderId="0" xfId="0" applyFont="1"/>
    <xf numFmtId="0" fontId="0" fillId="3" borderId="0" xfId="0" applyFill="1"/>
    <xf numFmtId="0" fontId="1" fillId="3" borderId="0" xfId="0" applyFont="1" applyFill="1"/>
    <xf numFmtId="0" fontId="0" fillId="2" borderId="0" xfId="0" applyFill="1"/>
    <xf numFmtId="0" fontId="1" fillId="2" borderId="0" xfId="0" applyFont="1" applyFill="1"/>
    <xf numFmtId="0" fontId="0" fillId="2" borderId="0" xfId="0" applyFill="1" applyAlignment="1">
      <alignment wrapText="1"/>
    </xf>
    <xf numFmtId="0" fontId="0" fillId="0" borderId="0" xfId="0" applyAlignment="1">
      <alignment wrapText="1"/>
    </xf>
    <xf numFmtId="0" fontId="0" fillId="0" borderId="0" xfId="0" applyAlignment="1">
      <alignment vertical="top"/>
    </xf>
    <xf numFmtId="0" fontId="1" fillId="0" borderId="0" xfId="0" applyFont="1" applyAlignment="1">
      <alignment vertical="top"/>
    </xf>
    <xf numFmtId="0" fontId="0" fillId="0" borderId="0" xfId="0" applyAlignment="1">
      <alignment vertical="top" wrapText="1"/>
    </xf>
    <xf numFmtId="0" fontId="0" fillId="6" borderId="3" xfId="0" applyFill="1" applyBorder="1"/>
    <xf numFmtId="0" fontId="0" fillId="5" borderId="3" xfId="0" applyFill="1" applyBorder="1"/>
    <xf numFmtId="0" fontId="0" fillId="6" borderId="2" xfId="0" applyFill="1" applyBorder="1"/>
    <xf numFmtId="0" fontId="4" fillId="0" borderId="0" xfId="0" applyFont="1" applyAlignment="1">
      <alignment horizontal="left" vertical="center" readingOrder="1"/>
    </xf>
    <xf numFmtId="0" fontId="2" fillId="0" borderId="0" xfId="0" applyFont="1"/>
    <xf numFmtId="0" fontId="1" fillId="0" borderId="0" xfId="0" applyFont="1" applyAlignment="1">
      <alignment vertical="center"/>
    </xf>
    <xf numFmtId="20" fontId="0" fillId="0" borderId="0" xfId="0" applyNumberFormat="1"/>
    <xf numFmtId="14" fontId="0" fillId="0" borderId="0" xfId="0" applyNumberFormat="1"/>
    <xf numFmtId="9" fontId="0" fillId="0" borderId="0" xfId="0" applyNumberFormat="1"/>
    <xf numFmtId="0" fontId="9" fillId="7" borderId="9" xfId="0" applyFont="1" applyFill="1" applyBorder="1"/>
    <xf numFmtId="0" fontId="9" fillId="7" borderId="6" xfId="0" applyFont="1" applyFill="1" applyBorder="1"/>
    <xf numFmtId="0" fontId="0" fillId="6" borderId="7" xfId="0" applyFill="1" applyBorder="1"/>
    <xf numFmtId="0" fontId="0" fillId="6" borderId="11" xfId="0" applyFill="1" applyBorder="1"/>
    <xf numFmtId="0" fontId="0" fillId="0" borderId="0" xfId="0" quotePrefix="1"/>
    <xf numFmtId="0" fontId="0" fillId="6" borderId="12" xfId="0" applyFill="1" applyBorder="1"/>
    <xf numFmtId="0" fontId="0" fillId="6" borderId="13" xfId="0" applyFill="1" applyBorder="1"/>
    <xf numFmtId="0" fontId="0" fillId="5" borderId="7" xfId="0" applyFill="1" applyBorder="1"/>
    <xf numFmtId="0" fontId="0" fillId="6" borderId="10" xfId="0" applyFill="1" applyBorder="1"/>
    <xf numFmtId="0" fontId="0" fillId="5" borderId="12" xfId="0" applyFill="1" applyBorder="1"/>
    <xf numFmtId="0" fontId="1" fillId="5" borderId="13" xfId="0" applyFont="1" applyFill="1" applyBorder="1"/>
    <xf numFmtId="0" fontId="0" fillId="5" borderId="13" xfId="0" applyFill="1" applyBorder="1"/>
    <xf numFmtId="0" fontId="0" fillId="2" borderId="11" xfId="0" applyFill="1" applyBorder="1"/>
    <xf numFmtId="0" fontId="1" fillId="5" borderId="10" xfId="0" applyFont="1" applyFill="1" applyBorder="1"/>
    <xf numFmtId="0" fontId="0" fillId="5" borderId="10" xfId="0" applyFill="1" applyBorder="1"/>
    <xf numFmtId="0" fontId="0" fillId="2" borderId="8" xfId="0" applyFill="1" applyBorder="1"/>
    <xf numFmtId="0" fontId="19" fillId="0" borderId="0" xfId="0" applyFont="1"/>
    <xf numFmtId="19" fontId="19" fillId="0" borderId="0" xfId="0" applyNumberFormat="1" applyFont="1"/>
    <xf numFmtId="0" fontId="20" fillId="0" borderId="0" xfId="0" applyFont="1"/>
    <xf numFmtId="14" fontId="0" fillId="0" borderId="0" xfId="0" quotePrefix="1" applyNumberFormat="1"/>
    <xf numFmtId="49" fontId="0" fillId="0" borderId="0" xfId="0" applyNumberFormat="1"/>
    <xf numFmtId="0" fontId="1" fillId="0" borderId="4" xfId="7" applyNumberFormat="1" applyFont="1" applyBorder="1"/>
    <xf numFmtId="0" fontId="1" fillId="0" borderId="5" xfId="7" applyNumberFormat="1" applyFont="1" applyBorder="1"/>
    <xf numFmtId="0" fontId="1" fillId="0" borderId="6" xfId="7" applyNumberFormat="1" applyFont="1" applyBorder="1"/>
    <xf numFmtId="0" fontId="1" fillId="0" borderId="0" xfId="7" applyNumberFormat="1" applyFont="1"/>
    <xf numFmtId="0" fontId="1" fillId="0" borderId="14" xfId="0" applyFont="1" applyBorder="1"/>
    <xf numFmtId="0" fontId="0" fillId="0" borderId="0" xfId="7" applyNumberFormat="1" applyFont="1"/>
    <xf numFmtId="0" fontId="22" fillId="0" borderId="12" xfId="7" applyNumberFormat="1" applyBorder="1"/>
    <xf numFmtId="0" fontId="1" fillId="0" borderId="12" xfId="7" applyNumberFormat="1" applyFont="1" applyBorder="1"/>
    <xf numFmtId="0" fontId="22" fillId="0" borderId="0" xfId="7" applyNumberFormat="1"/>
    <xf numFmtId="0" fontId="0" fillId="0" borderId="12" xfId="7" applyNumberFormat="1" applyFont="1" applyBorder="1"/>
    <xf numFmtId="0" fontId="0" fillId="0" borderId="7" xfId="0" applyBorder="1"/>
    <xf numFmtId="0" fontId="1" fillId="0" borderId="7" xfId="0" applyFont="1" applyBorder="1"/>
    <xf numFmtId="0" fontId="0" fillId="0" borderId="12" xfId="0" applyBorder="1"/>
    <xf numFmtId="0" fontId="1" fillId="0" borderId="12" xfId="0" applyFont="1" applyBorder="1"/>
    <xf numFmtId="0" fontId="9" fillId="0" borderId="4" xfId="7" applyNumberFormat="1" applyFont="1" applyBorder="1"/>
    <xf numFmtId="0" fontId="9" fillId="0" borderId="5" xfId="7" applyNumberFormat="1" applyFont="1" applyBorder="1"/>
    <xf numFmtId="0" fontId="9" fillId="0" borderId="6" xfId="7" applyNumberFormat="1" applyFont="1" applyBorder="1"/>
    <xf numFmtId="0" fontId="9" fillId="0" borderId="0" xfId="7" applyNumberFormat="1" applyFont="1"/>
    <xf numFmtId="0" fontId="0" fillId="0" borderId="3" xfId="7" applyNumberFormat="1" applyFont="1" applyBorder="1"/>
    <xf numFmtId="0" fontId="0" fillId="0" borderId="11" xfId="7" applyNumberFormat="1" applyFont="1" applyBorder="1"/>
    <xf numFmtId="0" fontId="0" fillId="0" borderId="2" xfId="7" applyNumberFormat="1" applyFont="1" applyBorder="1"/>
    <xf numFmtId="0" fontId="0" fillId="0" borderId="8" xfId="7" applyNumberFormat="1" applyFont="1" applyBorder="1"/>
    <xf numFmtId="0" fontId="1" fillId="0" borderId="15" xfId="7" applyNumberFormat="1" applyFont="1" applyBorder="1"/>
    <xf numFmtId="0" fontId="0" fillId="0" borderId="11" xfId="0" applyBorder="1"/>
    <xf numFmtId="0" fontId="0" fillId="0" borderId="8" xfId="0" applyBorder="1"/>
    <xf numFmtId="0" fontId="0" fillId="5" borderId="11" xfId="0" applyFill="1" applyBorder="1"/>
    <xf numFmtId="49" fontId="0" fillId="0" borderId="0" xfId="0" quotePrefix="1" applyNumberFormat="1"/>
    <xf numFmtId="0" fontId="23" fillId="7" borderId="0" xfId="0" applyFont="1" applyFill="1" applyAlignment="1">
      <alignment vertical="top"/>
    </xf>
    <xf numFmtId="0" fontId="0" fillId="9" borderId="0" xfId="0" quotePrefix="1" applyFill="1" applyAlignment="1">
      <alignment vertical="top"/>
    </xf>
    <xf numFmtId="0" fontId="0" fillId="9" borderId="0" xfId="0" applyFill="1" applyAlignment="1">
      <alignment vertical="top"/>
    </xf>
    <xf numFmtId="14" fontId="0" fillId="9" borderId="0" xfId="0" quotePrefix="1" applyNumberFormat="1" applyFill="1" applyAlignment="1">
      <alignment vertical="top"/>
    </xf>
    <xf numFmtId="20" fontId="0" fillId="9" borderId="0" xfId="0" quotePrefix="1" applyNumberFormat="1" applyFill="1" applyAlignment="1">
      <alignment vertical="top"/>
    </xf>
    <xf numFmtId="14" fontId="0" fillId="9" borderId="0" xfId="0" applyNumberFormat="1" applyFill="1" applyAlignment="1">
      <alignment vertical="top"/>
    </xf>
    <xf numFmtId="20" fontId="0" fillId="9" borderId="0" xfId="0" applyNumberFormat="1" applyFill="1" applyAlignment="1">
      <alignment vertical="top"/>
    </xf>
    <xf numFmtId="0" fontId="0" fillId="9" borderId="0" xfId="0" applyFill="1" applyAlignment="1">
      <alignment vertical="top" wrapText="1"/>
    </xf>
    <xf numFmtId="0" fontId="0" fillId="8" borderId="0" xfId="0" applyFill="1" applyAlignment="1">
      <alignment vertical="top"/>
    </xf>
    <xf numFmtId="0" fontId="0" fillId="8" borderId="0" xfId="0" quotePrefix="1" applyFill="1" applyAlignment="1">
      <alignment vertical="top"/>
    </xf>
    <xf numFmtId="14" fontId="0" fillId="8" borderId="0" xfId="0" applyNumberFormat="1" applyFill="1" applyAlignment="1">
      <alignment vertical="top"/>
    </xf>
    <xf numFmtId="20" fontId="0" fillId="8" borderId="0" xfId="0" applyNumberFormat="1" applyFill="1" applyAlignment="1">
      <alignment vertical="top"/>
    </xf>
    <xf numFmtId="0" fontId="0" fillId="8" borderId="0" xfId="0" applyFill="1" applyAlignment="1">
      <alignment vertical="top" wrapText="1"/>
    </xf>
    <xf numFmtId="0" fontId="23" fillId="7" borderId="0" xfId="0" applyFont="1" applyFill="1"/>
    <xf numFmtId="0" fontId="4" fillId="9" borderId="0" xfId="0" applyFont="1" applyFill="1"/>
    <xf numFmtId="0" fontId="4" fillId="9" borderId="0" xfId="0" quotePrefix="1" applyFont="1" applyFill="1"/>
    <xf numFmtId="0" fontId="4" fillId="9" borderId="7" xfId="0" applyFont="1" applyFill="1" applyBorder="1"/>
    <xf numFmtId="0" fontId="23" fillId="10" borderId="0" xfId="0" applyFont="1" applyFill="1"/>
    <xf numFmtId="0" fontId="0" fillId="9" borderId="0" xfId="0" applyFill="1"/>
    <xf numFmtId="0" fontId="0" fillId="8" borderId="0" xfId="0" quotePrefix="1" applyFill="1"/>
    <xf numFmtId="0" fontId="0" fillId="8" borderId="0" xfId="0" applyFill="1"/>
    <xf numFmtId="0" fontId="22" fillId="0" borderId="2" xfId="7" applyNumberFormat="1" applyFont="1" applyBorder="1"/>
    <xf numFmtId="0" fontId="22" fillId="0" borderId="8" xfId="7" applyNumberFormat="1" applyFont="1" applyBorder="1"/>
  </cellXfs>
  <cellStyles count="8">
    <cellStyle name="Euro" xfId="6" xr:uid="{00000000-0005-0000-0000-000000000000}"/>
    <cellStyle name="Hyperlink 2" xfId="2" xr:uid="{00000000-0005-0000-0000-000001000000}"/>
    <cellStyle name="Label" xfId="3" xr:uid="{00000000-0005-0000-0000-000002000000}"/>
    <cellStyle name="Normal" xfId="0" builtinId="0"/>
    <cellStyle name="Normal 2" xfId="1" xr:uid="{00000000-0005-0000-0000-000004000000}"/>
    <cellStyle name="Normal 3" xfId="7" xr:uid="{F4FEFCA8-AEE5-4787-B959-CF571F242A8E}"/>
    <cellStyle name="Standard_facility-list_12092006" xfId="4" xr:uid="{00000000-0005-0000-0000-000005000000}"/>
    <cellStyle name="Style 1" xfId="5" xr:uid="{00000000-0005-0000-0000-000006000000}"/>
  </cellStyles>
  <dxfs count="105">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border diagonalUp="0" diagonalDown="0" outline="0">
        <left/>
        <right/>
        <top style="thin">
          <color theme="0"/>
        </top>
        <bottom style="thin">
          <color theme="0"/>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border diagonalUp="0" diagonalDown="0" outline="0">
        <left/>
        <right/>
        <top style="thin">
          <color theme="0"/>
        </top>
        <bottom style="thin">
          <color theme="0"/>
        </bottom>
      </border>
    </dxf>
    <dxf>
      <font>
        <b/>
        <i val="0"/>
        <strike val="0"/>
        <condense val="0"/>
        <extend val="0"/>
        <outline val="0"/>
        <shadow val="0"/>
        <u val="none"/>
        <vertAlign val="baseline"/>
        <sz val="11"/>
        <color rgb="FF000000"/>
        <name val="Calibri"/>
        <scheme val="none"/>
      </font>
      <numFmt numFmtId="0" formatCode="General"/>
      <fill>
        <patternFill patternType="none">
          <fgColor rgb="FF000000"/>
          <bgColor auto="1"/>
        </patternFill>
      </fill>
    </dxf>
    <dxf>
      <font>
        <b/>
        <i val="0"/>
        <strike val="0"/>
        <condense val="0"/>
        <extend val="0"/>
        <outline val="0"/>
        <shadow val="0"/>
        <u val="none"/>
        <vertAlign val="baseline"/>
        <sz val="11"/>
        <color theme="0"/>
        <name val="Calibri"/>
        <scheme val="minor"/>
      </font>
      <numFmt numFmtId="0" formatCode="General"/>
      <fill>
        <patternFill patternType="none">
          <fgColor indexed="64"/>
          <bgColor auto="1"/>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dxf>
    <dxf>
      <font>
        <b/>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0"/>
        </top>
        <bottom style="thin">
          <color theme="0"/>
        </bottom>
        <vertical/>
        <horizontal/>
      </border>
    </dxf>
    <dxf>
      <font>
        <b/>
        <i val="0"/>
        <strike val="0"/>
        <condense val="0"/>
        <extend val="0"/>
        <outline val="0"/>
        <shadow val="0"/>
        <u val="none"/>
        <vertAlign val="baseline"/>
        <sz val="11"/>
        <color theme="1"/>
        <name val="Calibri"/>
        <scheme val="minor"/>
      </font>
      <numFmt numFmtId="0" formatCode="General"/>
      <fill>
        <patternFill patternType="none">
          <fgColor indexed="64"/>
          <bgColor auto="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border diagonalUp="0" diagonalDown="0" outline="0">
        <left/>
        <right/>
        <top style="thin">
          <color theme="0"/>
        </top>
        <bottom style="thin">
          <color theme="0"/>
        </bottom>
      </border>
    </dxf>
    <dxf>
      <font>
        <b/>
        <i val="0"/>
        <strike val="0"/>
        <condense val="0"/>
        <extend val="0"/>
        <outline val="0"/>
        <shadow val="0"/>
        <u val="none"/>
        <vertAlign val="baseline"/>
        <sz val="11"/>
        <color rgb="FF000000"/>
        <name val="Calibri"/>
        <scheme val="none"/>
      </font>
      <numFmt numFmtId="0" formatCode="General"/>
      <fill>
        <patternFill patternType="none">
          <fgColor rgb="FF000000"/>
          <bgColor auto="1"/>
        </patternFill>
      </fill>
    </dxf>
    <dxf>
      <font>
        <b/>
        <i val="0"/>
        <strike val="0"/>
        <condense val="0"/>
        <extend val="0"/>
        <outline val="0"/>
        <shadow val="0"/>
        <u val="none"/>
        <vertAlign val="baseline"/>
        <sz val="11"/>
        <color theme="1"/>
        <name val="Calibri"/>
        <scheme val="minor"/>
      </font>
      <numFmt numFmtId="0" formatCode="General"/>
      <fill>
        <patternFill patternType="none">
          <fgColor indexed="64"/>
          <bgColor auto="1"/>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dxf>
    <dxf>
      <font>
        <strike val="0"/>
        <outline val="0"/>
        <shadow val="0"/>
        <u val="none"/>
        <vertAlign val="baseline"/>
        <sz val="11"/>
        <color theme="1"/>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outline="0">
        <left style="thin">
          <color theme="0"/>
        </left>
        <right/>
        <top style="thin">
          <color theme="0"/>
        </top>
        <bottom style="thin">
          <color theme="0"/>
        </bottom>
      </border>
      <protection locked="1" hidden="0"/>
    </dxf>
    <dxf>
      <font>
        <b/>
        <i val="0"/>
        <strike val="0"/>
        <condense val="0"/>
        <extend val="0"/>
        <outline val="0"/>
        <shadow val="0"/>
        <u val="none"/>
        <vertAlign val="baseline"/>
        <sz val="11"/>
        <color theme="1"/>
        <name val="Calibri"/>
        <scheme val="minor"/>
      </font>
      <numFmt numFmtId="0" formatCode="General"/>
      <fill>
        <patternFill patternType="none">
          <fgColor indexed="64"/>
          <bgColor auto="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outline="0">
        <left/>
        <right/>
        <top style="thin">
          <color theme="0"/>
        </top>
        <bottom style="thin">
          <color theme="0"/>
        </bottom>
      </border>
    </dxf>
    <dxf>
      <font>
        <b/>
        <i val="0"/>
        <strike val="0"/>
        <condense val="0"/>
        <extend val="0"/>
        <outline val="0"/>
        <shadow val="0"/>
        <u val="none"/>
        <vertAlign val="baseline"/>
        <sz val="11"/>
        <color theme="1"/>
        <name val="Calibri"/>
        <scheme val="minor"/>
      </font>
      <numFmt numFmtId="0" formatCode="General"/>
      <fill>
        <patternFill patternType="none">
          <fgColor indexed="64"/>
          <bgColor auto="1"/>
        </patternFill>
      </fill>
    </dxf>
    <dxf>
      <font>
        <b/>
        <i val="0"/>
        <strike val="0"/>
        <condense val="0"/>
        <extend val="0"/>
        <outline val="0"/>
        <shadow val="0"/>
        <u val="none"/>
        <vertAlign val="baseline"/>
        <sz val="11"/>
        <color theme="1"/>
        <name val="Calibri"/>
        <scheme val="minor"/>
      </font>
      <numFmt numFmtId="0" formatCode="General"/>
      <fill>
        <patternFill patternType="none">
          <fgColor indexed="64"/>
          <bgColor auto="1"/>
        </patternFill>
      </fill>
      <border diagonalUp="0" diagonalDown="0" outline="0">
        <left style="thin">
          <color theme="0"/>
        </left>
        <right style="thin">
          <color theme="0"/>
        </right>
        <top/>
        <bottom/>
      </border>
    </dxf>
    <dxf>
      <fill>
        <patternFill patternType="none">
          <fgColor indexed="64"/>
          <bgColor indexed="65"/>
        </patternFill>
      </fill>
      <alignment horizontal="general" vertical="top" textRotation="0" wrapText="0" indent="0" justifyLastLine="0" shrinkToFit="0" readingOrder="0"/>
      <protection locked="1" hidden="0"/>
    </dxf>
    <dxf>
      <fill>
        <patternFill patternType="none">
          <fgColor indexed="64"/>
          <bgColor indexed="65"/>
        </patternFill>
      </fill>
      <protection locked="1" hidden="0"/>
    </dxf>
    <dxf>
      <numFmt numFmtId="166" formatCode="dd/mm/yyyy"/>
      <fill>
        <patternFill patternType="none">
          <fgColor indexed="64"/>
          <bgColor indexed="65"/>
        </patternFill>
      </fill>
      <protection locked="1" hidden="0"/>
    </dxf>
    <dxf>
      <fill>
        <patternFill patternType="none">
          <fgColor indexed="64"/>
          <bgColor indexed="65"/>
        </patternFill>
      </fill>
      <protection locked="1" hidden="0"/>
    </dxf>
    <dxf>
      <fill>
        <patternFill patternType="none">
          <fgColor indexed="64"/>
          <bgColor indexed="65"/>
        </patternFill>
      </fill>
      <protection locked="1" hidden="0"/>
    </dxf>
    <dxf>
      <fill>
        <patternFill patternType="none">
          <fgColor indexed="64"/>
          <bgColor indexed="65"/>
        </patternFill>
      </fill>
      <protection locked="1" hidden="0"/>
    </dxf>
    <dxf>
      <fill>
        <patternFill patternType="none">
          <fgColor indexed="64"/>
          <bgColor indexed="65"/>
        </patternFill>
      </fill>
      <protection locked="1" hidden="0"/>
    </dxf>
    <dxf>
      <fill>
        <patternFill patternType="none">
          <fgColor indexed="64"/>
          <bgColor indexed="65"/>
        </patternFill>
      </fill>
      <protection locked="1" hidden="0"/>
    </dxf>
    <dxf>
      <fill>
        <patternFill patternType="none">
          <fgColor indexed="64"/>
          <bgColor indexed="65"/>
        </patternFill>
      </fill>
      <protection locked="1" hidden="0"/>
    </dxf>
    <dxf>
      <fill>
        <patternFill patternType="none">
          <fgColor indexed="64"/>
          <bgColor indexed="65"/>
        </patternFill>
      </fill>
      <protection locked="1" hidden="0"/>
    </dxf>
    <dxf>
      <fill>
        <patternFill patternType="none">
          <fgColor indexed="64"/>
          <bgColor indexed="65"/>
        </patternFill>
      </fill>
      <protection locked="1" hidden="0"/>
    </dxf>
    <dxf>
      <font>
        <b/>
        <i val="0"/>
        <strike val="0"/>
        <condense val="0"/>
        <extend val="0"/>
        <outline val="0"/>
        <shadow val="0"/>
        <u val="none"/>
        <vertAlign val="baseline"/>
        <sz val="11"/>
        <color theme="1"/>
        <name val="Calibri"/>
        <family val="2"/>
        <scheme val="minor"/>
      </font>
    </dxf>
    <dxf>
      <fill>
        <patternFill patternType="none">
          <fgColor indexed="64"/>
          <bgColor indexed="65"/>
        </patternFill>
      </fill>
      <protection locked="1" hidden="0"/>
    </dxf>
    <dxf>
      <fill>
        <patternFill patternType="none">
          <fgColor indexed="64"/>
          <bgColor indexed="65"/>
        </patternFill>
      </fill>
      <protection locked="1" hidden="0"/>
    </dxf>
    <dxf>
      <fill>
        <patternFill patternType="none">
          <fgColor indexed="64"/>
          <bgColor indexed="65"/>
        </patternFill>
      </fill>
      <protection locked="1" hidden="0"/>
    </dxf>
    <dxf>
      <fill>
        <patternFill patternType="none">
          <fgColor indexed="64"/>
          <bgColor indexed="65"/>
        </patternFill>
      </fill>
      <protection locked="1" hidden="0"/>
    </dxf>
    <dxf>
      <fill>
        <patternFill patternType="none">
          <fgColor indexed="64"/>
          <bgColor indexed="65"/>
        </patternFill>
      </fill>
      <protection locked="1" hidden="0"/>
    </dxf>
    <dxf>
      <fill>
        <patternFill patternType="none">
          <fgColor indexed="64"/>
          <bgColor indexed="65"/>
        </patternFill>
      </fill>
      <protection locked="1" hidden="0"/>
    </dxf>
    <dxf>
      <fill>
        <patternFill patternType="none">
          <fgColor indexed="64"/>
          <bgColor indexed="65"/>
        </patternFill>
      </fill>
      <protection locked="1" hidden="0"/>
    </dxf>
    <dxf>
      <fill>
        <patternFill patternType="none">
          <fgColor indexed="64"/>
          <bgColor indexed="65"/>
        </patternFill>
      </fill>
      <protection locked="1" hidden="0"/>
    </dxf>
    <dxf>
      <fill>
        <patternFill patternType="none">
          <fgColor indexed="64"/>
          <bgColor indexed="65"/>
        </patternFill>
      </fill>
      <protection locked="1" hidden="0"/>
    </dxf>
    <dxf>
      <fill>
        <patternFill patternType="none">
          <fgColor indexed="64"/>
          <bgColor indexed="65"/>
        </patternFill>
      </fill>
      <protection locked="1" hidden="0"/>
    </dxf>
    <dxf>
      <fill>
        <patternFill patternType="none">
          <fgColor indexed="64"/>
          <bgColor indexed="65"/>
        </patternFill>
      </fill>
      <protection locked="1" hidden="0"/>
    </dxf>
    <dxf>
      <fill>
        <patternFill patternType="none">
          <fgColor indexed="64"/>
          <bgColor indexed="65"/>
        </patternFill>
      </fill>
      <protection locked="1" hidden="0"/>
    </dxf>
    <dxf>
      <fill>
        <patternFill patternType="none">
          <fgColor indexed="64"/>
          <bgColor indexed="65"/>
        </patternFill>
      </fill>
      <protection locked="1" hidden="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numFmt numFmtId="24" formatCode="h:mm:ss\ AM/PM"/>
    </dxf>
    <dxf>
      <font>
        <color indexed="8"/>
      </font>
      <numFmt numFmtId="24" formatCode="h:mm:ss\ AM/PM"/>
      <fill>
        <patternFill patternType="none">
          <fgColor indexed="64"/>
          <bgColor indexed="65"/>
        </patternFill>
      </fill>
      <protection locked="1" hidden="0"/>
    </dxf>
    <dxf>
      <font>
        <color indexed="8"/>
      </font>
      <fill>
        <patternFill patternType="none">
          <fgColor indexed="64"/>
          <bgColor indexed="65"/>
        </patternFill>
      </fill>
      <protection locked="1" hidden="0"/>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ill>
        <patternFill patternType="none">
          <fgColor indexed="64"/>
          <bgColor indexed="65"/>
        </patternFill>
      </fill>
      <protection locked="1" hidden="0"/>
    </dxf>
    <dxf>
      <font>
        <color theme="1"/>
      </font>
      <fill>
        <patternFill patternType="solid">
          <fgColor auto="1"/>
          <bgColor theme="4" tint="0.59999389629810485"/>
        </patternFill>
      </fill>
    </dxf>
    <dxf>
      <font>
        <color theme="1"/>
      </font>
      <fill>
        <patternFill patternType="solid">
          <fgColor auto="1"/>
          <bgColor theme="4" tint="0.59999389629810485"/>
        </patternFill>
      </fill>
    </dxf>
    <dxf>
      <font>
        <color theme="1"/>
      </font>
      <fill>
        <patternFill patternType="solid">
          <fgColor auto="1"/>
          <bgColor theme="4" tint="0.59999389629810485"/>
        </patternFill>
      </fill>
    </dxf>
    <dxf>
      <font>
        <color theme="1"/>
      </font>
      <fill>
        <patternFill patternType="solid">
          <fgColor auto="1"/>
          <bgColor theme="4" tint="0.59999389629810485"/>
        </patternFill>
      </fill>
    </dxf>
    <dxf>
      <font>
        <color theme="1"/>
      </font>
      <fill>
        <patternFill patternType="solid">
          <fgColor auto="1"/>
          <bgColor theme="4" tint="0.59999389629810485"/>
        </patternFill>
      </fill>
    </dxf>
    <dxf>
      <font>
        <color theme="1"/>
      </font>
      <fill>
        <patternFill patternType="solid">
          <fgColor auto="1"/>
          <bgColor theme="4" tint="0.59999389629810485"/>
        </patternFill>
      </fill>
    </dxf>
    <dxf>
      <font>
        <color theme="1"/>
      </font>
      <fill>
        <patternFill patternType="solid">
          <fgColor auto="1"/>
          <bgColor theme="4" tint="0.59999389629810485"/>
        </patternFill>
      </fill>
    </dxf>
    <dxf>
      <font>
        <color theme="1"/>
      </font>
      <fill>
        <patternFill patternType="solid">
          <fgColor auto="1"/>
          <bgColor theme="4" tint="0.59999389629810485"/>
        </patternFill>
      </fill>
    </dxf>
    <dxf>
      <font>
        <color theme="1"/>
      </font>
      <fill>
        <patternFill patternType="solid">
          <fgColor auto="1"/>
          <bgColor theme="4" tint="0.59999389629810485"/>
        </patternFill>
      </fill>
    </dxf>
    <dxf>
      <font>
        <color theme="1"/>
      </font>
      <fill>
        <patternFill patternType="solid">
          <fgColor auto="1"/>
          <bgColor theme="4" tint="0.59999389629810485"/>
        </patternFill>
      </fill>
    </dxf>
    <dxf>
      <font>
        <color theme="1"/>
      </font>
      <fill>
        <patternFill patternType="solid">
          <fgColor auto="1"/>
          <bgColor theme="4" tint="0.59999389629810485"/>
        </patternFill>
      </fill>
    </dxf>
    <dxf>
      <font>
        <color theme="1"/>
      </font>
      <fill>
        <patternFill patternType="solid">
          <fgColor auto="1"/>
          <bgColor theme="4" tint="0.59999389629810485"/>
        </patternFill>
      </fill>
    </dxf>
    <dxf>
      <font>
        <color theme="1"/>
      </font>
      <fill>
        <patternFill patternType="solid">
          <fgColor auto="1"/>
          <bgColor theme="4" tint="0.59999389629810485"/>
        </patternFill>
      </fill>
    </dxf>
    <dxf>
      <font>
        <color rgb="FF000000"/>
      </font>
      <fill>
        <patternFill patternType="solid">
          <fgColor indexed="64"/>
          <bgColor theme="4" tint="0.59999389629810485"/>
        </patternFill>
      </fill>
    </dxf>
    <dxf>
      <font>
        <color theme="1"/>
      </font>
      <fill>
        <patternFill patternType="solid">
          <fgColor auto="1"/>
          <bgColor theme="4" tint="0.59999389629810485"/>
        </patternFill>
      </fill>
    </dxf>
    <dxf>
      <font>
        <color theme="1"/>
      </font>
      <fill>
        <patternFill patternType="solid">
          <fgColor auto="1"/>
          <bgColor theme="4" tint="0.59999389629810485"/>
        </patternFill>
      </fill>
    </dxf>
    <dxf>
      <font>
        <color theme="1"/>
      </font>
      <fill>
        <patternFill patternType="solid">
          <fgColor auto="1"/>
          <bgColor theme="4" tint="0.59999389629810485"/>
        </patternFill>
      </fill>
    </dxf>
    <dxf>
      <font>
        <color theme="1"/>
      </font>
      <fill>
        <patternFill patternType="solid">
          <fgColor auto="1"/>
          <bgColor theme="4" tint="0.59999389629810485"/>
        </patternFill>
      </fill>
    </dxf>
    <dxf>
      <font>
        <color theme="1"/>
      </font>
      <fill>
        <patternFill patternType="solid">
          <fgColor auto="1"/>
          <bgColor theme="4" tint="0.59999389629810485"/>
        </patternFill>
      </fill>
    </dxf>
    <dxf>
      <font>
        <color theme="1"/>
      </font>
      <fill>
        <patternFill patternType="solid">
          <fgColor auto="1"/>
          <bgColor theme="4" tint="0.59999389629810485"/>
        </patternFill>
      </fill>
    </dxf>
    <dxf>
      <font>
        <color theme="1"/>
      </font>
      <numFmt numFmtId="25" formatCode="h:mm"/>
      <fill>
        <patternFill patternType="solid">
          <fgColor auto="1"/>
          <bgColor theme="4" tint="0.59999389629810485"/>
        </patternFill>
      </fill>
    </dxf>
    <dxf>
      <font>
        <color theme="1"/>
      </font>
      <numFmt numFmtId="19" formatCode="m/d/yyyy"/>
      <fill>
        <patternFill patternType="solid">
          <fgColor auto="1"/>
          <bgColor theme="4" tint="0.59999389629810485"/>
        </patternFill>
      </fill>
    </dxf>
    <dxf>
      <font>
        <color theme="1"/>
      </font>
      <fill>
        <patternFill patternType="solid">
          <fgColor auto="1"/>
          <bgColor theme="4" tint="0.59999389629810485"/>
        </patternFill>
      </fill>
    </dxf>
    <dxf>
      <font>
        <color theme="1"/>
      </font>
      <fill>
        <patternFill patternType="solid">
          <fgColor auto="1"/>
          <bgColor theme="4" tint="0.59999389629810485"/>
        </patternFill>
      </fill>
    </dxf>
    <dxf>
      <font>
        <color theme="1"/>
      </font>
      <fill>
        <patternFill patternType="solid">
          <fgColor auto="1"/>
          <bgColor theme="4" tint="0.59999389629810485"/>
        </patternFill>
      </fill>
    </dxf>
    <dxf>
      <font>
        <color rgb="FF000000"/>
      </font>
      <fill>
        <patternFill patternType="solid">
          <fgColor indexed="64"/>
          <bgColor theme="4" tint="0.59999389629810485"/>
        </patternFill>
      </fill>
      <border diagonalUp="0" diagonalDown="0">
        <left/>
        <right style="thin">
          <color theme="0"/>
        </right>
        <top style="thin">
          <color theme="0"/>
        </top>
        <bottom/>
        <vertical/>
        <horizontal/>
      </border>
    </dxf>
    <dxf>
      <font>
        <color theme="1"/>
      </font>
      <fill>
        <patternFill patternType="solid">
          <fgColor auto="1"/>
          <bgColor theme="4" tint="0.59999389629810485"/>
        </patternFill>
      </fill>
    </dxf>
    <dxf>
      <font>
        <color theme="1"/>
      </font>
      <numFmt numFmtId="25" formatCode="h:mm"/>
      <fill>
        <patternFill patternType="solid">
          <fgColor auto="1"/>
          <bgColor theme="4" tint="0.59999389629810485"/>
        </patternFill>
      </fill>
    </dxf>
    <dxf>
      <font>
        <color theme="1"/>
      </font>
      <numFmt numFmtId="19" formatCode="m/d/yyyy"/>
      <fill>
        <patternFill patternType="solid">
          <fgColor auto="1"/>
          <bgColor theme="4" tint="0.59999389629810485"/>
        </patternFill>
      </fill>
    </dxf>
    <dxf>
      <font>
        <color theme="1"/>
      </font>
      <fill>
        <patternFill patternType="solid">
          <fgColor auto="1"/>
          <bgColor theme="4" tint="0.59999389629810485"/>
        </patternFill>
      </fill>
    </dxf>
    <dxf>
      <font>
        <color rgb="FF000000"/>
      </font>
      <fill>
        <patternFill patternType="solid">
          <fgColor indexed="64"/>
          <bgColor theme="4" tint="0.59999389629810485"/>
        </patternFill>
      </fill>
      <border diagonalUp="0" diagonalDown="0">
        <left/>
        <right style="thin">
          <color theme="0"/>
        </right>
        <top style="thin">
          <color theme="0"/>
        </top>
        <bottom/>
        <vertical/>
        <horizontal/>
      </border>
    </dxf>
    <dxf>
      <fill>
        <patternFill patternType="none">
          <fgColor indexed="64"/>
          <bgColor indexed="65"/>
        </patternFill>
      </fill>
      <protection locked="1" hidden="0"/>
    </dxf>
    <dxf>
      <font>
        <b/>
        <i val="0"/>
        <strike val="0"/>
        <condense val="0"/>
        <extend val="0"/>
        <outline val="0"/>
        <shadow val="0"/>
        <u val="none"/>
        <vertAlign val="baseline"/>
        <sz val="11"/>
        <color theme="1"/>
        <name val="Calibri"/>
        <family val="2"/>
        <scheme val="minor"/>
      </font>
    </dxf>
    <dxf>
      <numFmt numFmtId="0" formatCode="General"/>
    </dxf>
    <dxf>
      <font>
        <b/>
        <i val="0"/>
      </font>
    </dxf>
  </dxfs>
  <tableStyles count="1" defaultTableStyle="TableStyleMedium9" defaultPivotStyle="PivotStyleLight16">
    <tableStyle name="Table Style 1" pivot="0" count="1" xr9:uid="{00000000-0011-0000-FFFF-FFFF00000000}">
      <tableStyleElement type="headerRow" dxfId="10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ido/AppData/Roaming/Microsoft/Excel/HoneywellMasterData_FactoryModel%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positories/Git/Product/Tools/DevTools/src/Tools/MasterData/Examples/MasterDataS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Formats"/>
      <sheetName val="Assumptions"/>
      <sheetName val="WorksheetNameMapping"/>
      <sheetName val="Enums"/>
      <sheetName val="&lt;SM&gt;Role"/>
      <sheetName val="&lt;SM&gt;Functionality"/>
      <sheetName val="&lt;SM&gt;User"/>
      <sheetName val="&lt;SM&gt;DataGroup"/>
      <sheetName val="&lt;SM&gt;LookupTableValues"/>
      <sheetName val="&lt;SM&gt;EntityType"/>
      <sheetName val="&lt;SM&gt;EntityTypeProperty"/>
      <sheetName val="&lt;SM&gt;StateModel"/>
      <sheetName val="StateModelState"/>
      <sheetName val="StateModelTransition"/>
      <sheetName val="&lt;SM&gt;DEEAction"/>
      <sheetName val="DEEActionOrder"/>
      <sheetName val="&lt;SM&gt;NameGenerator"/>
      <sheetName val="&lt;DM&gt;Certification"/>
      <sheetName val="&lt;DM&gt;Rule"/>
      <sheetName val="&lt;DM&gt;Checklist"/>
      <sheetName val="ChecklistItems"/>
      <sheetName val="ChecklistItemParameters"/>
      <sheetName val="&lt;DM&gt;Site"/>
      <sheetName val="&lt;DM&gt;Calendar"/>
      <sheetName val="&lt;DM&gt;Team"/>
      <sheetName val="&lt;DM&gt;ShiftDefinition"/>
      <sheetName val="&lt;DM&gt;Facility"/>
      <sheetName val="&lt;DM&gt;Schedule"/>
      <sheetName val="ScheduleSortRule"/>
      <sheetName val="ScheduleOptimizationCriteria"/>
      <sheetName val="ShiftDefinitionShift"/>
      <sheetName val="&lt;DM&gt;Area"/>
      <sheetName val="&lt;DM&gt;Document"/>
      <sheetName val="&lt;DM&gt;CalendarDay"/>
      <sheetName val="&lt;UP&gt;TeamShiftAssociation"/>
      <sheetName val="&lt;DM&gt;Employee"/>
      <sheetName val="&lt;DM&gt;EmployeeCertification"/>
      <sheetName val="&lt;DM&gt;SamplingPlan"/>
      <sheetName val="SPContextInformation"/>
      <sheetName val="&lt;DM&gt;SamplingPlanInstance"/>
      <sheetName val="&lt;DM&gt;Reason"/>
      <sheetName val="&lt;DM&gt;SortRuleSet"/>
      <sheetName val="&lt;DM&gt;Service"/>
      <sheetName val="&lt;DM&gt;Step"/>
      <sheetName val="StepReason"/>
      <sheetName val="StepSamplingPlan"/>
      <sheetName val="&lt;UP&gt;StepFutureActions"/>
      <sheetName val="&lt;DM&gt;ScheduleFeedStep"/>
      <sheetName val="&lt;DM&gt;ProductGroup"/>
      <sheetName val="ProductGroupParameters"/>
      <sheetName val="&lt;DM&gt;Flow"/>
      <sheetName val="FlowStructures"/>
      <sheetName val="&lt;DM&gt;Product"/>
      <sheetName val="ProductParameters"/>
      <sheetName val="&lt;DM&gt;SetupMatrix"/>
      <sheetName val="SetupMatrixTransitions"/>
      <sheetName val="&lt;DM&gt;Resource"/>
      <sheetName val="&lt;DM&gt;SubResource"/>
      <sheetName val="&lt;DM&gt;ResourceService"/>
      <sheetName val="&lt;DM&gt;ShiftPlan"/>
      <sheetName val="ShiftPlanWorkgroups"/>
      <sheetName val="&lt;DM&gt;WorkgroupStep"/>
      <sheetName val="&lt;DM&gt;WorkgroupResource"/>
      <sheetName val="&lt;UP&gt;EmployeeShiftDetails"/>
      <sheetName val="&lt;DM&gt;Parameter"/>
      <sheetName val="&lt;DM&gt;Protocol"/>
      <sheetName val="ProtocolStates"/>
      <sheetName val="&lt;DM&gt;KPI"/>
      <sheetName val="&lt;DM&gt;KPITimeFrame"/>
      <sheetName val="&lt;DM&gt;DataCollection"/>
      <sheetName val="DataCollectionParameters"/>
      <sheetName val="&lt;DM&gt;DataCollectionLimitSet"/>
      <sheetName val="&lt;DM&gt;BOM"/>
      <sheetName val="BOMProducts"/>
      <sheetName val="&lt;DM&gt;Chart"/>
      <sheetName val="&lt;DM&gt;LogicalChart"/>
      <sheetName val="&lt;DM&gt;Recipe"/>
      <sheetName val="RecipeParameters"/>
      <sheetName val="SubRecipes"/>
      <sheetName val="SubRecipeParameters"/>
      <sheetName val="&lt;DM&gt;MaintenancePlan"/>
      <sheetName val="MaintenancePlanActivities"/>
      <sheetName val="MaintenancePlanActivityCharts"/>
      <sheetName val="&lt;DM&gt;MaintenancePlanInstance"/>
      <sheetName val="&lt;GT&gt;GenericTable"/>
      <sheetName val="GenericTableProperties"/>
      <sheetName val="&lt;GT&gt;MaterialFormRelation"/>
      <sheetName val="&lt;ST&gt;SmartTable"/>
      <sheetName val="SmartTableProperties"/>
      <sheetName val="SmartTablePrecedenceKeys"/>
      <sheetName val="&lt;ST&gt;ServiceContext"/>
      <sheetName val="&lt;DM&gt;Container"/>
      <sheetName val="&lt;DM&gt;Material"/>
      <sheetName val="&lt;DM&gt;MapDefinition"/>
      <sheetName val="MapDefinitionLayers"/>
      <sheetName val="&lt;DM&gt;Map"/>
      <sheetName val="&lt;SM&gt;Config"/>
      <sheetName val="&lt;LOOKUP&gt;MTL_DC_Context"/>
      <sheetName val="&lt;ST&gt;RecipeContext"/>
      <sheetName val="&lt;ST&gt;MaterialChecklistContext"/>
      <sheetName val="&lt;LOOKUP&gt;RecipeParameterOverride"/>
      <sheetName val="&lt;ST&gt;MaterialDurablesContext"/>
      <sheetName val="&lt;ST&gt;MaterialDocumentContext"/>
      <sheetName val="&lt;ST&gt;ResourceDocumentContext"/>
      <sheetName val="&lt;ST&gt;StepChartContext"/>
      <sheetName val="&lt;LOOKUP&gt;DCExpressionContext"/>
      <sheetName val="HelpLookup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Formats"/>
      <sheetName val="Assumptions"/>
      <sheetName val="WorksheetNameMapping"/>
      <sheetName val="Enums"/>
      <sheetName val="&lt;SM&gt;Role"/>
      <sheetName val="&lt;SM&gt;Features"/>
      <sheetName val="&lt;SM&gt;DataGroup"/>
      <sheetName val="&lt;SM&gt;User"/>
      <sheetName val="&lt;SM&gt;LookupTableValues"/>
      <sheetName val="&lt;SM&gt;EntityType"/>
      <sheetName val="&lt;SM&gt;EntityTypeProperty"/>
      <sheetName val="&lt;SM&gt;StateModel"/>
      <sheetName val="StateModelState"/>
      <sheetName val="StateModelTransition"/>
      <sheetName val="&lt;SM&gt;DEEAction"/>
      <sheetName val="DEEActionOrder"/>
      <sheetName val="&lt;SM&gt;NameGenerator"/>
      <sheetName val="&lt;DM&gt;Rule"/>
      <sheetName val="&lt;DM&gt;Checklist"/>
      <sheetName val="ChecklistItems"/>
      <sheetName val="ChecklistItemParameters"/>
      <sheetName val="&lt;DM&gt;Site"/>
      <sheetName val="&lt;DM&gt;Qualification"/>
      <sheetName val="&lt;DM&gt;Certification"/>
      <sheetName val="&lt;LOOKUP&gt;CertifReqQualif"/>
      <sheetName val="&lt;DM&gt;Calendar"/>
      <sheetName val="&lt;DM&gt;Team"/>
      <sheetName val="&lt;DM&gt;ShiftDefinition"/>
      <sheetName val="ShiftDefinitionShift"/>
      <sheetName val="&lt;DM&gt;CalendarDay"/>
      <sheetName val="&lt;DM&gt;Facility"/>
      <sheetName val="&lt;DM&gt;Schedule"/>
      <sheetName val="ScheduleSortRule"/>
      <sheetName val="ScheduleOptimizationCriteria"/>
      <sheetName val="&lt;DM&gt;Area"/>
      <sheetName val="&lt;DM&gt;Document"/>
      <sheetName val="&lt;UP&gt;TeamShiftAssociation"/>
      <sheetName val="&lt;DM&gt;Employee"/>
      <sheetName val="&lt;DM&gt;EmployeeCertification"/>
      <sheetName val="&lt;DM&gt;SamplingPlan"/>
      <sheetName val="SPContextInformation"/>
      <sheetName val="&lt;DM&gt;SamplingPlanInstance"/>
      <sheetName val="&lt;DM&gt;Reason"/>
      <sheetName val="&lt;DM&gt;SortRuleSet"/>
      <sheetName val="&lt;DM&gt;Service"/>
      <sheetName val="&lt;DM&gt;Step"/>
      <sheetName val="StepReason"/>
      <sheetName val="StepSamplingPlan"/>
      <sheetName val="&lt;UP&gt;StepFutureActions"/>
      <sheetName val="&lt;DM&gt;ScheduleFeedStep"/>
      <sheetName val="&lt;DM&gt;ProductGroup"/>
      <sheetName val="ProductGroupParameters"/>
      <sheetName val="&lt;DM&gt;Flow"/>
      <sheetName val="FlowStructures"/>
      <sheetName val="&lt;DM&gt;Product"/>
      <sheetName val="&lt;DM&gt;SetupMatrix"/>
      <sheetName val="SetupMatrixTransitions"/>
      <sheetName val="&lt;DM&gt;Resource"/>
      <sheetName val="&lt;DM&gt;ShiftPlan"/>
      <sheetName val="ShiftPlanWorkgroups"/>
      <sheetName val="&lt;UP&gt;EmployeeShiftDetails"/>
      <sheetName val="&lt;DM&gt;Parameter"/>
      <sheetName val="&lt;DM&gt;Protocol"/>
      <sheetName val="ProtocolStates"/>
      <sheetName val="&lt;DM&gt;KPI"/>
      <sheetName val="&lt;DM&gt;KPITimeFrame"/>
      <sheetName val="&lt;DM&gt;DataCollection"/>
      <sheetName val="DataCollectionParameters"/>
      <sheetName val="&lt;DM&gt;DataCollectionLimitSet"/>
      <sheetName val="&lt;DM&gt;BOM"/>
      <sheetName val="BOMProducts"/>
      <sheetName val="&lt;DM&gt;Chart"/>
      <sheetName val="&lt;DM&gt;LogicalChart"/>
      <sheetName val="&lt;DM&gt;Recipe"/>
      <sheetName val="RecipeParameters"/>
      <sheetName val="SubRecipes"/>
      <sheetName val="SubRecipeParameters"/>
      <sheetName val="&lt;DM&gt;MaintenancePlan"/>
      <sheetName val="MaintenancePlanActivities"/>
      <sheetName val="MaintenancePlanActivityCharts"/>
      <sheetName val="&lt;DM&gt;MaintenancePlanInstance"/>
      <sheetName val="&lt;GT&gt;GenericTable"/>
      <sheetName val="GenericTableProperties"/>
      <sheetName val="&lt;GT&gt;MaterialFormRelation"/>
      <sheetName val="&lt;GT&gt;TestGenericTable"/>
      <sheetName val="&lt;GT&gt;NotificationSeverity"/>
      <sheetName val="&lt;GT&gt;QualificationProficiency"/>
      <sheetName val="&lt;ST&gt;SmartTable"/>
      <sheetName val="SmartTableProperties"/>
      <sheetName val="SmartTablePrecedenceKeys"/>
      <sheetName val="&lt;ST&gt;ServiceContext"/>
      <sheetName val="&lt;ST&gt;ResourceProcessTime"/>
      <sheetName val="&lt;DM&gt;Container"/>
      <sheetName val="&lt;DM&gt;Material"/>
      <sheetName val="&lt;DM&gt;MapDefinition"/>
      <sheetName val="&lt;DM&gt;ExperimentDefinition"/>
      <sheetName val="ExperimentDefinitionSteps"/>
      <sheetName val="MapDefinitionLayers"/>
      <sheetName val="&lt;DM&gt;Map"/>
      <sheetName val="&lt;SM&gt;Config"/>
      <sheetName val="&lt;DM&gt;AutomationManager"/>
      <sheetName val="&lt;DM&gt;AutomationProtocol"/>
      <sheetName val="AutomationProtocolParameter"/>
      <sheetName val="&lt;DM&gt;AutomationDriverDefinition"/>
      <sheetName val="AutomationProperty"/>
      <sheetName val="AutomationEvent"/>
      <sheetName val="AutomationEventProperties"/>
      <sheetName val="AutomationCommand"/>
      <sheetName val="AutomationCommandParameter"/>
      <sheetName val="&lt;DM&gt;AutomationController"/>
      <sheetName val="AutomationControllerDriverDef"/>
      <sheetName val="AutomationControllerWorkflow"/>
      <sheetName val="&lt;LOOKUP&gt;AutomationInstances"/>
      <sheetName val="&lt;SM&gt;ImportObject"/>
      <sheetName val="MasterDataSamp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0" displayName="Table40" ref="A1:D91" totalsRowShown="0">
  <autoFilter ref="A1:D91" xr:uid="{00000000-0009-0000-0100-000001000000}"/>
  <tableColumns count="4">
    <tableColumn id="1" xr3:uid="{00000000-0010-0000-0000-000001000000}" name="Tab Name"/>
    <tableColumn id="2" xr3:uid="{00000000-0010-0000-0000-000002000000}" name="Object Type"/>
    <tableColumn id="3" xr3:uid="{00000000-0010-0000-0000-000003000000}" name="Description"/>
    <tableColumn id="4" xr3:uid="{00000000-0010-0000-0000-000004000000}" name="Execution Order"/>
  </tableColumns>
  <tableStyleInfo name="TableStyleMedium9"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44455271" displayName="Table144455271" ref="A1:A12" totalsRowShown="0">
  <autoFilter ref="A1:A12" xr:uid="{00000000-0009-0000-0100-00000A000000}"/>
  <tableColumns count="1">
    <tableColumn id="1" xr3:uid="{00000000-0010-0000-0900-000001000000}" name="ScheduleCriteria"/>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76" displayName="Table76" ref="E7:E11" totalsRowShown="0">
  <autoFilter ref="E7:E11" xr:uid="{00000000-0009-0000-0100-00000B000000}"/>
  <tableColumns count="1">
    <tableColumn id="1" xr3:uid="{00000000-0010-0000-0A00-000001000000}" name="TimeScale"/>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85" displayName="Table85" ref="E15:E21" totalsRowShown="0">
  <autoFilter ref="E15:E21" xr:uid="{00000000-0009-0000-0100-00000C000000}"/>
  <tableColumns count="1">
    <tableColumn id="1" xr3:uid="{00000000-0010-0000-0B00-000001000000}" name="SamplingContext"/>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74" displayName="Table74" ref="G1:G3" totalsRowShown="0">
  <autoFilter ref="G1:G3" xr:uid="{00000000-0009-0000-0100-00000D000000}"/>
  <tableColumns count="1">
    <tableColumn id="1" xr3:uid="{00000000-0010-0000-0C00-000001000000}" name="FutureLogisticActionExecutionMode"/>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83" displayName="Table83" ref="C19:C22" totalsRowShown="0">
  <autoFilter ref="C19:C22" xr:uid="{00000000-0009-0000-0100-00000E000000}"/>
  <tableColumns count="1">
    <tableColumn id="1" xr3:uid="{00000000-0010-0000-0D00-000001000000}" name="DefaultSamplingType"/>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1444552717273" displayName="Table1444552717273" ref="E1:E3" totalsRowShown="0">
  <autoFilter ref="E1:E3" xr:uid="{00000000-0009-0000-0100-00000F000000}"/>
  <tableColumns count="1">
    <tableColumn id="1" xr3:uid="{00000000-0010-0000-0E00-000001000000}" name="RuleSortingDirection"/>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66" displayName="Table66" ref="A16:A19" totalsRowShown="0">
  <autoFilter ref="A16:A19" xr:uid="{00000000-0009-0000-0100-000010000000}"/>
  <tableColumns count="1">
    <tableColumn id="1" xr3:uid="{00000000-0010-0000-0F00-000001000000}" name="SchedulingType"/>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00000000-000C-0000-FFFF-FFFF10000000}" name="Enum_SamplingContext" displayName="Enum_SamplingContext" ref="G20:G23" totalsRowShown="0">
  <autoFilter ref="G20:G23" xr:uid="{00000000-0009-0000-0100-00005F000000}"/>
  <tableColumns count="1">
    <tableColumn id="1" xr3:uid="{00000000-0010-0000-1000-000001000000}" name="KPIType"/>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1000000}" name="Enum_MaintenanceInstanceType23" displayName="Enum_MaintenanceInstanceType23" ref="E23:E25" totalsRowShown="0">
  <autoFilter ref="E23:E25" xr:uid="{00000000-0009-0000-0100-000016000000}"/>
  <tableColumns count="1">
    <tableColumn id="1" xr3:uid="{00000000-0010-0000-1100-000001000000}" name="BOMScope"/>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00000000-000C-0000-FFFF-FFFF12000000}" name="Table6694106" displayName="Table6694106" ref="A30:A34" totalsRowShown="0">
  <autoFilter ref="A30:A34" xr:uid="{00000000-0009-0000-0100-000069000000}"/>
  <tableColumns count="1">
    <tableColumn id="1" xr3:uid="{00000000-0010-0000-1200-000001000000}" name="StepSetupCharacteristic"/>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41" displayName="Table41" ref="A1:D19" totalsRowShown="0">
  <autoFilter ref="A1:D19" xr:uid="{00000000-0009-0000-0100-000002000000}"/>
  <tableColumns count="4">
    <tableColumn id="1" xr3:uid="{00000000-0010-0000-0100-000001000000}" name="Sheet"/>
    <tableColumn id="2" xr3:uid="{00000000-0010-0000-0100-000002000000}" name="Column"/>
    <tableColumn id="3" xr3:uid="{00000000-0010-0000-0100-000003000000}" name="Format Sample"/>
    <tableColumn id="4" xr3:uid="{00000000-0010-0000-0100-000004000000}" name="Description"/>
  </tableColumns>
  <tableStyleInfo name="TableStyleMedium9"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00000000-000C-0000-FFFF-FFFF13000000}" name="Table85110" displayName="Table85110" ref="E28:E33" totalsRowShown="0">
  <autoFilter ref="E28:E33" xr:uid="{00000000-0009-0000-0100-00006D000000}"/>
  <tableColumns count="1">
    <tableColumn id="1" xr3:uid="{00000000-0010-0000-1300-000001000000}" name="TimeDueScale"/>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00000000-000C-0000-FFFF-FFFF14000000}" name="Table85110111" displayName="Table85110111" ref="G28:G30" totalsRowShown="0">
  <autoFilter ref="G28:G30" xr:uid="{00000000-0009-0000-0100-00006E000000}"/>
  <tableColumns count="1">
    <tableColumn id="1" xr3:uid="{00000000-0010-0000-1400-000001000000}" name="InstancesToSchedulePattern"/>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9000000}" name="Table4" displayName="Table4" ref="A1:E6" totalsRowShown="0">
  <autoFilter ref="A1:E6" xr:uid="{00000000-0009-0000-0100-000015000000}"/>
  <tableColumns count="5">
    <tableColumn id="1" xr3:uid="{00000000-0010-0000-1900-000001000000}" name="LookUp Table"/>
    <tableColumn id="2" xr3:uid="{00000000-0010-0000-1900-000002000000}" name="Lookup Table Value Parent" dataDxfId="102"/>
    <tableColumn id="3" xr3:uid="{00000000-0010-0000-1900-000003000000}" name="Lookup Table Value"/>
    <tableColumn id="4" xr3:uid="{00000000-0010-0000-1900-000004000000}" name="Lookup Table Value Description"/>
    <tableColumn id="5" xr3:uid="{00000000-0010-0000-1900-000005000000}" name="Lookup Table IsEnabled" dataDxfId="101"/>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DD058FD-D1EF-4C53-8498-603462EF5651}" name="Table918" displayName="Table918" ref="A1:E2" totalsRowShown="0">
  <autoFilter ref="A1:E2" xr:uid="{ADD058FD-D1EF-4C53-8498-603462EF5651}"/>
  <tableColumns count="5">
    <tableColumn id="1" xr3:uid="{EA3A4A5F-2466-4274-9DB9-04243A10AB40}" name="Name" dataDxfId="100"/>
    <tableColumn id="2" xr3:uid="{F8B41944-5028-4C3D-BCCC-E20A1DB0AFE9}" name="Description" dataDxfId="99"/>
    <tableColumn id="3" xr3:uid="{27511BA1-F905-4499-858B-66A41F99EF05}" name="Type" dataDxfId="98"/>
    <tableColumn id="4" xr3:uid="{48760621-A744-49BC-8FD6-7D54670E32D8}" name="Scope" dataDxfId="97"/>
    <tableColumn id="5" xr3:uid="{6A6FA7B6-D05B-4EB7-9474-D03E8D74CB67}" name="DocumentationURL" dataDxfId="96"/>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CD30888-A605-482E-933E-FF1226D90964}" name="Table1019" displayName="Table1019" ref="A1:L2" totalsRowShown="0">
  <autoFilter ref="A1:L2" xr:uid="{5CD30888-A605-482E-933E-FF1226D90964}"/>
  <tableColumns count="12">
    <tableColumn id="1" xr3:uid="{CD0AB61A-F5A0-4777-B68E-3C67B6001FF9}" name="Checklist" dataDxfId="95"/>
    <tableColumn id="2" xr3:uid="{9C80C5D0-FF98-4E42-AA69-2581645212BC}" name="Name" dataDxfId="94"/>
    <tableColumn id="3" xr3:uid="{8A8F40A7-2401-4AD0-BFE7-78A49F79C8CB}" name="Description" dataDxfId="93"/>
    <tableColumn id="4" xr3:uid="{9E490D7D-5115-4A1B-A8DE-AEC622C5E4C0}" name="DocumentationURL" dataDxfId="92"/>
    <tableColumn id="5" xr3:uid="{EBF5C44F-DD9D-4BCC-9DAC-45C6B9379B4F}" name="ActivityType" dataDxfId="91"/>
    <tableColumn id="6" xr3:uid="{911CE44B-8159-48B9-9338-CBC3A61420C3}" name="Instruction" dataDxfId="90"/>
    <tableColumn id="7" xr3:uid="{F49DDF3E-1082-4A1B-B3B8-9F2209CB150D}" name="IsFloating" dataDxfId="89"/>
    <tableColumn id="8" xr3:uid="{2F29D2C3-BB03-4326-8E4E-91C0AE221BFF}" name="IsOptional" dataDxfId="88"/>
    <tableColumn id="9" xr3:uid="{6D14D70E-59E4-481D-BE22-7B046798B684}" name="SignatureAllowSelf" dataDxfId="87"/>
    <tableColumn id="10" xr3:uid="{9D4255B1-0110-4C4F-8247-E35FFF6B7229}" name="SignatureRole" dataDxfId="86"/>
    <tableColumn id="11" xr3:uid="{EBC340DE-C3F5-4A03-A0E2-967320357CEC}" name="Rule" dataDxfId="85"/>
    <tableColumn id="12" xr3:uid="{4EFBC0FF-EE7A-49C2-9A71-39CB570B6DDB}" name="TrackingType" dataDxfId="84"/>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036274E-A604-488B-AA9F-B13C16167C43}" name="Table105320" displayName="Table105320" ref="A1:N2" totalsRowShown="0">
  <autoFilter ref="A1:N2" xr:uid="{A036274E-A604-488B-AA9F-B13C16167C43}"/>
  <tableColumns count="14">
    <tableColumn id="1" xr3:uid="{7013A27F-8BAE-4040-854B-7C107786D929}" name="Checklist" dataDxfId="83"/>
    <tableColumn id="2" xr3:uid="{EEFE6B85-9D22-46C1-B224-501FE700E360}" name="ItemName" dataDxfId="82"/>
    <tableColumn id="3" xr3:uid="{26C7F9C1-B68B-4143-AEEB-D1FED96F78FC}" name="Name" dataDxfId="81"/>
    <tableColumn id="4" xr3:uid="{DB2743D9-61DD-45DF-87B6-24E5EB2EC190}" name="Description" dataDxfId="80"/>
    <tableColumn id="5" xr3:uid="{69520344-AD0C-4D36-9B2D-8FC17DB87F3F}" name="Format" dataDxfId="79"/>
    <tableColumn id="6" xr3:uid="{79E8C3A0-1215-4609-A3AA-7B171E4808CD}" name="IsOptional" dataDxfId="78"/>
    <tableColumn id="7" xr3:uid="{9F1721E4-6D1F-4FC6-90B7-7CAE5F6D0375}" name="Source" dataDxfId="77"/>
    <tableColumn id="8" xr3:uid="{7C9493EA-F304-4DF9-99C7-7305C446D2F3}" name="SourceObject" dataDxfId="76"/>
    <tableColumn id="9" xr3:uid="{24938F9C-DC7F-415F-A9E2-C34CE96946C1}" name="Type" dataDxfId="75"/>
    <tableColumn id="10" xr3:uid="{687AC4CB-3857-40C9-9A8C-F33F42119577}" name="DateTimePickerMode" dataDxfId="74"/>
    <tableColumn id="11" xr3:uid="{7A2DC432-ABA6-4A63-9BE4-C165689DA3C3}" name="LowerRangeValue" dataDxfId="73"/>
    <tableColumn id="12" xr3:uid="{32BC51CC-F780-4576-8A80-CBFEA77923C8}" name="UpperRangeValue" dataDxfId="72"/>
    <tableColumn id="13" xr3:uid="{5BFACAF3-194F-4174-A9F2-C598CBC5896C}" name="RangeType" dataDxfId="71"/>
    <tableColumn id="14" xr3:uid="{E3027FF5-B28C-4337-8001-F2EF3DBE02FF}" name="DefaultValue" dataDxfId="70"/>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B000000}" name="Table12" displayName="Table12" ref="A1:AC3" totalsRowShown="0">
  <autoFilter ref="A1:AC3" xr:uid="{00000000-0009-0000-0100-000024000000}"/>
  <tableColumns count="29">
    <tableColumn id="1" xr3:uid="{00000000-0010-0000-2B00-000001000000}" name="Name"/>
    <tableColumn id="2" xr3:uid="{00000000-0010-0000-2B00-000002000000}" name="Description"/>
    <tableColumn id="3" xr3:uid="{00000000-0010-0000-2B00-000003000000}" name="DayStartTime"/>
    <tableColumn id="4" xr3:uid="{00000000-0010-0000-2B00-000004000000}" name="YearStartDay"/>
    <tableColumn id="5" xr3:uid="{00000000-0010-0000-2B00-000005000000}" name="YearStartMonth"/>
    <tableColumn id="6" xr3:uid="{00000000-0010-0000-2B00-000006000000}" name="WeekStartDay"/>
    <tableColumn id="7" xr3:uid="{00000000-0010-0000-2B00-000007000000}" name="IsReportingDimension"/>
    <tableColumn id="8" xr3:uid="{00000000-0010-0000-2B00-000008000000}" name="DefaultMondayIsWorkingDay"/>
    <tableColumn id="9" xr3:uid="{00000000-0010-0000-2B00-000009000000}" name="DefaultTuesdayIsWorkingDay"/>
    <tableColumn id="10" xr3:uid="{00000000-0010-0000-2B00-00000A000000}" name="DefaultWednesdayIsWorkingDay"/>
    <tableColumn id="11" xr3:uid="{00000000-0010-0000-2B00-00000B000000}" name="DefaultThursdayIsWorkingDay"/>
    <tableColumn id="12" xr3:uid="{00000000-0010-0000-2B00-00000C000000}" name="DefaultFridayIsWorkingDay"/>
    <tableColumn id="13" xr3:uid="{00000000-0010-0000-2B00-00000D000000}" name="DefaultSaturdayIsWorkingDay"/>
    <tableColumn id="14" xr3:uid="{00000000-0010-0000-2B00-00000E000000}" name="DefaultSundayIsWorkingDay"/>
    <tableColumn id="15" xr3:uid="{00000000-0010-0000-2B00-00000F000000}" name="DefaultMondayShiftDefinition"/>
    <tableColumn id="16" xr3:uid="{00000000-0010-0000-2B00-000010000000}" name="DefaultTuesdayShiftDefinition"/>
    <tableColumn id="17" xr3:uid="{00000000-0010-0000-2B00-000011000000}" name="DefaultWednesdayShiftDefinition"/>
    <tableColumn id="18" xr3:uid="{00000000-0010-0000-2B00-000012000000}" name="DefaultThursdayShiftDefinition"/>
    <tableColumn id="19" xr3:uid="{00000000-0010-0000-2B00-000013000000}" name="DefaultFridayShiftDefinition"/>
    <tableColumn id="20" xr3:uid="{00000000-0010-0000-2B00-000014000000}" name="DefaultSaturdayShiftDefinition"/>
    <tableColumn id="21" xr3:uid="{00000000-0010-0000-2B00-000015000000}" name="DefaultSundayShiftDefinition"/>
    <tableColumn id="22" xr3:uid="{00000000-0010-0000-2B00-000016000000}" name="DefaultMondayOvertimeFactor"/>
    <tableColumn id="23" xr3:uid="{00000000-0010-0000-2B00-000017000000}" name="DefaultTuesdayOvertimeFactor"/>
    <tableColumn id="24" xr3:uid="{00000000-0010-0000-2B00-000018000000}" name="DefaultWednesdayOvertimeFactor"/>
    <tableColumn id="25" xr3:uid="{00000000-0010-0000-2B00-000019000000}" name="DefaultThursdayOvertimeFactor"/>
    <tableColumn id="26" xr3:uid="{00000000-0010-0000-2B00-00001A000000}" name="DefaultFridayOvertimeFactor"/>
    <tableColumn id="27" xr3:uid="{00000000-0010-0000-2B00-00001B000000}" name="DefaultSaturdayOvertimeFactor"/>
    <tableColumn id="28" xr3:uid="{00000000-0010-0000-2B00-00001C000000}" name="DefaultSundayOvertimeFactor"/>
    <tableColumn id="29" xr3:uid="{00000000-0010-0000-2B00-00001D000000}" name="StartsAtPreviousDay"/>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D000000}" name="Table13" displayName="Table13" ref="A1:D3" totalsRowShown="0">
  <autoFilter ref="A1:D3" xr:uid="{00000000-0009-0000-0100-000022000000}"/>
  <tableColumns count="4">
    <tableColumn id="1" xr3:uid="{00000000-0010-0000-2D00-000001000000}" name="Name"/>
    <tableColumn id="2" xr3:uid="{00000000-0010-0000-2D00-000002000000}" name="Description"/>
    <tableColumn id="3" xr3:uid="{00000000-0010-0000-2D00-000003000000}" name="StartTime"/>
    <tableColumn id="4" xr3:uid="{00000000-0010-0000-2D00-000004000000}" name="Calendar" dataDxfId="69"/>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E000000}" name="Table1360" displayName="Table1360" ref="A1:I7" totalsRowShown="0" dataDxfId="68">
  <autoFilter ref="A1:I7" xr:uid="{00000000-0009-0000-0100-000023000000}"/>
  <tableColumns count="9">
    <tableColumn id="1" xr3:uid="{00000000-0010-0000-2E00-000001000000}" name="ShiftDefinition" dataDxfId="67"/>
    <tableColumn id="2" xr3:uid="{00000000-0010-0000-2E00-000002000000}" name="Name" dataDxfId="66"/>
    <tableColumn id="3" xr3:uid="{00000000-0010-0000-2E00-000003000000}" name="ShiftNumber" dataDxfId="65"/>
    <tableColumn id="9" xr3:uid="{00000000-0010-0000-2E00-000009000000}" name="Code" dataDxfId="64"/>
    <tableColumn id="8" xr3:uid="{00000000-0010-0000-2E00-000008000000}" name="TeamPattern" dataDxfId="63"/>
    <tableColumn id="4" xr3:uid="{00000000-0010-0000-2E00-000004000000}" name="StartTime" dataDxfId="62"/>
    <tableColumn id="5" xr3:uid="{00000000-0010-0000-2E00-000005000000}" name="EndTime" dataDxfId="61"/>
    <tableColumn id="6" xr3:uid="{00000000-0010-0000-2E00-000006000000}" name="OvertimeCostFactor" dataDxfId="60"/>
    <tableColumn id="7" xr3:uid="{00000000-0010-0000-2E00-000007000000}" name="NonWorkingTimes" dataDxfId="59"/>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F000000}" name="Table14" displayName="Table14" ref="A1:H2" totalsRowShown="0">
  <autoFilter ref="A1:H2" xr:uid="{00000000-0009-0000-0100-000025000000}"/>
  <tableColumns count="8">
    <tableColumn id="1" xr3:uid="{00000000-0010-0000-2F00-000001000000}" name="Name"/>
    <tableColumn id="2" xr3:uid="{00000000-0010-0000-2F00-000002000000}" name="Description"/>
    <tableColumn id="3" xr3:uid="{00000000-0010-0000-2F00-000003000000}" name="Type"/>
    <tableColumn id="4" xr3:uid="{00000000-0010-0000-2F00-000004000000}" name="DisplayOrder"/>
    <tableColumn id="5" xr3:uid="{00000000-0010-0000-2F00-000005000000}" name="DefaultCalendar"/>
    <tableColumn id="6" xr3:uid="{00000000-0010-0000-2F00-000006000000}" name="TerminateOnShip"/>
    <tableColumn id="7" xr3:uid="{00000000-0010-0000-2F00-000007000000}" name="Site"/>
    <tableColumn id="8" xr3:uid="{00000000-0010-0000-2F00-000008000000}" name="Shipping Facilitie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42" displayName="Table42" ref="A1:B7" totalsRowShown="0">
  <autoFilter ref="A1:B7" xr:uid="{00000000-0009-0000-0100-000003000000}"/>
  <tableColumns count="2">
    <tableColumn id="1" xr3:uid="{00000000-0010-0000-0200-000001000000}" name="Sheet"/>
    <tableColumn id="2" xr3:uid="{00000000-0010-0000-0200-000002000000}" name="Assumption"/>
  </tableColumns>
  <tableStyleInfo name="TableStyleMedium9"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33000000}" name="Table15" displayName="Table15" ref="A1:G2" totalsRowShown="0">
  <autoFilter ref="A1:G2" xr:uid="{00000000-0009-0000-0100-000029000000}"/>
  <tableColumns count="7">
    <tableColumn id="1" xr3:uid="{00000000-0010-0000-3300-000001000000}" name="Name"/>
    <tableColumn id="2" xr3:uid="{00000000-0010-0000-3300-000002000000}" name="Description"/>
    <tableColumn id="3" xr3:uid="{00000000-0010-0000-3300-000003000000}" name="Type"/>
    <tableColumn id="4" xr3:uid="{00000000-0010-0000-3300-000004000000}" name="DisplayOrder"/>
    <tableColumn id="5" xr3:uid="{00000000-0010-0000-3300-000005000000}" name="Facility"/>
    <tableColumn id="6" xr3:uid="{00000000-0010-0000-3300-000006000000}" name="Calendar"/>
    <tableColumn id="7" xr3:uid="{00000000-0010-0000-3300-000007000000}" name="Schedule"/>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C000000}" name="Table16" displayName="Table16" ref="A1:E9" totalsRowShown="0">
  <autoFilter ref="A1:E9" xr:uid="{00000000-0009-0000-0100-000033000000}"/>
  <tableColumns count="5">
    <tableColumn id="1" xr3:uid="{00000000-0010-0000-3C00-000001000000}" name="Name"/>
    <tableColumn id="2" xr3:uid="{00000000-0010-0000-3C00-000002000000}" name="Description"/>
    <tableColumn id="3" xr3:uid="{00000000-0010-0000-3C00-000003000000}" name="ReasonType"/>
    <tableColumn id="4" xr3:uid="{00000000-0010-0000-3C00-000004000000}" name="SecurityRole"/>
    <tableColumn id="5" xr3:uid="{00000000-0010-0000-3C00-000005000000}" name="ParentReason"/>
  </tableColumns>
  <tableStyleInfo name="TableStyleMedium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E000000}" name="Table18" displayName="Table18" ref="A1:E15" totalsRowShown="0" headerRowDxfId="58">
  <autoFilter ref="A1:E15" xr:uid="{00000000-0009-0000-0100-000035000000}"/>
  <tableColumns count="5">
    <tableColumn id="1" xr3:uid="{00000000-0010-0000-3E00-000001000000}" name="Name"/>
    <tableColumn id="2" xr3:uid="{00000000-0010-0000-3E00-000002000000}" name="Description"/>
    <tableColumn id="3" xr3:uid="{00000000-0010-0000-3E00-000003000000}" name="Type"/>
    <tableColumn id="4" xr3:uid="{00000000-0010-0000-3E00-000004000000}" name="ProcessingType"/>
    <tableColumn id="5" xr3:uid="{00000000-0010-0000-3E00-000005000000}" name="IsEnabled"/>
  </tableColumns>
  <tableStyleInfo name="TableStyleMedium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F000000}" name="Table19" displayName="Table19" ref="A1:AG16" totalsRowShown="0">
  <autoFilter ref="A1:AG16" xr:uid="{00000000-0009-0000-0100-000036000000}"/>
  <tableColumns count="33">
    <tableColumn id="1" xr3:uid="{00000000-0010-0000-3F00-000001000000}" name="Name"/>
    <tableColumn id="2" xr3:uid="{00000000-0010-0000-3F00-000002000000}" name="Description"/>
    <tableColumn id="3" xr3:uid="{00000000-0010-0000-3F00-000003000000}" name="Type"/>
    <tableColumn id="4" xr3:uid="{00000000-0010-0000-3F00-000004000000}" name="DisplayOrder"/>
    <tableColumn id="5" xr3:uid="{00000000-0010-0000-3F00-000005000000}" name="IsShippingAllowed"/>
    <tableColumn id="6" xr3:uid="{00000000-0010-0000-3F00-000006000000}" name="IsDecimalQuantityAllowed"/>
    <tableColumn id="7" xr3:uid="{00000000-0010-0000-3F00-000007000000}" name="IsAutoSplitByProductEnabled"/>
    <tableColumn id="8" xr3:uid="{00000000-0010-0000-3F00-000008000000}" name="SubMaterialTrackStateDepth"/>
    <tableColumn id="9" xr3:uid="{00000000-0010-0000-3F00-000009000000}" name="SortRuleSet"/>
    <tableColumn id="10" xr3:uid="{00000000-0010-0000-3F00-00000A000000}" name="PrimaryUnits"/>
    <tableColumn id="11" xr3:uid="{00000000-0010-0000-3F00-00000B000000}" name="SecondaryUnits"/>
    <tableColumn id="12" xr3:uid="{00000000-0010-0000-3F00-00000C000000}" name="QueuedStorageService"/>
    <tableColumn id="13" xr3:uid="{00000000-0010-0000-3F00-00000D000000}" name="ProcessedStorageService"/>
    <tableColumn id="14" xr3:uid="{00000000-0010-0000-3F00-00000E000000}" name="IsPassThrough"/>
    <tableColumn id="15" xr3:uid="{00000000-0010-0000-3F00-00000F000000}" name="HideLossBonusAtTrackOut"/>
    <tableColumn id="16" xr3:uid="{00000000-0010-0000-3F00-000010000000}" name="DefaultLinkedDispatchAndTrackIn"/>
    <tableColumn id="17" xr3:uid="{00000000-0010-0000-3F00-000011000000}" name="DefaultLinkedTrackOutAndMoveNext"/>
    <tableColumn id="18" xr3:uid="{00000000-0010-0000-3F00-000012000000}" name="Areas"/>
    <tableColumn id="19" xr3:uid="{00000000-0010-0000-3F00-000013000000}" name="FixedCost"/>
    <tableColumn id="20" xr3:uid="{00000000-0010-0000-3F00-000014000000}" name="CostPerHour"/>
    <tableColumn id="21" xr3:uid="{00000000-0010-0000-3F00-000015000000}" name="CostPerUnit"/>
    <tableColumn id="22" xr3:uid="{00000000-0010-0000-3F00-000016000000}" name="ResourceFixedCost"/>
    <tableColumn id="23" xr3:uid="{00000000-0010-0000-3F00-000017000000}" name="ResourceCostPerHour"/>
    <tableColumn id="24" xr3:uid="{00000000-0010-0000-3F00-000018000000}" name="ResourceCostPerUnit"/>
    <tableColumn id="25" xr3:uid="{00000000-0010-0000-3F00-000019000000}" name="LaborCostPerHour"/>
    <tableColumn id="26" xr3:uid="{00000000-0010-0000-3F00-00001A000000}" name="CanSpreadAcrossResources"/>
    <tableColumn id="27" xr3:uid="{00000000-0010-0000-3F00-00001B000000}" name="CanSpreadAcrossWorkingTimes"/>
    <tableColumn id="28" xr3:uid="{00000000-0010-0000-3F00-00001C000000}" name="DefaultFutureLogisticActionExecutionMode"/>
    <tableColumn id="29" xr3:uid="{00000000-0010-0000-3F00-00001D000000}" name="DefaultScheduleView"/>
    <tableColumn id="30" xr3:uid="{00000000-0010-0000-3F00-00001E000000}" name="IncludeInSchedule"/>
    <tableColumn id="31" xr3:uid="{00000000-0010-0000-3F00-00001F000000}" name="SetupTime"/>
    <tableColumn id="32" xr3:uid="{00000000-0010-0000-3F00-000020000000}" name="SetupTimeTimeScale"/>
    <tableColumn id="33" xr3:uid="{00000000-0010-0000-3F00-000021000000}" name="SetupCharacteristic" dataDxfId="57"/>
  </tableColumns>
  <tableStyleInfo name="TableStyleMedium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40000000}" name="Table1954" displayName="Table1954" ref="A1:G6" totalsRowShown="0">
  <autoFilter ref="A1:G6" xr:uid="{00000000-0009-0000-0100-000037000000}"/>
  <tableColumns count="7">
    <tableColumn id="1" xr3:uid="{00000000-0010-0000-4000-000001000000}" name="Step"/>
    <tableColumn id="2" xr3:uid="{00000000-0010-0000-4000-000002000000}" name="Reason"/>
    <tableColumn id="3" xr3:uid="{00000000-0010-0000-4000-000003000000}" name="ApplicableToAssemble"/>
    <tableColumn id="4" xr3:uid="{00000000-0010-0000-4000-000004000000}" name="ApplicableToRecordLoss"/>
    <tableColumn id="5" xr3:uid="{00000000-0010-0000-4000-000005000000}" name="ApplicableToTerminate"/>
    <tableColumn id="6" xr3:uid="{00000000-0010-0000-4000-000006000000}" name="ApplicableToRework" dataDxfId="56"/>
    <tableColumn id="7" xr3:uid="{00000000-0010-0000-4000-000007000000}" name="ApplicableToTemporaryOffFlow" dataDxfId="55"/>
  </tableColumns>
  <tableStyleInfo name="TableStyleMedium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41000000}" name="Table195489" displayName="Table195489" ref="A1:B2" totalsRowShown="0">
  <autoFilter ref="A1:B2" xr:uid="{00000000-0009-0000-0100-000038000000}"/>
  <tableColumns count="2">
    <tableColumn id="1" xr3:uid="{00000000-0010-0000-4100-000001000000}" name="Step"/>
    <tableColumn id="2" xr3:uid="{00000000-0010-0000-4100-000002000000}" name="SamplingPlan"/>
  </tableColumns>
  <tableStyleInfo name="TableStyleMedium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42000000}" name="Table19548981" displayName="Table19548981" ref="A1:K2" totalsRowShown="0">
  <autoFilter ref="A1:K2" xr:uid="{00000000-0009-0000-0100-000050000000}"/>
  <tableColumns count="11">
    <tableColumn id="1" xr3:uid="{00000000-0010-0000-4200-000001000000}" name="Step"/>
    <tableColumn id="3" xr3:uid="{00000000-0010-0000-4200-000003000000}" name="Product" dataDxfId="54"/>
    <tableColumn id="4" xr3:uid="{00000000-0010-0000-4200-000004000000}" name="ProductGroup" dataDxfId="53"/>
    <tableColumn id="6" xr3:uid="{00000000-0010-0000-4200-000006000000}" name="Flow" dataDxfId="52"/>
    <tableColumn id="7" xr3:uid="{00000000-0010-0000-4200-000007000000}" name="MaterialType" dataDxfId="51"/>
    <tableColumn id="8" xr3:uid="{00000000-0010-0000-4200-000008000000}" name="State" dataDxfId="50"/>
    <tableColumn id="9" xr3:uid="{00000000-0010-0000-4200-000009000000}" name="Reason" dataDxfId="49"/>
    <tableColumn id="10" xr3:uid="{00000000-0010-0000-4200-00000A000000}" name="ReleaseRole" dataDxfId="48"/>
    <tableColumn id="11" xr3:uid="{00000000-0010-0000-4200-00000B000000}" name="ReleaseCode" dataDxfId="47"/>
    <tableColumn id="13" xr3:uid="{00000000-0010-0000-4200-00000D000000}" name="Comment" dataDxfId="46"/>
    <tableColumn id="12" xr3:uid="{00000000-0010-0000-4200-00000C000000}" name="DistributionList" dataDxfId="45"/>
  </tableColumns>
  <tableStyleInfo name="TableStyleMedium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44000000}" name="Table2091" displayName="Table2091" ref="A1:D2" totalsRowShown="0">
  <autoFilter ref="A1:D2" xr:uid="{00000000-0009-0000-0100-00003B000000}"/>
  <tableColumns count="4">
    <tableColumn id="1" xr3:uid="{00000000-0010-0000-4400-000001000000}" name="Name"/>
    <tableColumn id="2" xr3:uid="{00000000-0010-0000-4400-000002000000}" name="Description"/>
    <tableColumn id="3" xr3:uid="{00000000-0010-0000-4400-000003000000}" name="Type"/>
    <tableColumn id="4" xr3:uid="{00000000-0010-0000-4400-000004000000}" name="DataGroup"/>
  </tableColumns>
  <tableStyleInfo name="TableStyleMedium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45000000}" name="Table2192" displayName="Table2192" ref="A1:K3" totalsRowShown="0">
  <autoFilter ref="A1:K3" xr:uid="{00000000-0009-0000-0100-00003C000000}"/>
  <tableColumns count="11">
    <tableColumn id="1" xr3:uid="{00000000-0010-0000-4500-000001000000}" name="ProductGroup"/>
    <tableColumn id="2" xr3:uid="{00000000-0010-0000-4500-000002000000}" name="Parameter"/>
    <tableColumn id="3" xr3:uid="{00000000-0010-0000-4500-000003000000}" name="Unit"/>
    <tableColumn id="4" xr3:uid="{00000000-0010-0000-4500-000004000000}" name="Type"/>
    <tableColumn id="5" xr3:uid="{00000000-0010-0000-4500-000005000000}" name="Value"/>
    <tableColumn id="6" xr3:uid="{00000000-0010-0000-4500-000006000000}" name="Step"/>
    <tableColumn id="7" xr3:uid="{00000000-0010-0000-4500-000007000000}" name="Lower"/>
    <tableColumn id="8" xr3:uid="{00000000-0010-0000-4500-000008000000}" name="Target"/>
    <tableColumn id="9" xr3:uid="{00000000-0010-0000-4500-000009000000}" name="Upper"/>
    <tableColumn id="10" xr3:uid="{00000000-0010-0000-4500-00000A000000}" name="ReportingType"/>
    <tableColumn id="11" xr3:uid="{00000000-0010-0000-4500-00000B000000}" name="ReportingInformation"/>
  </tableColumns>
  <tableStyleInfo name="TableStyleMedium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46000000}" name="Table20" displayName="Table20" ref="A1:H6" totalsRowShown="0">
  <autoFilter ref="A1:H6" xr:uid="{00000000-0009-0000-0100-00003A000000}"/>
  <tableColumns count="8">
    <tableColumn id="1" xr3:uid="{00000000-0010-0000-4600-000001000000}" name="Name"/>
    <tableColumn id="2" xr3:uid="{00000000-0010-0000-4600-000002000000}" name="Description"/>
    <tableColumn id="3" xr3:uid="{00000000-0010-0000-4600-000003000000}" name="Type"/>
    <tableColumn id="4" xr3:uid="{00000000-0010-0000-4600-000004000000}" name="ChildType"/>
    <tableColumn id="5" xr3:uid="{00000000-0010-0000-4600-000005000000}" name="IsAlternate"/>
    <tableColumn id="6" xr3:uid="{00000000-0010-0000-4600-000006000000}" name="IsEnabled"/>
    <tableColumn id="7" xr3:uid="{00000000-0010-0000-4600-000007000000}" name="IsNonSequentialBlock"/>
    <tableColumn id="8" xr3:uid="{BD083307-2E98-4E7B-9ED5-40AEF45B659C}" name="IsLineFlow"/>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444552" displayName="Table1444552" ref="A1:B4" totalsRowShown="0">
  <autoFilter ref="A1:B4" xr:uid="{00000000-0009-0000-0100-000004000000}"/>
  <tableColumns count="2">
    <tableColumn id="1" xr3:uid="{00000000-0010-0000-0300-000001000000}" name="WorksheetName"/>
    <tableColumn id="2" xr3:uid="{00000000-0010-0000-0300-000002000000}" name="Value" dataDxfId="103"/>
  </tableColumns>
  <tableStyleInfo name="TableStyleMedium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47000000}" name="Table21" displayName="Table21" ref="A1:G11" totalsRowShown="0">
  <autoFilter ref="A1:G11" xr:uid="{00000000-0009-0000-0100-00003D000000}"/>
  <tableColumns count="7">
    <tableColumn id="1" xr3:uid="{00000000-0010-0000-4700-000001000000}" name="Flow"/>
    <tableColumn id="2" xr3:uid="{00000000-0010-0000-4700-000002000000}" name="Target"/>
    <tableColumn id="3" xr3:uid="{00000000-0010-0000-4700-000003000000}" name="IsOptional"/>
    <tableColumn id="4" xr3:uid="{00000000-0010-0000-4700-000004000000}" name="Probability"/>
    <tableColumn id="5" xr3:uid="{00000000-0010-0000-4700-000005000000}" name="Reworks"/>
    <tableColumn id="6" xr3:uid="{8F084A35-DF76-4601-A6B0-F9B06E6C192C}" name="IsLine"/>
    <tableColumn id="7" xr3:uid="{F0B87CE4-E523-4369-BBD6-0B794E01CE51}" name="LineFlows"/>
  </tableColumns>
  <tableStyleInfo name="TableStyleMedium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EBCC5D48-908B-4B62-B1A1-B6E11CEEFAEF}" name="Table115" displayName="Table115" ref="A1:J3" totalsRowShown="0" headerRowDxfId="44">
  <autoFilter ref="A1:J3" xr:uid="{FCDA3D2A-37CA-455D-9668-25E0B5C4D46A}"/>
  <tableColumns count="10">
    <tableColumn id="1" xr3:uid="{ABBF5940-DB5D-4099-8E8B-0F55CA5F3140}" name="Step"/>
    <tableColumn id="2" xr3:uid="{3BD6CB87-DFCE-4AAE-BFC6-8DFD4888DE9A}" name="Product"/>
    <tableColumn id="3" xr3:uid="{A62A5A8D-2088-4F3F-98BF-EF99D235905E}" name="ProductGroup"/>
    <tableColumn id="4" xr3:uid="{7F7608C2-99E5-49EA-BD27-9C58CEECA8D2}" name="Flow"/>
    <tableColumn id="5" xr3:uid="{A40FF4CD-CB5C-4B31-95E7-71277282A594}" name="Resource"/>
    <tableColumn id="6" xr3:uid="{5AF0BB30-74F3-48E4-8DFB-52BD5220144A}" name="ResourceType"/>
    <tableColumn id="7" xr3:uid="{52DC9C4F-03C9-4DDF-882F-B0718A66A4CF}" name="Model"/>
    <tableColumn id="8" xr3:uid="{9A2B9C9B-0644-4CD1-9A12-591C2B625AC5}" name="LineFlow"/>
    <tableColumn id="9" xr3:uid="{1F825BEB-98AE-458E-88FF-3811C511E80D}" name="LineValidationMode"/>
    <tableColumn id="10" xr3:uid="{7C3B5648-2D3C-4389-92EB-D0051DCD0005}" name="LineAssemblyMode"/>
  </tableColumns>
  <tableStyleInfo name="TableStyleMedium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48000000}" name="Table22" displayName="Table22" ref="A1:T9" totalsRowShown="0" dataDxfId="43">
  <autoFilter ref="A1:T9" xr:uid="{00000000-0009-0000-0100-00003E000000}"/>
  <tableColumns count="20">
    <tableColumn id="1" xr3:uid="{00000000-0010-0000-4800-000001000000}" name="Name"/>
    <tableColumn id="2" xr3:uid="{00000000-0010-0000-4800-000002000000}" name="Description"/>
    <tableColumn id="3" xr3:uid="{00000000-0010-0000-4800-000003000000}" name="Type"/>
    <tableColumn id="4" xr3:uid="{00000000-0010-0000-4800-000004000000}" name="IsEnabled"/>
    <tableColumn id="5" xr3:uid="{00000000-0010-0000-4800-000005000000}" name="FlowPath"/>
    <tableColumn id="6" xr3:uid="{00000000-0010-0000-4800-000006000000}" name="Unit Conversion Factors"/>
    <tableColumn id="7" xr3:uid="{00000000-0010-0000-4800-000007000000}" name="Sub Products"/>
    <tableColumn id="8" xr3:uid="{00000000-0010-0000-4800-000008000000}" name="Binning Tree"/>
    <tableColumn id="9" xr3:uid="{00000000-0010-0000-4800-000009000000}" name="InitialUnitCost"/>
    <tableColumn id="10" xr3:uid="{00000000-0010-0000-4800-00000A000000}" name="FinishedUnitCost"/>
    <tableColumn id="11" xr3:uid="{00000000-0010-0000-4800-00000B000000}" name="Yield"/>
    <tableColumn id="12" xr3:uid="{00000000-0010-0000-4800-00000C000000}" name="CycleTime"/>
    <tableColumn id="13" xr3:uid="{00000000-0010-0000-4800-00000D000000}" name="IncludeInSchedule"/>
    <tableColumn id="14" xr3:uid="{00000000-0010-0000-4800-00000E000000}" name="CapacityClass"/>
    <tableColumn id="15" xr3:uid="{00000000-0010-0000-4800-00000F000000}" name="ProductGroup"/>
    <tableColumn id="16" xr3:uid="{00000000-0010-0000-4800-000010000000}" name="IsEnabledForMaintenanceManagement" dataDxfId="42"/>
    <tableColumn id="17" xr3:uid="{00000000-0010-0000-4800-000011000000}" name="MaintenanceManagementConsumeQuantity" dataDxfId="41"/>
    <tableColumn id="18" xr3:uid="{00000000-0010-0000-4800-000012000000}" name="IsDiscrete" dataDxfId="40"/>
    <tableColumn id="19" xr3:uid="{28DB9D96-B1CB-4E23-930A-FE6901EC2E2D}" name="ProductType" dataDxfId="39"/>
    <tableColumn id="20" xr3:uid="{670FC1D1-1D07-4735-974F-938B5D2B1376}" name="DefaultUnits" dataDxfId="38"/>
  </tableColumns>
  <tableStyleInfo name="TableStyleMedium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4B000000}" name="Table23" displayName="Table23" ref="A1:AV53" totalsRowShown="0">
  <autoFilter ref="A1:AV53" xr:uid="{00000000-0009-0000-0100-000041000000}"/>
  <tableColumns count="48">
    <tableColumn id="1" xr3:uid="{00000000-0010-0000-4B00-000001000000}" name="Name"/>
    <tableColumn id="2" xr3:uid="{00000000-0010-0000-4B00-000002000000}" name="Description"/>
    <tableColumn id="3" xr3:uid="{00000000-0010-0000-4B00-000003000000}" name="Type"/>
    <tableColumn id="4" xr3:uid="{00000000-0010-0000-4B00-000004000000}" name="IsTemplate"/>
    <tableColumn id="5" xr3:uid="{00000000-0010-0000-4B00-000005000000}" name="MainStateModel"/>
    <tableColumn id="6" xr3:uid="{00000000-0010-0000-4B00-000006000000}" name="Vendor"/>
    <tableColumn id="7" xr3:uid="{00000000-0010-0000-4B00-000007000000}" name="Model"/>
    <tableColumn id="8" xr3:uid="{00000000-0010-0000-4B00-000008000000}" name="ResourceType"/>
    <tableColumn id="9" xr3:uid="{00000000-0010-0000-4B00-000009000000}" name="SerialNumber"/>
    <tableColumn id="10" xr3:uid="{00000000-0010-0000-4B00-00000A000000}" name="Priority"/>
    <tableColumn id="11" xr3:uid="{00000000-0010-0000-4B00-00000B000000}" name="SortRuleSet"/>
    <tableColumn id="12" xr3:uid="{00000000-0010-0000-4B00-00000C000000}" name="Area"/>
    <tableColumn id="13" xr3:uid="{00000000-0010-0000-4B00-00000D000000}" name="DisplayOrder"/>
    <tableColumn id="14" xr3:uid="{00000000-0010-0000-4B00-00000E000000}" name="IsSubMaterialTrackingEnabled"/>
    <tableColumn id="15" xr3:uid="{00000000-0010-0000-4B00-00000F000000}" name="ProcessingType"/>
    <tableColumn id="16" xr3:uid="{00000000-0010-0000-4B00-000010000000}" name="SubResources"/>
    <tableColumn id="17" xr3:uid="{00000000-0010-0000-4B00-000011000000}" name="Services"/>
    <tableColumn id="18" xr3:uid="{00000000-0010-0000-4B00-000012000000}" name="MaxConcurrentMaterialsInProcess"/>
    <tableColumn id="19" xr3:uid="{00000000-0010-0000-4B00-000013000000}" name="AutomationAddress"/>
    <tableColumn id="20" xr3:uid="{00000000-0010-0000-4B00-000014000000}" name="AutomationMode"/>
    <tableColumn id="21" xr3:uid="{00000000-0010-0000-4B00-000015000000}" name="DisplayPath"/>
    <tableColumn id="22" xr3:uid="{00000000-0010-0000-4B00-000016000000}" name="IsAutoGeneratePositionEnabled"/>
    <tableColumn id="23" xr3:uid="{00000000-0010-0000-4B00-000017000000}" name="IsDownloadRecipeCapable"/>
    <tableColumn id="24" xr3:uid="{00000000-0010-0000-4B00-000018000000}" name="IsJobManagementCapable"/>
    <tableColumn id="25" xr3:uid="{00000000-0010-0000-4B00-000019000000}" name="IsNotifyRecipeSelectionChangeCapable"/>
    <tableColumn id="26" xr3:uid="{00000000-0010-0000-4B00-00001A000000}" name="IsProductMixAllowed"/>
    <tableColumn id="27" xr3:uid="{00000000-0010-0000-4B00-00001B000000}" name="IsRecipeManagementEnabled"/>
    <tableColumn id="28" xr3:uid="{00000000-0010-0000-4B00-00001C000000}" name="IsUploadRecipeCapable"/>
    <tableColumn id="29" xr3:uid="{00000000-0010-0000-4B00-00001D000000}" name="LoadPortType"/>
    <tableColumn id="30" xr3:uid="{00000000-0010-0000-4B00-00001E000000}" name="PositionUnitType"/>
    <tableColumn id="31" xr3:uid="{00000000-0010-0000-4B00-00001F000000}" name="RestrictedToMaterialForm"/>
    <tableColumn id="32" xr3:uid="{00000000-0010-0000-4B00-000020000000}" name="RunningMode"/>
    <tableColumn id="33" xr3:uid="{00000000-0010-0000-4B00-000021000000}" name="FixedCost"/>
    <tableColumn id="34" xr3:uid="{00000000-0010-0000-4B00-000022000000}" name="CostPerHour"/>
    <tableColumn id="35" xr3:uid="{00000000-0010-0000-4B00-000023000000}" name="CostPerUnit"/>
    <tableColumn id="36" xr3:uid="{00000000-0010-0000-4B00-000024000000}" name="AllowTrackInScheduleOverride"/>
    <tableColumn id="37" xr3:uid="{00000000-0010-0000-4B00-000025000000}" name="CanProcessInNonWorkingTime"/>
    <tableColumn id="38" xr3:uid="{00000000-0010-0000-4B00-000026000000}" name="DefaultScheduleView"/>
    <tableColumn id="39" xr3:uid="{00000000-0010-0000-4B00-000027000000}" name="DefaultSetupTime"/>
    <tableColumn id="40" xr3:uid="{00000000-0010-0000-4B00-000028000000}" name="DefaultSetupTimeTimeScale"/>
    <tableColumn id="41" xr3:uid="{00000000-0010-0000-4B00-000029000000}" name="DispatchScheduleType"/>
    <tableColumn id="42" xr3:uid="{00000000-0010-0000-4B00-00002A000000}" name="Efficiency"/>
    <tableColumn id="43" xr3:uid="{00000000-0010-0000-4B00-00002B000000}" name="MinimumBatchCapacityUsage"/>
    <tableColumn id="44" xr3:uid="{00000000-0010-0000-4B00-00002C000000}" name="Saturation"/>
    <tableColumn id="45" xr3:uid="{00000000-0010-0000-4B00-00002D000000}" name="SchedulingType"/>
    <tableColumn id="46" xr3:uid="{00000000-0010-0000-4B00-00002E000000}" name="Location"/>
    <tableColumn id="47" xr3:uid="{DBC32425-FDFF-406A-AB05-F6CEBE6EBA4F}" name="DurablePositions"/>
    <tableColumn id="48" xr3:uid="{EEA3382C-944A-40A9-AF38-A24D42F92BD9}" name="ConsumableFeedPositions"/>
  </tableColumns>
  <tableStyleInfo name="TableStyleMedium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00000000-000C-0000-FFFF-FFFF4C000000}" name="Table828284" displayName="Table828284" ref="A1:E2" totalsRowShown="0">
  <autoFilter ref="A1:E2" xr:uid="{00000000-0009-0000-0100-000068000000}"/>
  <tableColumns count="5">
    <tableColumn id="1" xr3:uid="{00000000-0010-0000-4C00-000001000000}" name="Name"/>
    <tableColumn id="2" xr3:uid="{00000000-0010-0000-4C00-000002000000}" name="Type"/>
    <tableColumn id="3" xr3:uid="{00000000-0010-0000-4C00-000003000000}" name="Description"/>
    <tableColumn id="4" xr3:uid="{00000000-0010-0000-4C00-000004000000}" name="Calendar"/>
    <tableColumn id="5" xr3:uid="{00000000-0010-0000-4C00-000005000000}" name="OwnerRole" dataDxfId="37"/>
  </tableColumns>
  <tableStyleInfo name="TableStyleMedium9"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00000000-000C-0000-FFFF-FFFF4D000000}" name="Table828284105106" displayName="Table828284105106" ref="A1:F2" totalsRowShown="0">
  <autoFilter ref="A1:F2" xr:uid="{00000000-0009-0000-0100-00006A000000}"/>
  <tableColumns count="6">
    <tableColumn id="7" xr3:uid="{00000000-0010-0000-4D00-000007000000}" name="ShiftPlan" dataDxfId="36"/>
    <tableColumn id="1" xr3:uid="{00000000-0010-0000-4D00-000001000000}" name="Name"/>
    <tableColumn id="3" xr3:uid="{00000000-0010-0000-4D00-000003000000}" name="Description"/>
    <tableColumn id="5" xr3:uid="{00000000-0010-0000-4D00-000005000000}" name="OwnerRole" dataDxfId="35"/>
    <tableColumn id="4" xr3:uid="{00000000-0010-0000-4D00-000004000000}" name="Resources"/>
    <tableColumn id="8" xr3:uid="{00000000-0010-0000-4D00-000008000000}" name="PersonnelRequirements" dataDxfId="34"/>
  </tableColumns>
  <tableStyleInfo name="TableStyleMedium9"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4E000000}" name="Table8169" displayName="Table8169" ref="A1:E2" totalsRowShown="0">
  <autoFilter ref="A1:E2" xr:uid="{00000000-0009-0000-0100-000044000000}"/>
  <tableColumns count="5">
    <tableColumn id="1" xr3:uid="{00000000-0010-0000-4E00-000001000000}" name="Name"/>
    <tableColumn id="2" xr3:uid="{00000000-0010-0000-4E00-000002000000}" name="Team"/>
    <tableColumn id="3" xr3:uid="{00000000-0010-0000-4E00-000003000000}" name="ShiftPlan"/>
    <tableColumn id="4" xr3:uid="{00000000-0010-0000-4E00-000004000000}" name="Workgroup"/>
    <tableColumn id="5" xr3:uid="{00000000-0010-0000-4E00-000005000000}" name="Position"/>
  </tableColumns>
  <tableStyleInfo name="TableStyleMedium9"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4F000000}" name="Table24" displayName="Table24" ref="A1:L8" totalsRowShown="0">
  <autoFilter ref="A1:L8" xr:uid="{00000000-0009-0000-0100-000042000000}"/>
  <tableColumns count="12">
    <tableColumn id="1" xr3:uid="{00000000-0010-0000-4F00-000001000000}" name="Name"/>
    <tableColumn id="2" xr3:uid="{00000000-0010-0000-4F00-000002000000}" name="Description"/>
    <tableColumn id="3" xr3:uid="{00000000-0010-0000-4F00-000003000000}" name="Type"/>
    <tableColumn id="4" xr3:uid="{00000000-0010-0000-4F00-000004000000}" name="DisplayName"/>
    <tableColumn id="5" xr3:uid="{00000000-0010-0000-4F00-000005000000}" name="ParameterScope"/>
    <tableColumn id="6" xr3:uid="{00000000-0010-0000-4F00-000006000000}" name="DataType"/>
    <tableColumn id="7" xr3:uid="{00000000-0010-0000-4F00-000007000000}" name="DataFormat"/>
    <tableColumn id="8" xr3:uid="{00000000-0010-0000-4F00-000008000000}" name="DataUnit"/>
    <tableColumn id="9" xr3:uid="{00000000-0010-0000-4F00-000009000000}" name="DataScale"/>
    <tableColumn id="10" xr3:uid="{00000000-0010-0000-4F00-00000A000000}" name="DataNumValidationMin"/>
    <tableColumn id="11" xr3:uid="{00000000-0010-0000-4F00-00000B000000}" name="DataNumValidationMax"/>
    <tableColumn id="12" xr3:uid="{00000000-0010-0000-4F00-00000C000000}" name="DataTextValidation"/>
  </tableColumns>
  <tableStyleInfo name="TableStyleMedium9"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53000000}" name="Table27" displayName="Table27" ref="A1:D2" insertRow="1" totalsRowShown="0">
  <autoFilter ref="A1:D2" xr:uid="{00000000-0009-0000-0100-000045000000}"/>
  <tableColumns count="4">
    <tableColumn id="1" xr3:uid="{00000000-0010-0000-5300-000001000000}" name="Name"/>
    <tableColumn id="2" xr3:uid="{00000000-0010-0000-5300-000002000000}" name="Description"/>
    <tableColumn id="3" xr3:uid="{00000000-0010-0000-5300-000003000000}" name="Type"/>
    <tableColumn id="4" xr3:uid="{00000000-0010-0000-5300-000004000000}" name="SPCPostMode"/>
  </tableColumns>
  <tableStyleInfo name="TableStyleMedium9"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54000000}" name="Table54" displayName="Table54" ref="A1:V2" insertRow="1" totalsRowShown="0">
  <autoFilter ref="A1:V2" xr:uid="{00000000-0009-0000-0100-000046000000}"/>
  <tableColumns count="22">
    <tableColumn id="1" xr3:uid="{00000000-0010-0000-5400-000001000000}" name="DataCollection"/>
    <tableColumn id="2" xr3:uid="{00000000-0010-0000-5400-000002000000}" name="Parameter"/>
    <tableColumn id="3" xr3:uid="{00000000-0010-0000-5400-000003000000}" name="Description"/>
    <tableColumn id="4" xr3:uid="{00000000-0010-0000-5400-000004000000}" name="Order"/>
    <tableColumn id="5" xr3:uid="{00000000-0010-0000-5400-000005000000}" name="Calculation"/>
    <tableColumn id="6" xr3:uid="{00000000-0010-0000-5400-000006000000}" name="CalculationGroupingMode"/>
    <tableColumn id="7" xr3:uid="{00000000-0010-0000-5400-000007000000}" name="DataCollectionParameterGroup"/>
    <tableColumn id="8" xr3:uid="{00000000-0010-0000-5400-000008000000}" name="DefaultValue"/>
    <tableColumn id="9" xr3:uid="{00000000-0010-0000-5400-000009000000}" name="ErrorLimitViolationProtocol"/>
    <tableColumn id="10" xr3:uid="{00000000-0010-0000-5400-00000A000000}" name="IsOptional"/>
    <tableColumn id="11" xr3:uid="{00000000-0010-0000-5400-00000B000000}" name="LimitCheckingMode"/>
    <tableColumn id="12" xr3:uid="{00000000-0010-0000-5400-00000C000000}" name="MaximumSampleReadings"/>
    <tableColumn id="13" xr3:uid="{00000000-0010-0000-5400-00000D000000}" name="MaximumSamples"/>
    <tableColumn id="14" xr3:uid="{00000000-0010-0000-5400-00000E000000}" name="MinimumSampleReadings"/>
    <tableColumn id="15" xr3:uid="{00000000-0010-0000-5400-00000F000000}" name="MinimumSamples"/>
    <tableColumn id="16" xr3:uid="{00000000-0010-0000-5400-000010000000}" name="Rule"/>
    <tableColumn id="17" xr3:uid="{00000000-0010-0000-5400-000011000000}" name="SampleCountPercentage"/>
    <tableColumn id="18" xr3:uid="{00000000-0010-0000-5400-000012000000}" name="SampleCountPercentageSource"/>
    <tableColumn id="19" xr3:uid="{00000000-0010-0000-5400-000013000000}" name="SampleKey"/>
    <tableColumn id="20" xr3:uid="{00000000-0010-0000-5400-000014000000}" name="SampleNamesList"/>
    <tableColumn id="21" xr3:uid="{00000000-0010-0000-5400-000015000000}" name="ReadingNamesList"/>
    <tableColumn id="22" xr3:uid="{00000000-0010-0000-5400-000016000000}" name="WarningLimitViolationProtocol"/>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9" displayName="Table59" ref="C13:C15" totalsRowShown="0">
  <autoFilter ref="C13:C15" xr:uid="{00000000-0009-0000-0100-000005000000}"/>
  <tableColumns count="1">
    <tableColumn id="1" xr3:uid="{00000000-0010-0000-0400-000001000000}" name="DispatchScheduleType"/>
  </tableColumns>
  <tableStyleInfo name="TableStyleMedium9"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55000000}" name="Table28" displayName="Table28" ref="A1:D2" totalsRowShown="0">
  <autoFilter ref="A1:D2" xr:uid="{00000000-0009-0000-0100-000047000000}"/>
  <tableColumns count="4">
    <tableColumn id="1" xr3:uid="{00000000-0010-0000-5500-000001000000}" name="Name"/>
    <tableColumn id="2" xr3:uid="{00000000-0010-0000-5500-000002000000}" name="Description"/>
    <tableColumn id="3" xr3:uid="{00000000-0010-0000-5500-000003000000}" name="DataCollection"/>
    <tableColumn id="4" xr3:uid="{00000000-0010-0000-5500-000004000000}" name="Parameter Limits"/>
  </tableColumns>
  <tableStyleInfo name="TableStyleMedium9"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56000000}" name="Table29" displayName="Table29" ref="A1:F3" totalsRowShown="0">
  <autoFilter ref="A1:F3" xr:uid="{00000000-0009-0000-0100-000048000000}"/>
  <tableColumns count="6">
    <tableColumn id="1" xr3:uid="{00000000-0010-0000-5600-000001000000}" name="Name"/>
    <tableColumn id="2" xr3:uid="{00000000-0010-0000-5600-000002000000}" name="Description"/>
    <tableColumn id="3" xr3:uid="{00000000-0010-0000-5600-000003000000}" name="Type"/>
    <tableColumn id="4" xr3:uid="{00000000-0010-0000-5600-000004000000}" name="Scope"/>
    <tableColumn id="6" xr3:uid="{20BB5B1B-C1A2-4A8F-B483-2B6347DF2293}" name="Units"/>
    <tableColumn id="5" xr3:uid="{00000000-0010-0000-5600-000005000000}" name="Diagram"/>
  </tableColumns>
  <tableStyleInfo name="TableStyleMedium9"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57000000}" name="Table30" displayName="Table30" ref="A1:L6" totalsRowShown="0">
  <autoFilter ref="A1:L6" xr:uid="{00000000-0009-0000-0100-000049000000}"/>
  <tableColumns count="12">
    <tableColumn id="1" xr3:uid="{00000000-0010-0000-5700-000001000000}" name="BOM"/>
    <tableColumn id="2" xr3:uid="{00000000-0010-0000-5700-000002000000}" name="SourceProduct"/>
    <tableColumn id="3" xr3:uid="{00000000-0010-0000-5700-000003000000}" name="Step"/>
    <tableColumn id="11" xr3:uid="{458C835C-00E8-4DED-B464-F81E0CE9A01E}" name="Order"/>
    <tableColumn id="4" xr3:uid="{00000000-0010-0000-5700-000004000000}" name="Quantity"/>
    <tableColumn id="12" xr3:uid="{494B320B-3972-4856-832F-54BD312D6E85}" name="Units"/>
    <tableColumn id="10" xr3:uid="{DBA0B75A-7E62-4EE3-824C-453E2CC490E3}" name="Position"/>
    <tableColumn id="5" xr3:uid="{00000000-0010-0000-5700-000005000000}" name="IsReference"/>
    <tableColumn id="6" xr3:uid="{00000000-0010-0000-5700-000006000000}" name="IsProductMixAllowed"/>
    <tableColumn id="7" xr3:uid="{00000000-0010-0000-5700-000007000000}" name="Substitutes"/>
    <tableColumn id="8" xr3:uid="{00000000-0010-0000-5700-000008000000}" name="isOptional" dataDxfId="33"/>
    <tableColumn id="9" xr3:uid="{F63C7EB8-54FA-475B-A4F7-16B9826383B5}" name="AssemblyStep"/>
  </tableColumns>
  <tableStyleInfo name="TableStyleMedium9"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xr:uid="{F840FB09-7019-4C20-82C5-828AEBD0A488}" name="Table7579703038" displayName="Table7579703038" ref="A1:H5" totalsRowShown="0" headerRowDxfId="32" dataDxfId="31">
  <autoFilter ref="A1:H5" xr:uid="{00000000-0009-0000-0100-000064000000}"/>
  <sortState xmlns:xlrd2="http://schemas.microsoft.com/office/spreadsheetml/2017/richdata2" ref="A2:F118">
    <sortCondition ref="A1:A118"/>
  </sortState>
  <tableColumns count="8">
    <tableColumn id="1" xr3:uid="{9087043F-D625-4755-A5E8-F61EA9BC276F}" name="Step" dataDxfId="30" dataCellStyle="Normal 3"/>
    <tableColumn id="2" xr3:uid="{1486090D-7E4F-482E-BE0B-FB922D818851}" name="Product" dataDxfId="29"/>
    <tableColumn id="3" xr3:uid="{3C1A9252-41E6-46D5-9303-6BBC271EE9DB}" name="Flow" dataDxfId="28"/>
    <tableColumn id="4" xr3:uid="{8DC4E405-7BE6-453F-A0FF-C0104D6710CB}" name="Material" dataDxfId="27"/>
    <tableColumn id="5" xr3:uid="{8BBF1418-494C-4D2D-95A0-859A030EB848}" name="BOM" dataDxfId="26"/>
    <tableColumn id="6" xr3:uid="{7F6BB618-77E0-477D-9985-5333BEF513DC}" name="AssemblyType" dataDxfId="25"/>
    <tableColumn id="7" xr3:uid="{0B7EA9FA-E27E-4049-AE93-7C96CD014271}" name="TrackInCheckMode" dataDxfId="24"/>
    <tableColumn id="8" xr3:uid="{7928BEEA-0DD7-4B39-8074-5B5EA0550CD8}" name="TrackOutLossesMode" dataDxfId="23"/>
  </tableColumns>
  <tableStyleInfo name="TableStyleMedium9"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xr:uid="{9336B8D3-2E89-4F19-B491-8814E389C131}" name="Table7579703038110" displayName="Table7579703038110" ref="A1:J4" totalsRowShown="0" headerRowDxfId="22" dataDxfId="21">
  <autoFilter ref="A1:J4" xr:uid="{00000000-0009-0000-0100-00006D000000}"/>
  <sortState xmlns:xlrd2="http://schemas.microsoft.com/office/spreadsheetml/2017/richdata2" ref="A2:E116">
    <sortCondition ref="A1:A116"/>
  </sortState>
  <tableColumns count="10">
    <tableColumn id="1" xr3:uid="{AA2E1E24-4D5C-4338-95C7-3AD722E33D88}" name="Step" dataDxfId="20"/>
    <tableColumn id="2" xr3:uid="{81FFE5BC-5AFF-4FA4-A0AC-4E80C10DBEA5}" name="Product" dataDxfId="19"/>
    <tableColumn id="3" xr3:uid="{660F3399-AB11-4F47-9158-5C88665B654A}" name="Flow" dataDxfId="18"/>
    <tableColumn id="4" xr3:uid="{0C5A9CAD-D768-496A-B665-D47DBBC2CA0A}" name="Material" dataDxfId="17"/>
    <tableColumn id="9" xr3:uid="{CFACEC16-0733-40AB-AF9D-D066589E7764}" name="MaterialType" dataDxfId="16"/>
    <tableColumn id="14" xr3:uid="{F49B4502-59B5-40F9-B474-FF6E67AB6317}" name="Resource" dataDxfId="15" dataCellStyle="Normal 3"/>
    <tableColumn id="13" xr3:uid="{10171A01-09BE-47CD-B1F5-FD7BFCD5B706}" name="ResourceType" dataDxfId="14" dataCellStyle="Normal 3"/>
    <tableColumn id="12" xr3:uid="{9FF078F9-B762-4361-810D-2DE334484ECD}" name="Model" dataDxfId="13" dataCellStyle="Normal 3"/>
    <tableColumn id="11" xr3:uid="{F8B85772-553D-4367-94AD-C29EDFACCA92}" name="Recipe" dataDxfId="12" dataCellStyle="Normal 3"/>
    <tableColumn id="8" xr3:uid="{0542E4DB-F422-485A-BF01-1072FF3AF162}" name="BOM" dataDxfId="11"/>
  </tableColumns>
  <tableStyleInfo name="TableStyleMedium9"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5A000000}" name="Table3247" displayName="Table3247" ref="A1:K2" totalsRowShown="0">
  <autoFilter ref="A1:K2" xr:uid="{00000000-0009-0000-0100-00004C000000}"/>
  <tableColumns count="11">
    <tableColumn id="1" xr3:uid="{00000000-0010-0000-5A00-000001000000}" name="Name"/>
    <tableColumn id="2" xr3:uid="{00000000-0010-0000-5A00-000002000000}" name="Description"/>
    <tableColumn id="3" xr3:uid="{00000000-0010-0000-5A00-000003000000}" name="Type"/>
    <tableColumn id="4" xr3:uid="{00000000-0010-0000-5A00-000004000000}" name="IsEnabled"/>
    <tableColumn id="5" xr3:uid="{00000000-0010-0000-5A00-000005000000}" name="IsExecutable"/>
    <tableColumn id="6" xr3:uid="{00000000-0010-0000-5A00-000006000000}" name="ResourceRecipeName"/>
    <tableColumn id="7" xr3:uid="{00000000-0010-0000-5A00-000007000000}" name="UserInfo"/>
    <tableColumn id="8" xr3:uid="{00000000-0010-0000-5A00-000008000000}" name="SupplierInfo"/>
    <tableColumn id="9" xr3:uid="{00000000-0010-0000-5A00-000009000000}" name="BodySource"/>
    <tableColumn id="10" xr3:uid="{00000000-0010-0000-5A00-00000A000000}" name="BodyFormat"/>
    <tableColumn id="11" xr3:uid="{00000000-0010-0000-5A00-00000B000000}" name="Body"/>
  </tableColumns>
  <tableStyleInfo name="TableStyleMedium9"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5B000000}" name="Table3248" displayName="Table3248" ref="A1:I4" totalsRowShown="0">
  <autoFilter ref="A1:I4" xr:uid="{00000000-0009-0000-0100-00004D000000}"/>
  <tableColumns count="9">
    <tableColumn id="1" xr3:uid="{00000000-0010-0000-5B00-000001000000}" name="Recipe"/>
    <tableColumn id="2" xr3:uid="{00000000-0010-0000-5B00-000002000000}" name="Parameter"/>
    <tableColumn id="3" xr3:uid="{00000000-0010-0000-5B00-000003000000}" name="ParameterGroup"/>
    <tableColumn id="4" xr3:uid="{00000000-0010-0000-5B00-000004000000}" name="Type"/>
    <tableColumn id="5" xr3:uid="{00000000-0010-0000-5B00-000005000000}" name="IsOverridable"/>
    <tableColumn id="6" xr3:uid="{00000000-0010-0000-5B00-000006000000}" name="Expression"/>
    <tableColumn id="7" xr3:uid="{00000000-0010-0000-5B00-000007000000}" name="Rule"/>
    <tableColumn id="8" xr3:uid="{00000000-0010-0000-5B00-000008000000}" name="Value"/>
    <tableColumn id="9" xr3:uid="{00000000-0010-0000-5B00-000009000000}" name="Order"/>
  </tableColumns>
  <tableStyleInfo name="TableStyleMedium9"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5C000000}" name="Table324849" displayName="Table324849" ref="A1:C2" totalsRowShown="0">
  <autoFilter ref="A1:C2" xr:uid="{00000000-0009-0000-0100-00004E000000}"/>
  <tableColumns count="3">
    <tableColumn id="1" xr3:uid="{00000000-0010-0000-5C00-000001000000}" name="Recipe"/>
    <tableColumn id="2" xr3:uid="{00000000-0010-0000-5C00-000002000000}" name="SubRecipe"/>
    <tableColumn id="3" xr3:uid="{00000000-0010-0000-5C00-000003000000}" name="DisplayName"/>
  </tableColumns>
  <tableStyleInfo name="TableStyleMedium9"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5D000000}" name="Table65" displayName="Table65" ref="A1:D2" totalsRowShown="0">
  <autoFilter ref="A1:D2" xr:uid="{00000000-0009-0000-0100-00004F000000}"/>
  <tableColumns count="4">
    <tableColumn id="1" xr3:uid="{00000000-0010-0000-5D00-000001000000}" name="Recipe"/>
    <tableColumn id="2" xr3:uid="{00000000-0010-0000-5D00-000002000000}" name="SubRecipeDisplayName"/>
    <tableColumn id="3" xr3:uid="{00000000-0010-0000-5D00-000003000000}" name="Parameter"/>
    <tableColumn id="4" xr3:uid="{00000000-0010-0000-5D00-000004000000}" name="Expression"/>
  </tableColumns>
  <tableStyleInfo name="TableStyleMedium9"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xr:uid="{0F73D626-DA3E-4AD1-90F2-39AE68805AA9}" name="Table757970305412084" displayName="Table757970305412084" ref="A1:J4" totalsRowShown="0" headerRowDxfId="10" dataDxfId="9">
  <autoFilter ref="A1:J4" xr:uid="{00000000-0009-0000-0100-000053000000}"/>
  <tableColumns count="10">
    <tableColumn id="1" xr3:uid="{F0A5164C-6AD9-4047-9340-52168ACD2CAE}" name="Service" dataDxfId="8"/>
    <tableColumn id="2" xr3:uid="{C0850529-4900-4476-A7D1-28339532F745}" name="Product" dataDxfId="7"/>
    <tableColumn id="4" xr3:uid="{56340332-54D1-49FD-BD8C-380661D194ED}" name="ProductGroup" dataDxfId="6" dataCellStyle="Normal 3"/>
    <tableColumn id="3" xr3:uid="{6A79B05C-9739-42A6-801A-B16099990DF2}" name="Material"/>
    <tableColumn id="11" xr3:uid="{5B839AC2-61EE-4114-8285-E0F80B7F541E}" name="MaterialType" dataDxfId="5" dataCellStyle="Normal 3"/>
    <tableColumn id="8" xr3:uid="{0B33B998-4F7D-4FEE-981B-4C02B7AD6D9D}" name="Resource" dataDxfId="4" dataCellStyle="Normal 3"/>
    <tableColumn id="7" xr3:uid="{3062F1AE-19B1-4F1B-8163-5DFF383D5BC6}" name="ResourceType" dataDxfId="3" dataCellStyle="Normal 3"/>
    <tableColumn id="9" xr3:uid="{C5CCECEC-56B0-4AF0-A2FD-1D9BE82727D3}" name="Model" dataDxfId="2" dataCellStyle="Normal 3"/>
    <tableColumn id="5" xr3:uid="{305B2441-5E87-4EA5-8952-85D0AEAE5589}" name="RunningMode" dataDxfId="1"/>
    <tableColumn id="10" xr3:uid="{418780F0-EC7C-4B8D-88F8-9EBFE82D5818}" name="Recipe" dataDxfId="0" dataCellStyle="Normal 3"/>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694" displayName="Table6694" ref="A23:A25" totalsRowShown="0">
  <autoFilter ref="A23:A25" xr:uid="{00000000-0009-0000-0100-000006000000}"/>
  <tableColumns count="1">
    <tableColumn id="1" xr3:uid="{00000000-0010-0000-0500-000001000000}" name="ContentStorageType"/>
  </tableColumns>
  <tableStyleInfo name="TableStyleMedium9"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68000000}" name="Table323538" displayName="Table323538" ref="A1:E16" totalsRowShown="0">
  <autoFilter ref="A1:E16" xr:uid="{00000000-0009-0000-0100-00005B000000}"/>
  <tableColumns count="5">
    <tableColumn id="1" xr3:uid="{00000000-0010-0000-6800-000001000000}" name="Step"/>
    <tableColumn id="2" xr3:uid="{00000000-0010-0000-6800-000002000000}" name="Product"/>
    <tableColumn id="3" xr3:uid="{00000000-0010-0000-6800-000003000000}" name="Flow"/>
    <tableColumn id="4" xr3:uid="{00000000-0010-0000-6800-000004000000}" name="Material"/>
    <tableColumn id="5" xr3:uid="{00000000-0010-0000-6800-000005000000}" name="Service"/>
  </tableColumns>
  <tableStyleInfo name="TableStyleMedium9"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00000000-000C-0000-FFFF-FFFF6A000000}" name="Table39" displayName="Table39" ref="A1:T5" totalsRowShown="0">
  <autoFilter ref="A1:T5" xr:uid="{00000000-0009-0000-0100-00005D000000}"/>
  <tableColumns count="20">
    <tableColumn id="1" xr3:uid="{00000000-0010-0000-6A00-000001000000}" name="Name"/>
    <tableColumn id="2" xr3:uid="{00000000-0010-0000-6A00-000002000000}" name="Description"/>
    <tableColumn id="3" xr3:uid="{00000000-0010-0000-6A00-000003000000}" name="IsTemplate"/>
    <tableColumn id="4" xr3:uid="{00000000-0010-0000-6A00-000004000000}" name="Type"/>
    <tableColumn id="5" xr3:uid="{00000000-0010-0000-6A00-000005000000}" name="Form"/>
    <tableColumn id="6" xr3:uid="{00000000-0010-0000-6A00-000006000000}" name="Facility"/>
    <tableColumn id="7" xr3:uid="{00000000-0010-0000-6A00-000007000000}" name="Product"/>
    <tableColumn id="8" xr3:uid="{00000000-0010-0000-6A00-000008000000}" name="FlowPath"/>
    <tableColumn id="9" xr3:uid="{00000000-0010-0000-6A00-000009000000}" name="PrimaryQuantity"/>
    <tableColumn id="10" xr3:uid="{00000000-0010-0000-6A00-00000A000000}" name="SecondaryQuantity"/>
    <tableColumn id="11" xr3:uid="{00000000-0010-0000-6A00-00000B000000}" name="Priority"/>
    <tableColumn id="12" xr3:uid="{00000000-0010-0000-6A00-00000C000000}" name="OrderNumber"/>
    <tableColumn id="13" xr3:uid="{00000000-0010-0000-6A00-00000D000000}" name="DueDate"/>
    <tableColumn id="14" xr3:uid="{00000000-0010-0000-6A00-00000E000000}" name="ExpirationDate"/>
    <tableColumn id="15" xr3:uid="{00000000-0010-0000-6A00-00000F000000}" name="InhibitMoveFromStep"/>
    <tableColumn id="16" xr3:uid="{00000000-0010-0000-6A00-000010000000}" name="InhibitShip"/>
    <tableColumn id="17" xr3:uid="{00000000-0010-0000-6A00-000011000000}" name="SplitMergeRestrictionType"/>
    <tableColumn id="18" xr3:uid="{00000000-0010-0000-6A00-000012000000}" name="ParentMaterial"/>
    <tableColumn id="19" xr3:uid="{00000000-0010-0000-6A00-000013000000}" name="Location"/>
    <tableColumn id="20" xr3:uid="{783ACE06-22BE-408A-A117-A8E7BA2DAD73}" name="BinCod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14445527172" displayName="Table14445527172" ref="C1:C9" totalsRowShown="0">
  <autoFilter ref="C1:C9" xr:uid="{00000000-0009-0000-0100-000007000000}"/>
  <tableColumns count="1">
    <tableColumn id="1" xr3:uid="{00000000-0010-0000-0600-000001000000}" name="ScheduleSortingRul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77" displayName="Table77" ref="G7:G10" totalsRowShown="0">
  <autoFilter ref="G7:G10" xr:uid="{00000000-0009-0000-0100-000008000000}"/>
  <tableColumns count="1">
    <tableColumn id="1" xr3:uid="{00000000-0010-0000-0700-000001000000}" name="DefaultScheduleView"/>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num_MaintenanceInstanceType" displayName="Enum_MaintenanceInstanceType" ref="G14:G16" totalsRowShown="0">
  <autoFilter ref="G14:G16" xr:uid="{00000000-0009-0000-0100-000009000000}"/>
  <tableColumns count="1">
    <tableColumn id="1" xr3:uid="{00000000-0010-0000-0800-000001000000}" name="MaintenanceInstanceTyp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vmlDrawing" Target="../drawings/vmlDrawing5.v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vmlDrawing" Target="../drawings/vmlDrawing6.v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30.xml"/><Relationship Id="rId1" Type="http://schemas.openxmlformats.org/officeDocument/2006/relationships/vmlDrawing" Target="../drawings/vmlDrawing7.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31.xml"/><Relationship Id="rId1" Type="http://schemas.openxmlformats.org/officeDocument/2006/relationships/vmlDrawing" Target="../drawings/vmlDrawing8.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32.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vmlDrawing" Target="../drawings/vmlDrawing10.v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vmlDrawing" Target="../drawings/vmlDrawing11.vml"/><Relationship Id="rId1" Type="http://schemas.openxmlformats.org/officeDocument/2006/relationships/printerSettings" Target="../printerSettings/printerSettings15.bin"/><Relationship Id="rId4" Type="http://schemas.openxmlformats.org/officeDocument/2006/relationships/comments" Target="../comments11.xml"/></Relationships>
</file>

<file path=xl/worksheets/_rels/sheet27.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vmlDrawing" Target="../drawings/vmlDrawing12.vml"/><Relationship Id="rId1" Type="http://schemas.openxmlformats.org/officeDocument/2006/relationships/printerSettings" Target="../printerSettings/printerSettings16.bin"/><Relationship Id="rId4" Type="http://schemas.openxmlformats.org/officeDocument/2006/relationships/comments" Target="../comments12.xml"/></Relationships>
</file>

<file path=xl/worksheets/_rels/sheet28.xml.rels><?xml version="1.0" encoding="UTF-8" standalone="yes"?>
<Relationships xmlns="http://schemas.openxmlformats.org/package/2006/relationships"><Relationship Id="rId3" Type="http://schemas.openxmlformats.org/officeDocument/2006/relationships/table" Target="../tables/table39.xml"/><Relationship Id="rId2" Type="http://schemas.openxmlformats.org/officeDocument/2006/relationships/vmlDrawing" Target="../drawings/vmlDrawing13.vml"/><Relationship Id="rId1" Type="http://schemas.openxmlformats.org/officeDocument/2006/relationships/printerSettings" Target="../printerSettings/printerSettings17.bin"/><Relationship Id="rId4" Type="http://schemas.openxmlformats.org/officeDocument/2006/relationships/comments" Target="../comments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3" Type="http://schemas.openxmlformats.org/officeDocument/2006/relationships/table" Target="../tables/table40.xml"/><Relationship Id="rId2" Type="http://schemas.openxmlformats.org/officeDocument/2006/relationships/vmlDrawing" Target="../drawings/vmlDrawing14.vml"/><Relationship Id="rId1" Type="http://schemas.openxmlformats.org/officeDocument/2006/relationships/printerSettings" Target="../printerSettings/printerSettings18.bin"/><Relationship Id="rId4" Type="http://schemas.openxmlformats.org/officeDocument/2006/relationships/comments" Target="../comments14.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32.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42.xml"/><Relationship Id="rId1" Type="http://schemas.openxmlformats.org/officeDocument/2006/relationships/vmlDrawing" Target="../drawings/vmlDrawing15.v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table" Target="../tables/table43.xml"/><Relationship Id="rId1" Type="http://schemas.openxmlformats.org/officeDocument/2006/relationships/vmlDrawing" Target="../drawings/vmlDrawing16.vml"/></Relationships>
</file>

<file path=xl/worksheets/_rels/sheet36.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vmlDrawing" Target="../drawings/vmlDrawing17.vml"/><Relationship Id="rId1" Type="http://schemas.openxmlformats.org/officeDocument/2006/relationships/printerSettings" Target="../printerSettings/printerSettings19.bin"/><Relationship Id="rId4" Type="http://schemas.openxmlformats.org/officeDocument/2006/relationships/comments" Target="../comments17.xml"/></Relationships>
</file>

<file path=xl/worksheets/_rels/sheet37.xml.rels><?xml version="1.0" encoding="UTF-8" standalone="yes"?>
<Relationships xmlns="http://schemas.openxmlformats.org/package/2006/relationships"><Relationship Id="rId3" Type="http://schemas.openxmlformats.org/officeDocument/2006/relationships/table" Target="../tables/table45.xml"/><Relationship Id="rId2" Type="http://schemas.openxmlformats.org/officeDocument/2006/relationships/vmlDrawing" Target="../drawings/vmlDrawing18.vml"/><Relationship Id="rId1" Type="http://schemas.openxmlformats.org/officeDocument/2006/relationships/printerSettings" Target="../printerSettings/printerSettings20.bin"/><Relationship Id="rId4" Type="http://schemas.openxmlformats.org/officeDocument/2006/relationships/comments" Target="../comments18.xml"/></Relationships>
</file>

<file path=xl/worksheets/_rels/sheet38.xml.rels><?xml version="1.0" encoding="UTF-8" standalone="yes"?>
<Relationships xmlns="http://schemas.openxmlformats.org/package/2006/relationships"><Relationship Id="rId3" Type="http://schemas.openxmlformats.org/officeDocument/2006/relationships/table" Target="../tables/table46.xml"/><Relationship Id="rId2" Type="http://schemas.openxmlformats.org/officeDocument/2006/relationships/vmlDrawing" Target="../drawings/vmlDrawing19.vml"/><Relationship Id="rId1" Type="http://schemas.openxmlformats.org/officeDocument/2006/relationships/printerSettings" Target="../printerSettings/printerSettings21.bin"/><Relationship Id="rId4" Type="http://schemas.openxmlformats.org/officeDocument/2006/relationships/comments" Target="../comments19.xml"/></Relationships>
</file>

<file path=xl/worksheets/_rels/sheet39.xml.rels><?xml version="1.0" encoding="UTF-8" standalone="yes"?>
<Relationships xmlns="http://schemas.openxmlformats.org/package/2006/relationships"><Relationship Id="rId3" Type="http://schemas.openxmlformats.org/officeDocument/2006/relationships/table" Target="../tables/table47.xml"/><Relationship Id="rId2" Type="http://schemas.openxmlformats.org/officeDocument/2006/relationships/vmlDrawing" Target="../drawings/vmlDrawing20.vml"/><Relationship Id="rId1" Type="http://schemas.openxmlformats.org/officeDocument/2006/relationships/printerSettings" Target="../printerSettings/printerSettings22.bin"/><Relationship Id="rId4" Type="http://schemas.openxmlformats.org/officeDocument/2006/relationships/comments" Target="../comments2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0.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table" Target="../tables/table48.xml"/><Relationship Id="rId1" Type="http://schemas.openxmlformats.org/officeDocument/2006/relationships/vmlDrawing" Target="../drawings/vmlDrawing21.vml"/></Relationships>
</file>

<file path=xl/worksheets/_rels/sheet41.xml.rels><?xml version="1.0" encoding="UTF-8" standalone="yes"?>
<Relationships xmlns="http://schemas.openxmlformats.org/package/2006/relationships"><Relationship Id="rId3" Type="http://schemas.openxmlformats.org/officeDocument/2006/relationships/table" Target="../tables/table49.xml"/><Relationship Id="rId2" Type="http://schemas.openxmlformats.org/officeDocument/2006/relationships/vmlDrawing" Target="../drawings/vmlDrawing22.vml"/><Relationship Id="rId1" Type="http://schemas.openxmlformats.org/officeDocument/2006/relationships/printerSettings" Target="../printerSettings/printerSettings23.bin"/><Relationship Id="rId4" Type="http://schemas.openxmlformats.org/officeDocument/2006/relationships/comments" Target="../comments22.xml"/></Relationships>
</file>

<file path=xl/worksheets/_rels/sheet42.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table" Target="../tables/table50.xml"/><Relationship Id="rId1" Type="http://schemas.openxmlformats.org/officeDocument/2006/relationships/vmlDrawing" Target="../drawings/vmlDrawing23.vml"/></Relationships>
</file>

<file path=xl/worksheets/_rels/sheet43.xml.rels><?xml version="1.0" encoding="UTF-8" standalone="yes"?>
<Relationships xmlns="http://schemas.openxmlformats.org/package/2006/relationships"><Relationship Id="rId3" Type="http://schemas.openxmlformats.org/officeDocument/2006/relationships/table" Target="../tables/table51.xml"/><Relationship Id="rId2" Type="http://schemas.openxmlformats.org/officeDocument/2006/relationships/vmlDrawing" Target="../drawings/vmlDrawing24.vml"/><Relationship Id="rId1" Type="http://schemas.openxmlformats.org/officeDocument/2006/relationships/printerSettings" Target="../printerSettings/printerSettings24.bin"/><Relationship Id="rId4" Type="http://schemas.openxmlformats.org/officeDocument/2006/relationships/comments" Target="../comments24.xml"/></Relationships>
</file>

<file path=xl/worksheets/_rels/sheet44.xml.rels><?xml version="1.0" encoding="UTF-8" standalone="yes"?>
<Relationships xmlns="http://schemas.openxmlformats.org/package/2006/relationships"><Relationship Id="rId3" Type="http://schemas.openxmlformats.org/officeDocument/2006/relationships/table" Target="../tables/table52.xml"/><Relationship Id="rId2" Type="http://schemas.openxmlformats.org/officeDocument/2006/relationships/vmlDrawing" Target="../drawings/vmlDrawing25.vml"/><Relationship Id="rId1" Type="http://schemas.openxmlformats.org/officeDocument/2006/relationships/printerSettings" Target="../printerSettings/printerSettings25.bin"/><Relationship Id="rId4" Type="http://schemas.openxmlformats.org/officeDocument/2006/relationships/comments" Target="../comments25.xml"/></Relationships>
</file>

<file path=xl/worksheets/_rels/sheet45.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table" Target="../tables/table53.xml"/><Relationship Id="rId1" Type="http://schemas.openxmlformats.org/officeDocument/2006/relationships/vmlDrawing" Target="../drawings/vmlDrawing26.vml"/></Relationships>
</file>

<file path=xl/worksheets/_rels/sheet46.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table" Target="../tables/table54.xml"/><Relationship Id="rId1" Type="http://schemas.openxmlformats.org/officeDocument/2006/relationships/vmlDrawing" Target="../drawings/vmlDrawing27.vml"/></Relationships>
</file>

<file path=xl/worksheets/_rels/sheet47.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table" Target="../tables/table55.xml"/><Relationship Id="rId1" Type="http://schemas.openxmlformats.org/officeDocument/2006/relationships/vmlDrawing" Target="../drawings/vmlDrawing28.vml"/></Relationships>
</file>

<file path=xl/worksheets/_rels/sheet48.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table" Target="../tables/table56.xml"/><Relationship Id="rId1" Type="http://schemas.openxmlformats.org/officeDocument/2006/relationships/vmlDrawing" Target="../drawings/vmlDrawing29.vml"/></Relationships>
</file>

<file path=xl/worksheets/_rels/sheet49.xml.rels><?xml version="1.0" encoding="UTF-8" standalone="yes"?>
<Relationships xmlns="http://schemas.openxmlformats.org/package/2006/relationships"><Relationship Id="rId3" Type="http://schemas.openxmlformats.org/officeDocument/2006/relationships/table" Target="../tables/table57.xml"/><Relationship Id="rId2" Type="http://schemas.openxmlformats.org/officeDocument/2006/relationships/vmlDrawing" Target="../drawings/vmlDrawing30.vml"/><Relationship Id="rId1" Type="http://schemas.openxmlformats.org/officeDocument/2006/relationships/printerSettings" Target="../printerSettings/printerSettings26.bin"/><Relationship Id="rId4" Type="http://schemas.openxmlformats.org/officeDocument/2006/relationships/comments" Target="../comments30.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1.xml"/><Relationship Id="rId13" Type="http://schemas.openxmlformats.org/officeDocument/2006/relationships/table" Target="../tables/table16.xml"/><Relationship Id="rId18" Type="http://schemas.openxmlformats.org/officeDocument/2006/relationships/table" Target="../tables/table21.xml"/><Relationship Id="rId3" Type="http://schemas.openxmlformats.org/officeDocument/2006/relationships/table" Target="../tables/table6.xml"/><Relationship Id="rId7" Type="http://schemas.openxmlformats.org/officeDocument/2006/relationships/table" Target="../tables/table10.xml"/><Relationship Id="rId12" Type="http://schemas.openxmlformats.org/officeDocument/2006/relationships/table" Target="../tables/table15.xml"/><Relationship Id="rId17" Type="http://schemas.openxmlformats.org/officeDocument/2006/relationships/table" Target="../tables/table20.xml"/><Relationship Id="rId2" Type="http://schemas.openxmlformats.org/officeDocument/2006/relationships/table" Target="../tables/table5.xml"/><Relationship Id="rId16" Type="http://schemas.openxmlformats.org/officeDocument/2006/relationships/table" Target="../tables/table19.xml"/><Relationship Id="rId1" Type="http://schemas.openxmlformats.org/officeDocument/2006/relationships/printerSettings" Target="../printerSettings/printerSettings3.bin"/><Relationship Id="rId6" Type="http://schemas.openxmlformats.org/officeDocument/2006/relationships/table" Target="../tables/table9.xml"/><Relationship Id="rId11" Type="http://schemas.openxmlformats.org/officeDocument/2006/relationships/table" Target="../tables/table14.xml"/><Relationship Id="rId5" Type="http://schemas.openxmlformats.org/officeDocument/2006/relationships/table" Target="../tables/table8.xml"/><Relationship Id="rId15" Type="http://schemas.openxmlformats.org/officeDocument/2006/relationships/table" Target="../tables/table18.xml"/><Relationship Id="rId10" Type="http://schemas.openxmlformats.org/officeDocument/2006/relationships/table" Target="../tables/table13.xml"/><Relationship Id="rId4" Type="http://schemas.openxmlformats.org/officeDocument/2006/relationships/table" Target="../tables/table7.xml"/><Relationship Id="rId9" Type="http://schemas.openxmlformats.org/officeDocument/2006/relationships/table" Target="../tables/table12.xml"/><Relationship Id="rId14" Type="http://schemas.openxmlformats.org/officeDocument/2006/relationships/table" Target="../tables/table17.xml"/></Relationships>
</file>

<file path=xl/worksheets/_rels/sheet50.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table" Target="../tables/table58.xml"/><Relationship Id="rId1" Type="http://schemas.openxmlformats.org/officeDocument/2006/relationships/vmlDrawing" Target="../drawings/vmlDrawing31.vml"/></Relationships>
</file>

<file path=xl/worksheets/_rels/sheet51.xml.rels><?xml version="1.0" encoding="UTF-8" standalone="yes"?>
<Relationships xmlns="http://schemas.openxmlformats.org/package/2006/relationships"><Relationship Id="rId3" Type="http://schemas.openxmlformats.org/officeDocument/2006/relationships/table" Target="../tables/table59.xml"/><Relationship Id="rId2" Type="http://schemas.openxmlformats.org/officeDocument/2006/relationships/vmlDrawing" Target="../drawings/vmlDrawing32.vml"/><Relationship Id="rId1" Type="http://schemas.openxmlformats.org/officeDocument/2006/relationships/printerSettings" Target="../printerSettings/printerSettings27.bin"/><Relationship Id="rId4" Type="http://schemas.openxmlformats.org/officeDocument/2006/relationships/comments" Target="../comments32.xml"/></Relationships>
</file>

<file path=xl/worksheets/_rels/sheet52.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table" Target="../tables/table60.xml"/><Relationship Id="rId1" Type="http://schemas.openxmlformats.org/officeDocument/2006/relationships/vmlDrawing" Target="../drawings/vmlDrawing33.vml"/></Relationships>
</file>

<file path=xl/worksheets/_rels/sheet53.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table" Target="../tables/table61.xml"/><Relationship Id="rId1" Type="http://schemas.openxmlformats.org/officeDocument/2006/relationships/vmlDrawing" Target="../drawings/vmlDrawing34.vml"/></Relationships>
</file>

<file path=xl/worksheets/_rels/sheet6.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tabColor rgb="FFFFC000"/>
  </sheetPr>
  <dimension ref="A1:D98"/>
  <sheetViews>
    <sheetView workbookViewId="0">
      <pane ySplit="1" topLeftCell="A92" activePane="bottomLeft" state="frozenSplit"/>
      <selection pane="bottomLeft" activeCell="Q21" sqref="Q21"/>
      <selection activeCell="Q21" sqref="Q21"/>
    </sheetView>
  </sheetViews>
  <sheetFormatPr defaultRowHeight="15"/>
  <cols>
    <col min="1" max="1" width="29.42578125" bestFit="1" customWidth="1"/>
    <col min="2" max="2" width="16.42578125" customWidth="1"/>
    <col min="3" max="3" width="89.5703125" customWidth="1"/>
    <col min="4" max="4" width="17.42578125" customWidth="1"/>
  </cols>
  <sheetData>
    <row r="1" spans="1:4">
      <c r="A1" s="1" t="s">
        <v>0</v>
      </c>
      <c r="B1" s="1" t="s">
        <v>1</v>
      </c>
      <c r="C1" s="1" t="s">
        <v>2</v>
      </c>
      <c r="D1" s="1" t="s">
        <v>3</v>
      </c>
    </row>
    <row r="2" spans="1:4">
      <c r="A2" s="2" t="s">
        <v>4</v>
      </c>
      <c r="B2" s="3" t="str">
        <f>IF(LEFT(Table40[[#This Row],[Tab Name]],4)="&lt;SM&gt;","Static Model",IF(LEFT(Table40[[#This Row],[Tab Name]],4)="&lt;DM&gt;","Dynamic Model",IF(LEFT(Table40[[#This Row],[Tab Name]],4)="&lt;ST&gt;","Smart Table",IF(LEFT(Table40[[#This Row],[Tab Name]],4)="&lt;GT&gt;","Generic Table",""))))</f>
        <v/>
      </c>
      <c r="C2" s="2" t="s">
        <v>5</v>
      </c>
      <c r="D2" s="2">
        <v>0</v>
      </c>
    </row>
    <row r="3" spans="1:4">
      <c r="A3" s="4" t="s">
        <v>6</v>
      </c>
      <c r="B3" s="5" t="str">
        <f>IF(LEFT(Table40[[#This Row],[Tab Name]],4)="&lt;SM&gt;","Static Model",IF(LEFT(Table40[[#This Row],[Tab Name]],4)="&lt;DM&gt;","Dynamic Model",IF(LEFT(Table40[[#This Row],[Tab Name]],4)="&lt;ST&gt;","Smart Table",IF(LEFT(Table40[[#This Row],[Tab Name]],4)="&lt;GT&gt;","Generic Table",""))))</f>
        <v/>
      </c>
      <c r="C3" s="4" t="s">
        <v>7</v>
      </c>
      <c r="D3" s="4">
        <f>IF(LEFT(Table40[[#This Row],[Tab Name]],1)="&lt;",D2+1,D2)</f>
        <v>0</v>
      </c>
    </row>
    <row r="4" spans="1:4">
      <c r="A4" s="4" t="s">
        <v>8</v>
      </c>
      <c r="B4" s="5" t="str">
        <f>IF(LEFT(Table40[[#This Row],[Tab Name]],4)="&lt;SM&gt;","Static Model",IF(LEFT(Table40[[#This Row],[Tab Name]],4)="&lt;DM&gt;","Dynamic Model",IF(LEFT(Table40[[#This Row],[Tab Name]],4)="&lt;ST&gt;","Smart Table",IF(LEFT(Table40[[#This Row],[Tab Name]],4)="&lt;GT&gt;","Generic Table",""))))</f>
        <v/>
      </c>
      <c r="C4" s="4" t="s">
        <v>9</v>
      </c>
      <c r="D4" s="4">
        <f>IF(LEFT(Table40[[#This Row],[Tab Name]],1)="&lt;",D3+1,D3)</f>
        <v>0</v>
      </c>
    </row>
    <row r="5" spans="1:4" ht="60" customHeight="1">
      <c r="A5" s="4" t="s">
        <v>10</v>
      </c>
      <c r="B5" s="5" t="str">
        <f>IF(LEFT(Table40[[#This Row],[Tab Name]],4)="&lt;SM&gt;","Static Model",IF(LEFT(Table40[[#This Row],[Tab Name]],4)="&lt;DM&gt;","Dynamic Model",IF(LEFT(Table40[[#This Row],[Tab Name]],4)="&lt;ST&gt;","Smart Table",IF(LEFT(Table40[[#This Row],[Tab Name]],4)="&lt;GT&gt;","Generic Table",""))))</f>
        <v/>
      </c>
      <c r="C5" s="6" t="s">
        <v>11</v>
      </c>
      <c r="D5" s="4">
        <f>IF(LEFT(Table40[[#This Row],[Tab Name]],1)="&lt;",D4+1,D4)</f>
        <v>0</v>
      </c>
    </row>
    <row r="6" spans="1:4">
      <c r="A6" t="s">
        <v>12</v>
      </c>
      <c r="B6" s="1" t="str">
        <f>IF(LEFT(Table40[[#This Row],[Tab Name]],4)="&lt;SM&gt;","Static Model",IF(LEFT(Table40[[#This Row],[Tab Name]],4)="&lt;DM&gt;","Dynamic Model",IF(LEFT(Table40[[#This Row],[Tab Name]],4)="&lt;ST&gt;","Smart Table",IF(LEFT(Table40[[#This Row],[Tab Name]],4)="&lt;GT&gt;","Generic Table",""))))</f>
        <v>Static Model</v>
      </c>
      <c r="C6" t="str">
        <f t="shared" ref="C6:C13" si="0">CONCATENATE(MID(A6,5,1000)," details to be created in the system")</f>
        <v>Role details to be created in the system</v>
      </c>
      <c r="D6" s="4">
        <f>IF(LEFT(Table40[[#This Row],[Tab Name]],1)="&lt;",D5+1,D5)</f>
        <v>1</v>
      </c>
    </row>
    <row r="7" spans="1:4">
      <c r="A7" t="s">
        <v>13</v>
      </c>
      <c r="B7" s="1" t="str">
        <f>IF(LEFT(Table40[[#This Row],[Tab Name]],4)="&lt;SM&gt;","Static Model",IF(LEFT(Table40[[#This Row],[Tab Name]],4)="&lt;DM&gt;","Dynamic Model",IF(LEFT(Table40[[#This Row],[Tab Name]],4)="&lt;ST&gt;","Smart Table",IF(LEFT(Table40[[#This Row],[Tab Name]],4)="&lt;GT&gt;","Generic Table",""))))</f>
        <v>Static Model</v>
      </c>
      <c r="C7" t="str">
        <f t="shared" si="0"/>
        <v>Features details to be created in the system</v>
      </c>
      <c r="D7" s="4">
        <f>IF(LEFT(Table40[[#This Row],[Tab Name]],1)="&lt;",D6+1,D6)</f>
        <v>2</v>
      </c>
    </row>
    <row r="8" spans="1:4">
      <c r="A8" t="s">
        <v>14</v>
      </c>
      <c r="B8" s="1" t="str">
        <f>IF(LEFT(Table40[[#This Row],[Tab Name]],4)="&lt;SM&gt;","Static Model",IF(LEFT(Table40[[#This Row],[Tab Name]],4)="&lt;DM&gt;","Dynamic Model",IF(LEFT(Table40[[#This Row],[Tab Name]],4)="&lt;ST&gt;","Smart Table",IF(LEFT(Table40[[#This Row],[Tab Name]],4)="&lt;GT&gt;","Generic Table",""))))</f>
        <v>Static Model</v>
      </c>
      <c r="C8" t="str">
        <f t="shared" si="0"/>
        <v>DataGroup details to be created in the system</v>
      </c>
      <c r="D8" s="4">
        <f>IF(LEFT(Table40[[#This Row],[Tab Name]],1)="&lt;",D7+1,D7)</f>
        <v>3</v>
      </c>
    </row>
    <row r="9" spans="1:4">
      <c r="A9" t="s">
        <v>15</v>
      </c>
      <c r="B9" s="1" t="str">
        <f>IF(LEFT(Table40[[#This Row],[Tab Name]],4)="&lt;SM&gt;","Static Model",IF(LEFT(Table40[[#This Row],[Tab Name]],4)="&lt;DM&gt;","Dynamic Model",IF(LEFT(Table40[[#This Row],[Tab Name]],4)="&lt;ST&gt;","Smart Table",IF(LEFT(Table40[[#This Row],[Tab Name]],4)="&lt;GT&gt;","Generic Table",""))))</f>
        <v>Static Model</v>
      </c>
      <c r="C9" t="str">
        <f t="shared" si="0"/>
        <v>User details to be created in the system</v>
      </c>
      <c r="D9" s="4">
        <f>IF(LEFT(Table40[[#This Row],[Tab Name]],1)="&lt;",D8+1,D8)</f>
        <v>4</v>
      </c>
    </row>
    <row r="10" spans="1:4">
      <c r="A10" t="s">
        <v>16</v>
      </c>
      <c r="B10" s="1" t="str">
        <f>IF(LEFT(Table40[[#This Row],[Tab Name]],4)="&lt;SM&gt;","Static Model",IF(LEFT(Table40[[#This Row],[Tab Name]],4)="&lt;DM&gt;","Dynamic Model",IF(LEFT(Table40[[#This Row],[Tab Name]],4)="&lt;ST&gt;","Smart Table",IF(LEFT(Table40[[#This Row],[Tab Name]],4)="&lt;GT&gt;","Generic Table",""))))</f>
        <v>Static Model</v>
      </c>
      <c r="C10" t="str">
        <f t="shared" si="0"/>
        <v>LookupTableValues details to be created in the system</v>
      </c>
      <c r="D10" s="4">
        <f>IF(LEFT(Table40[[#This Row],[Tab Name]],1)="&lt;",D9+1,D9)</f>
        <v>5</v>
      </c>
    </row>
    <row r="11" spans="1:4">
      <c r="A11" t="s">
        <v>17</v>
      </c>
      <c r="B11" s="1" t="str">
        <f>IF(LEFT(Table40[[#This Row],[Tab Name]],4)="&lt;SM&gt;","Static Model",IF(LEFT(Table40[[#This Row],[Tab Name]],4)="&lt;DM&gt;","Dynamic Model",IF(LEFT(Table40[[#This Row],[Tab Name]],4)="&lt;ST&gt;","Smart Table",IF(LEFT(Table40[[#This Row],[Tab Name]],4)="&lt;GT&gt;","Generic Table",""))))</f>
        <v>Static Model</v>
      </c>
      <c r="C11" t="str">
        <f t="shared" si="0"/>
        <v>EntityType details to be created in the system</v>
      </c>
      <c r="D11" s="4">
        <f>IF(LEFT(Table40[[#This Row],[Tab Name]],1)="&lt;",D10+1,D10)</f>
        <v>6</v>
      </c>
    </row>
    <row r="12" spans="1:4">
      <c r="A12" t="s">
        <v>18</v>
      </c>
      <c r="B12" s="1" t="str">
        <f>IF(LEFT(Table40[[#This Row],[Tab Name]],4)="&lt;SM&gt;","Static Model",IF(LEFT(Table40[[#This Row],[Tab Name]],4)="&lt;DM&gt;","Dynamic Model",IF(LEFT(Table40[[#This Row],[Tab Name]],4)="&lt;ST&gt;","Smart Table",IF(LEFT(Table40[[#This Row],[Tab Name]],4)="&lt;GT&gt;","Generic Table",""))))</f>
        <v>Static Model</v>
      </c>
      <c r="C12" t="str">
        <f t="shared" si="0"/>
        <v>EntityTypeProperty details to be created in the system</v>
      </c>
      <c r="D12" s="4">
        <f>IF(LEFT(Table40[[#This Row],[Tab Name]],1)="&lt;",D11+1,D11)</f>
        <v>7</v>
      </c>
    </row>
    <row r="13" spans="1:4">
      <c r="A13" t="s">
        <v>19</v>
      </c>
      <c r="B13" s="1" t="str">
        <f>IF(LEFT(Table40[[#This Row],[Tab Name]],4)="&lt;SM&gt;","Static Model",IF(LEFT(Table40[[#This Row],[Tab Name]],4)="&lt;DM&gt;","Dynamic Model",IF(LEFT(Table40[[#This Row],[Tab Name]],4)="&lt;ST&gt;","Smart Table",IF(LEFT(Table40[[#This Row],[Tab Name]],4)="&lt;GT&gt;","Generic Table",""))))</f>
        <v>Static Model</v>
      </c>
      <c r="C13" t="str">
        <f t="shared" si="0"/>
        <v>StateModel details to be created in the system</v>
      </c>
      <c r="D13" s="4">
        <f>IF(LEFT(Table40[[#This Row],[Tab Name]],1)="&lt;",D12+1,D12)</f>
        <v>8</v>
      </c>
    </row>
    <row r="14" spans="1:4">
      <c r="A14" t="s">
        <v>20</v>
      </c>
      <c r="B14" s="1" t="str">
        <f>IF(LEFT(Table40[[#This Row],[Tab Name]],4)="&lt;SM&gt;","Static Model",IF(LEFT(Table40[[#This Row],[Tab Name]],4)="&lt;DM&gt;","Dynamic Model",IF(LEFT(Table40[[#This Row],[Tab Name]],4)="&lt;ST&gt;","Smart Table",IF(LEFT(Table40[[#This Row],[Tab Name]],4)="&lt;GT&gt;","Generic Table",""))))</f>
        <v/>
      </c>
      <c r="C14" t="s">
        <v>21</v>
      </c>
      <c r="D14" s="4">
        <f>IF(LEFT(Table40[[#This Row],[Tab Name]],1)="&lt;",D13+1,D13)</f>
        <v>8</v>
      </c>
    </row>
    <row r="15" spans="1:4">
      <c r="A15" t="s">
        <v>22</v>
      </c>
      <c r="B15" s="1" t="str">
        <f>IF(LEFT(Table40[[#This Row],[Tab Name]],4)="&lt;SM&gt;","Static Model",IF(LEFT(Table40[[#This Row],[Tab Name]],4)="&lt;DM&gt;","Dynamic Model",IF(LEFT(Table40[[#This Row],[Tab Name]],4)="&lt;ST&gt;","Smart Table",IF(LEFT(Table40[[#This Row],[Tab Name]],4)="&lt;GT&gt;","Generic Table",""))))</f>
        <v/>
      </c>
      <c r="C15" t="s">
        <v>23</v>
      </c>
      <c r="D15" s="4">
        <f>IF(LEFT(Table40[[#This Row],[Tab Name]],1)="&lt;",D14+1,D14)</f>
        <v>8</v>
      </c>
    </row>
    <row r="16" spans="1:4">
      <c r="A16" t="s">
        <v>24</v>
      </c>
      <c r="B16" s="1" t="str">
        <f>IF(LEFT(Table40[[#This Row],[Tab Name]],4)="&lt;SM&gt;","Static Model",IF(LEFT(Table40[[#This Row],[Tab Name]],4)="&lt;DM&gt;","Dynamic Model",IF(LEFT(Table40[[#This Row],[Tab Name]],4)="&lt;ST&gt;","Smart Table",IF(LEFT(Table40[[#This Row],[Tab Name]],4)="&lt;GT&gt;","Generic Table",""))))</f>
        <v>Static Model</v>
      </c>
      <c r="C16" t="str">
        <f>CONCATENATE(MID(A16,5,1000)," details to be created in the system")</f>
        <v>DEEAction details to be created in the system</v>
      </c>
      <c r="D16" s="4">
        <f>IF(LEFT(Table40[[#This Row],[Tab Name]],1)="&lt;",D15+1,D15)</f>
        <v>9</v>
      </c>
    </row>
    <row r="17" spans="1:4">
      <c r="A17" t="s">
        <v>25</v>
      </c>
      <c r="B17" s="1" t="str">
        <f>IF(LEFT(Table40[[#This Row],[Tab Name]],4)="&lt;SM&gt;","Static Model",IF(LEFT(Table40[[#This Row],[Tab Name]],4)="&lt;DM&gt;","Dynamic Model",IF(LEFT(Table40[[#This Row],[Tab Name]],4)="&lt;ST&gt;","Smart Table",IF(LEFT(Table40[[#This Row],[Tab Name]],4)="&lt;GT&gt;","Generic Table",""))))</f>
        <v>Static Model</v>
      </c>
      <c r="C17" t="str">
        <f>CONCATENATE(MID(A17,5,1000)," details to be created in the system")</f>
        <v>NameGenerator details to be created in the system</v>
      </c>
      <c r="D17" s="4">
        <f>IF(LEFT(Table40[[#This Row],[Tab Name]],1)="&lt;",D16+1,D16)</f>
        <v>10</v>
      </c>
    </row>
    <row r="18" spans="1:4">
      <c r="A18" t="s">
        <v>26</v>
      </c>
      <c r="B18" s="1" t="str">
        <f>IF(LEFT(Table40[[#This Row],[Tab Name]],4)="&lt;SM&gt;","Static Model",IF(LEFT(Table40[[#This Row],[Tab Name]],4)="&lt;DM&gt;","Dynamic Model",IF(LEFT(Table40[[#This Row],[Tab Name]],4)="&lt;ST&gt;","Smart Table",IF(LEFT(Table40[[#This Row],[Tab Name]],4)="&lt;GT&gt;","Generic Table",""))))</f>
        <v>Dynamic Model</v>
      </c>
      <c r="C18" t="str">
        <f>CONCATENATE(MID(A18,5,1000)," details to be created in the system")</f>
        <v>Certification details to be created in the system</v>
      </c>
      <c r="D18" s="4">
        <f>IF(LEFT(Table40[[#This Row],[Tab Name]],1)="&lt;",D17+1,D17)</f>
        <v>11</v>
      </c>
    </row>
    <row r="19" spans="1:4">
      <c r="A19" t="s">
        <v>27</v>
      </c>
      <c r="B19" s="1" t="str">
        <f>IF(LEFT(Table40[[#This Row],[Tab Name]],4)="&lt;SM&gt;","Static Model",IF(LEFT(Table40[[#This Row],[Tab Name]],4)="&lt;DM&gt;","Dynamic Model",IF(LEFT(Table40[[#This Row],[Tab Name]],4)="&lt;ST&gt;","Smart Table",IF(LEFT(Table40[[#This Row],[Tab Name]],4)="&lt;GT&gt;","Generic Table",""))))</f>
        <v>Dynamic Model</v>
      </c>
      <c r="C19" t="str">
        <f>CONCATENATE(MID(A19,5,1000)," details to be created in the system")</f>
        <v>Rule details to be created in the system</v>
      </c>
      <c r="D19" s="4">
        <f>IF(LEFT(Table40[[#This Row],[Tab Name]],1)="&lt;",D18+1,D18)</f>
        <v>12</v>
      </c>
    </row>
    <row r="20" spans="1:4">
      <c r="A20" t="s">
        <v>28</v>
      </c>
      <c r="B20" s="1" t="str">
        <f>IF(LEFT(Table40[[#This Row],[Tab Name]],4)="&lt;SM&gt;","Static Model",IF(LEFT(Table40[[#This Row],[Tab Name]],4)="&lt;DM&gt;","Dynamic Model",IF(LEFT(Table40[[#This Row],[Tab Name]],4)="&lt;ST&gt;","Smart Table",IF(LEFT(Table40[[#This Row],[Tab Name]],4)="&lt;GT&gt;","Generic Table",""))))</f>
        <v>Dynamic Model</v>
      </c>
      <c r="C20" t="str">
        <f>CONCATENATE(MID(A20,5,1000)," details to be created in the system")</f>
        <v>Checklist details to be created in the system</v>
      </c>
      <c r="D20" s="4">
        <f>IF(LEFT(Table40[[#This Row],[Tab Name]],1)="&lt;",D19+1,D19)</f>
        <v>13</v>
      </c>
    </row>
    <row r="21" spans="1:4">
      <c r="A21" t="s">
        <v>29</v>
      </c>
      <c r="B21" s="1" t="str">
        <f>IF(LEFT(Table40[[#This Row],[Tab Name]],4)="&lt;SM&gt;","Static Model",IF(LEFT(Table40[[#This Row],[Tab Name]],4)="&lt;DM&gt;","Dynamic Model",IF(LEFT(Table40[[#This Row],[Tab Name]],4)="&lt;ST&gt;","Smart Table",IF(LEFT(Table40[[#This Row],[Tab Name]],4)="&lt;GT&gt;","Generic Table",""))))</f>
        <v/>
      </c>
      <c r="C21" t="s">
        <v>30</v>
      </c>
      <c r="D21" s="4">
        <f>IF(LEFT(Table40[[#This Row],[Tab Name]],1)="&lt;",D20+1,D20)</f>
        <v>13</v>
      </c>
    </row>
    <row r="22" spans="1:4">
      <c r="A22" t="s">
        <v>31</v>
      </c>
      <c r="B22" s="1" t="str">
        <f>IF(LEFT(Table40[[#This Row],[Tab Name]],4)="&lt;SM&gt;","Static Model",IF(LEFT(Table40[[#This Row],[Tab Name]],4)="&lt;DM&gt;","Dynamic Model",IF(LEFT(Table40[[#This Row],[Tab Name]],4)="&lt;ST&gt;","Smart Table",IF(LEFT(Table40[[#This Row],[Tab Name]],4)="&lt;GT&gt;","Generic Table",""))))</f>
        <v/>
      </c>
      <c r="C22" t="s">
        <v>32</v>
      </c>
      <c r="D22" s="4">
        <f>IF(LEFT(Table40[[#This Row],[Tab Name]],1)="&lt;",D21+1,D21)</f>
        <v>13</v>
      </c>
    </row>
    <row r="23" spans="1:4">
      <c r="A23" t="s">
        <v>33</v>
      </c>
      <c r="B23" s="1" t="str">
        <f>IF(LEFT(Table40[[#This Row],[Tab Name]],4)="&lt;SM&gt;","Static Model",IF(LEFT(Table40[[#This Row],[Tab Name]],4)="&lt;DM&gt;","Dynamic Model",IF(LEFT(Table40[[#This Row],[Tab Name]],4)="&lt;ST&gt;","Smart Table",IF(LEFT(Table40[[#This Row],[Tab Name]],4)="&lt;GT&gt;","Generic Table",""))))</f>
        <v>Dynamic Model</v>
      </c>
      <c r="C23" t="str">
        <f>CONCATENATE(MID(A23,5,1000)," details to be created in the system")</f>
        <v>Site details to be created in the system</v>
      </c>
      <c r="D23" s="4">
        <f>IF(LEFT(Table40[[#This Row],[Tab Name]],1)="&lt;",D22+1,D22)</f>
        <v>14</v>
      </c>
    </row>
    <row r="24" spans="1:4">
      <c r="A24" t="s">
        <v>34</v>
      </c>
      <c r="B24" s="1" t="str">
        <f>IF(LEFT(Table40[[#This Row],[Tab Name]],4)="&lt;SM&gt;","Static Model",IF(LEFT(Table40[[#This Row],[Tab Name]],4)="&lt;DM&gt;","Dynamic Model",IF(LEFT(Table40[[#This Row],[Tab Name]],4)="&lt;ST&gt;","Smart Table",IF(LEFT(Table40[[#This Row],[Tab Name]],4)="&lt;GT&gt;","Generic Table",""))))</f>
        <v>Dynamic Model</v>
      </c>
      <c r="C24" t="str">
        <f>CONCATENATE(MID(A24,5,1000)," details to be created in the system")</f>
        <v>Calendar details to be created in the system</v>
      </c>
      <c r="D24" s="4">
        <f>IF(LEFT(Table40[[#This Row],[Tab Name]],1)="&lt;",D23+1,D23)</f>
        <v>15</v>
      </c>
    </row>
    <row r="25" spans="1:4">
      <c r="A25" t="s">
        <v>35</v>
      </c>
      <c r="B25" s="1" t="str">
        <f>IF(LEFT(Table40[[#This Row],[Tab Name]],4)="&lt;SM&gt;","Static Model",IF(LEFT(Table40[[#This Row],[Tab Name]],4)="&lt;DM&gt;","Dynamic Model",IF(LEFT(Table40[[#This Row],[Tab Name]],4)="&lt;ST&gt;","Smart Table",IF(LEFT(Table40[[#This Row],[Tab Name]],4)="&lt;GT&gt;","Generic Table",""))))</f>
        <v>Dynamic Model</v>
      </c>
      <c r="C25" t="s">
        <v>36</v>
      </c>
      <c r="D25" s="4">
        <f>IF(LEFT(Table40[[#This Row],[Tab Name]],1)="&lt;",D24+1,D24)</f>
        <v>16</v>
      </c>
    </row>
    <row r="26" spans="1:4">
      <c r="A26" t="s">
        <v>37</v>
      </c>
      <c r="B26" s="1" t="s">
        <v>38</v>
      </c>
      <c r="C26" t="str">
        <f>CONCATENATE(MID(A26,5,1000)," details to be created in the system")</f>
        <v>ShiftDefinition details to be created in the system</v>
      </c>
      <c r="D26" s="4">
        <f>IF(LEFT(Table40[[#This Row],[Tab Name]],1)="&lt;",D25+1,D25)</f>
        <v>17</v>
      </c>
    </row>
    <row r="27" spans="1:4">
      <c r="A27" t="s">
        <v>39</v>
      </c>
      <c r="B27" s="1"/>
      <c r="C27" t="str">
        <f>CONCATENATE(MID(A27,5,1000)," details to be created in the system")</f>
        <v>tDefinitionShift details to be created in the system</v>
      </c>
      <c r="D27" s="4">
        <f>IF(LEFT(Table40[[#This Row],[Tab Name]],1)="&lt;",D26+1,D26)</f>
        <v>17</v>
      </c>
    </row>
    <row r="28" spans="1:4">
      <c r="A28" t="s">
        <v>40</v>
      </c>
      <c r="B28" s="1" t="str">
        <f>IF(LEFT(Table40[[#This Row],[Tab Name]],4)="&lt;SM&gt;","Static Model",IF(LEFT(Table40[[#This Row],[Tab Name]],4)="&lt;DM&gt;","Dynamic Model",IF(LEFT(Table40[[#This Row],[Tab Name]],4)="&lt;ST&gt;","Smart Table",IF(LEFT(Table40[[#This Row],[Tab Name]],4)="&lt;GT&gt;","Generic Table",""))))</f>
        <v>Dynamic Model</v>
      </c>
      <c r="C28" t="str">
        <f>CONCATENATE(MID(A28,5,1000)," details to be created in the system")</f>
        <v>Facility details to be created in the system</v>
      </c>
      <c r="D28" s="4">
        <f>IF(LEFT(Table40[[#This Row],[Tab Name]],1)="&lt;",D27+1,D27)</f>
        <v>18</v>
      </c>
    </row>
    <row r="29" spans="1:4">
      <c r="A29" t="s">
        <v>41</v>
      </c>
      <c r="B29" s="1" t="str">
        <f>IF(LEFT(Table40[[#This Row],[Tab Name]],4)="&lt;SM&gt;","Static Model",IF(LEFT(Table40[[#This Row],[Tab Name]],4)="&lt;DM&gt;","Dynamic Model",IF(LEFT(Table40[[#This Row],[Tab Name]],4)="&lt;ST&gt;","Smart Table",IF(LEFT(Table40[[#This Row],[Tab Name]],4)="&lt;GT&gt;","Generic Table",""))))</f>
        <v>Dynamic Model</v>
      </c>
      <c r="C29" t="s">
        <v>42</v>
      </c>
      <c r="D29" s="4">
        <f>IF(LEFT(Table40[[#This Row],[Tab Name]],1)="&lt;",D28+1,D28)</f>
        <v>19</v>
      </c>
    </row>
    <row r="30" spans="1:4">
      <c r="A30" t="s">
        <v>43</v>
      </c>
      <c r="B30" s="1"/>
      <c r="D30" s="4">
        <f>IF(LEFT(Table40[[#This Row],[Tab Name]],1)="&lt;",D29+1,D29)</f>
        <v>19</v>
      </c>
    </row>
    <row r="31" spans="1:4">
      <c r="A31" t="s">
        <v>44</v>
      </c>
      <c r="B31" s="1"/>
      <c r="D31" s="4">
        <f>IF(LEFT(Table40[[#This Row],[Tab Name]],1)="&lt;",D30+1,D30)</f>
        <v>19</v>
      </c>
    </row>
    <row r="32" spans="1:4">
      <c r="A32" t="s">
        <v>45</v>
      </c>
      <c r="B32" s="1" t="str">
        <f>IF(LEFT(Table40[[#This Row],[Tab Name]],4)="&lt;SM&gt;","Static Model",IF(LEFT(Table40[[#This Row],[Tab Name]],4)="&lt;DM&gt;","Dynamic Model",IF(LEFT(Table40[[#This Row],[Tab Name]],4)="&lt;ST&gt;","Smart Table",IF(LEFT(Table40[[#This Row],[Tab Name]],4)="&lt;GT&gt;","Generic Table",""))))</f>
        <v>Dynamic Model</v>
      </c>
      <c r="C32" t="str">
        <f>CONCATENATE(MID(A32,5,1000)," details to be created in the system")</f>
        <v>Area details to be created in the system</v>
      </c>
      <c r="D32" s="4">
        <f>IF(LEFT(Table40[[#This Row],[Tab Name]],1)="&lt;",D31+1,D31)</f>
        <v>20</v>
      </c>
    </row>
    <row r="33" spans="1:4">
      <c r="A33" t="s">
        <v>46</v>
      </c>
      <c r="B33" s="1" t="s">
        <v>38</v>
      </c>
      <c r="C33" t="s">
        <v>47</v>
      </c>
      <c r="D33" s="4">
        <f>IF(LEFT(Table40[[#This Row],[Tab Name]],1)="&lt;",D32+1,D32)</f>
        <v>21</v>
      </c>
    </row>
    <row r="34" spans="1:4">
      <c r="A34" t="s">
        <v>48</v>
      </c>
      <c r="B34" s="1" t="str">
        <f>IF(LEFT(Table40[[#This Row],[Tab Name]],4)="&lt;SM&gt;","Static Model",IF(LEFT(Table40[[#This Row],[Tab Name]],4)="&lt;DM&gt;","Dynamic Model",IF(LEFT(Table40[[#This Row],[Tab Name]],4)="&lt;ST&gt;","Smart Table",IF(LEFT(Table40[[#This Row],[Tab Name]],4)="&lt;GT&gt;","Generic Table",""))))</f>
        <v>Dynamic Model</v>
      </c>
      <c r="C34" t="str">
        <f>CONCATENATE(MID(A34,5,1000)," details to be created in the system")</f>
        <v>CalendarDay details to be created in the system</v>
      </c>
      <c r="D34" s="4">
        <f>IF(LEFT(Table40[[#This Row],[Tab Name]],1)="&lt;",D33+1,D33)</f>
        <v>22</v>
      </c>
    </row>
    <row r="35" spans="1:4">
      <c r="A35" t="s">
        <v>49</v>
      </c>
      <c r="B35" s="1" t="s">
        <v>50</v>
      </c>
      <c r="C35" t="s">
        <v>51</v>
      </c>
      <c r="D35" s="4">
        <f>IF(LEFT(Table40[[#This Row],[Tab Name]],1)="&lt;",D34+1,D34)</f>
        <v>23</v>
      </c>
    </row>
    <row r="36" spans="1:4">
      <c r="A36" t="s">
        <v>52</v>
      </c>
      <c r="B36" s="1" t="str">
        <f>IF(LEFT(Table40[[#This Row],[Tab Name]],4)="&lt;SM&gt;","Static Model",IF(LEFT(Table40[[#This Row],[Tab Name]],4)="&lt;DM&gt;","Dynamic Model",IF(LEFT(Table40[[#This Row],[Tab Name]],4)="&lt;ST&gt;","Smart Table",IF(LEFT(Table40[[#This Row],[Tab Name]],4)="&lt;GT&gt;","Generic Table",""))))</f>
        <v>Dynamic Model</v>
      </c>
      <c r="C36" t="s">
        <v>53</v>
      </c>
      <c r="D36" s="4">
        <f>IF(LEFT(Table40[[#This Row],[Tab Name]],1)="&lt;",D35+1,D35)</f>
        <v>24</v>
      </c>
    </row>
    <row r="37" spans="1:4">
      <c r="A37" t="s">
        <v>54</v>
      </c>
      <c r="B37" s="1" t="str">
        <f>IF(LEFT(Table40[[#This Row],[Tab Name]],4)="&lt;SM&gt;","Static Model",IF(LEFT(Table40[[#This Row],[Tab Name]],4)="&lt;DM&gt;","Dynamic Model",IF(LEFT(Table40[[#This Row],[Tab Name]],4)="&lt;ST&gt;","Smart Table",IF(LEFT(Table40[[#This Row],[Tab Name]],4)="&lt;GT&gt;","Generic Table",""))))</f>
        <v>Dynamic Model</v>
      </c>
      <c r="C37" t="s">
        <v>55</v>
      </c>
      <c r="D37" s="4">
        <f>IF(LEFT(Table40[[#This Row],[Tab Name]],1)="&lt;",D36+1,D36)</f>
        <v>25</v>
      </c>
    </row>
    <row r="38" spans="1:4">
      <c r="A38" t="s">
        <v>56</v>
      </c>
      <c r="B38" s="1" t="str">
        <f>IF(LEFT(Table40[[#This Row],[Tab Name]],4)="&lt;SM&gt;","Static Model",IF(LEFT(Table40[[#This Row],[Tab Name]],4)="&lt;DM&gt;","Dynamic Model",IF(LEFT(Table40[[#This Row],[Tab Name]],4)="&lt;ST&gt;","Smart Table",IF(LEFT(Table40[[#This Row],[Tab Name]],4)="&lt;GT&gt;","Generic Table",""))))</f>
        <v>Dynamic Model</v>
      </c>
      <c r="C38" t="s">
        <v>57</v>
      </c>
      <c r="D38" s="4">
        <f>IF(LEFT(Table40[[#This Row],[Tab Name]],1)="&lt;",D37+1,D37)</f>
        <v>26</v>
      </c>
    </row>
    <row r="39" spans="1:4">
      <c r="A39" t="s">
        <v>58</v>
      </c>
      <c r="B39" s="1" t="str">
        <f>IF(LEFT(Table40[[#This Row],[Tab Name]],4)="&lt;SM&gt;","Static Model",IF(LEFT(Table40[[#This Row],[Tab Name]],4)="&lt;DM&gt;","Dynamic Model",IF(LEFT(Table40[[#This Row],[Tab Name]],4)="&lt;ST&gt;","Smart Table",IF(LEFT(Table40[[#This Row],[Tab Name]],4)="&lt;GT&gt;","Generic Table",""))))</f>
        <v/>
      </c>
      <c r="C39" t="s">
        <v>59</v>
      </c>
      <c r="D39" s="4">
        <f>IF(LEFT(Table40[[#This Row],[Tab Name]],1)="&lt;",D38+1,D38)</f>
        <v>26</v>
      </c>
    </row>
    <row r="40" spans="1:4">
      <c r="A40" t="s">
        <v>60</v>
      </c>
      <c r="B40" s="1" t="str">
        <f>IF(LEFT(Table40[[#This Row],[Tab Name]],4)="&lt;SM&gt;","Static Model",IF(LEFT(Table40[[#This Row],[Tab Name]],4)="&lt;DM&gt;","Dynamic Model",IF(LEFT(Table40[[#This Row],[Tab Name]],4)="&lt;ST&gt;","Smart Table",IF(LEFT(Table40[[#This Row],[Tab Name]],4)="&lt;GT&gt;","Generic Table",""))))</f>
        <v>Dynamic Model</v>
      </c>
      <c r="C40" t="s">
        <v>61</v>
      </c>
      <c r="D40" s="4">
        <f>IF(LEFT(Table40[[#This Row],[Tab Name]],1)="&lt;",D39+1,D39)</f>
        <v>27</v>
      </c>
    </row>
    <row r="41" spans="1:4">
      <c r="A41" t="s">
        <v>62</v>
      </c>
      <c r="B41" s="1" t="str">
        <f>IF(LEFT(Table40[[#This Row],[Tab Name]],4)="&lt;SM&gt;","Static Model",IF(LEFT(Table40[[#This Row],[Tab Name]],4)="&lt;DM&gt;","Dynamic Model",IF(LEFT(Table40[[#This Row],[Tab Name]],4)="&lt;ST&gt;","Smart Table",IF(LEFT(Table40[[#This Row],[Tab Name]],4)="&lt;GT&gt;","Generic Table",""))))</f>
        <v>Dynamic Model</v>
      </c>
      <c r="C41" t="str">
        <f>CONCATENATE(MID(A41,5,1000)," details to be created in the system")</f>
        <v>Reason details to be created in the system</v>
      </c>
      <c r="D41" s="4">
        <f>IF(LEFT(Table40[[#This Row],[Tab Name]],1)="&lt;",D40+1,D40)</f>
        <v>28</v>
      </c>
    </row>
    <row r="42" spans="1:4">
      <c r="A42" t="s">
        <v>63</v>
      </c>
      <c r="B42" s="1" t="str">
        <f>IF(LEFT(Table40[[#This Row],[Tab Name]],4)="&lt;SM&gt;","Static Model",IF(LEFT(Table40[[#This Row],[Tab Name]],4)="&lt;DM&gt;","Dynamic Model",IF(LEFT(Table40[[#This Row],[Tab Name]],4)="&lt;ST&gt;","Smart Table",IF(LEFT(Table40[[#This Row],[Tab Name]],4)="&lt;GT&gt;","Generic Table",""))))</f>
        <v>Dynamic Model</v>
      </c>
      <c r="C42" t="str">
        <f>CONCATENATE(MID(A42,5,1000)," details to be created in the system")</f>
        <v>SortRuleSet details to be created in the system</v>
      </c>
      <c r="D42" s="4">
        <f>IF(LEFT(Table40[[#This Row],[Tab Name]],1)="&lt;",D41+1,D41)</f>
        <v>29</v>
      </c>
    </row>
    <row r="43" spans="1:4">
      <c r="A43" t="s">
        <v>64</v>
      </c>
      <c r="B43" s="1" t="str">
        <f>IF(LEFT(Table40[[#This Row],[Tab Name]],4)="&lt;SM&gt;","Static Model",IF(LEFT(Table40[[#This Row],[Tab Name]],4)="&lt;DM&gt;","Dynamic Model",IF(LEFT(Table40[[#This Row],[Tab Name]],4)="&lt;ST&gt;","Smart Table",IF(LEFT(Table40[[#This Row],[Tab Name]],4)="&lt;GT&gt;","Generic Table",""))))</f>
        <v>Dynamic Model</v>
      </c>
      <c r="C43" t="str">
        <f>CONCATENATE(MID(A43,5,1000)," details to be created in the system")</f>
        <v>Service details to be created in the system</v>
      </c>
      <c r="D43" s="4">
        <f>IF(LEFT(Table40[[#This Row],[Tab Name]],1)="&lt;",D42+1,D42)</f>
        <v>30</v>
      </c>
    </row>
    <row r="44" spans="1:4">
      <c r="A44" t="s">
        <v>65</v>
      </c>
      <c r="B44" s="1" t="str">
        <f>IF(LEFT(Table40[[#This Row],[Tab Name]],4)="&lt;SM&gt;","Static Model",IF(LEFT(Table40[[#This Row],[Tab Name]],4)="&lt;DM&gt;","Dynamic Model",IF(LEFT(Table40[[#This Row],[Tab Name]],4)="&lt;ST&gt;","Smart Table",IF(LEFT(Table40[[#This Row],[Tab Name]],4)="&lt;GT&gt;","Generic Table",""))))</f>
        <v>Dynamic Model</v>
      </c>
      <c r="C44" t="str">
        <f>CONCATENATE(MID(A44,5,1000)," details to be created in the system")</f>
        <v>Step details to be created in the system</v>
      </c>
      <c r="D44" s="4">
        <f>IF(LEFT(Table40[[#This Row],[Tab Name]],1)="&lt;",D43+1,D43)</f>
        <v>31</v>
      </c>
    </row>
    <row r="45" spans="1:4">
      <c r="A45" t="s">
        <v>66</v>
      </c>
      <c r="B45" s="1" t="str">
        <f>IF(LEFT(Table40[[#This Row],[Tab Name]],4)="&lt;SM&gt;","Static Model",IF(LEFT(Table40[[#This Row],[Tab Name]],4)="&lt;DM&gt;","Dynamic Model",IF(LEFT(Table40[[#This Row],[Tab Name]],4)="&lt;ST&gt;","Smart Table",IF(LEFT(Table40[[#This Row],[Tab Name]],4)="&lt;GT&gt;","Generic Table",""))))</f>
        <v/>
      </c>
      <c r="C45" t="s">
        <v>67</v>
      </c>
      <c r="D45" s="4">
        <f>IF(LEFT(Table40[[#This Row],[Tab Name]],1)="&lt;",D44+1,D44)</f>
        <v>31</v>
      </c>
    </row>
    <row r="46" spans="1:4">
      <c r="A46" t="s">
        <v>68</v>
      </c>
      <c r="B46" s="1"/>
      <c r="C46" t="s">
        <v>69</v>
      </c>
      <c r="D46" s="4">
        <f>IF(LEFT(Table40[[#This Row],[Tab Name]],1)="&lt;",D45+1,D45)</f>
        <v>31</v>
      </c>
    </row>
    <row r="47" spans="1:4">
      <c r="A47" t="s">
        <v>70</v>
      </c>
      <c r="B47" s="1"/>
      <c r="C47" t="s">
        <v>71</v>
      </c>
      <c r="D47" s="4">
        <f>IF(LEFT(Table40[[#This Row],[Tab Name]],1)="&lt;",D46+1,D46)</f>
        <v>32</v>
      </c>
    </row>
    <row r="48" spans="1:4">
      <c r="A48" t="s">
        <v>72</v>
      </c>
      <c r="B48" s="1" t="str">
        <f>IF(LEFT(Table40[[#This Row],[Tab Name]],4)="&lt;SM&gt;","Static Model",IF(LEFT(Table40[[#This Row],[Tab Name]],4)="&lt;DM&gt;","Dynamic Model",IF(LEFT(Table40[[#This Row],[Tab Name]],4)="&lt;ST&gt;","Smart Table",IF(LEFT(Table40[[#This Row],[Tab Name]],4)="&lt;GT&gt;","Generic Table",""))))</f>
        <v>Dynamic Model</v>
      </c>
      <c r="C48" t="s">
        <v>73</v>
      </c>
      <c r="D48" s="4">
        <f>IF(LEFT(Table40[[#This Row],[Tab Name]],1)="&lt;",D47+1,D47)</f>
        <v>33</v>
      </c>
    </row>
    <row r="49" spans="1:4">
      <c r="A49" t="s">
        <v>74</v>
      </c>
      <c r="B49" s="1" t="s">
        <v>38</v>
      </c>
      <c r="C49" t="s">
        <v>75</v>
      </c>
      <c r="D49" s="4">
        <f>IF(LEFT(Table40[[#This Row],[Tab Name]],1)="&lt;",D48+1,D48)</f>
        <v>34</v>
      </c>
    </row>
    <row r="50" spans="1:4">
      <c r="A50" t="s">
        <v>76</v>
      </c>
      <c r="B50" s="1"/>
      <c r="C50" t="s">
        <v>77</v>
      </c>
      <c r="D50" s="4">
        <f>IF(LEFT(Table40[[#This Row],[Tab Name]],1)="&lt;",D49+1,D49)</f>
        <v>34</v>
      </c>
    </row>
    <row r="51" spans="1:4">
      <c r="A51" t="s">
        <v>78</v>
      </c>
      <c r="B51" s="1" t="str">
        <f>IF(LEFT(Table40[[#This Row],[Tab Name]],4)="&lt;SM&gt;","Static Model",IF(LEFT(Table40[[#This Row],[Tab Name]],4)="&lt;DM&gt;","Dynamic Model",IF(LEFT(Table40[[#This Row],[Tab Name]],4)="&lt;ST&gt;","Smart Table",IF(LEFT(Table40[[#This Row],[Tab Name]],4)="&lt;GT&gt;","Generic Table",""))))</f>
        <v>Dynamic Model</v>
      </c>
      <c r="C51" t="str">
        <f>CONCATENATE(MID(A51,5,1000)," details to be created in the system")</f>
        <v>Flow details to be created in the system</v>
      </c>
      <c r="D51" s="4">
        <f>IF(LEFT(Table40[[#This Row],[Tab Name]],1)="&lt;",D50+1,D50)</f>
        <v>35</v>
      </c>
    </row>
    <row r="52" spans="1:4">
      <c r="A52" t="s">
        <v>79</v>
      </c>
      <c r="B52" s="1" t="str">
        <f>IF(LEFT(Table40[[#This Row],[Tab Name]],4)="&lt;SM&gt;","Static Model",IF(LEFT(Table40[[#This Row],[Tab Name]],4)="&lt;DM&gt;","Dynamic Model",IF(LEFT(Table40[[#This Row],[Tab Name]],4)="&lt;ST&gt;","Smart Table",IF(LEFT(Table40[[#This Row],[Tab Name]],4)="&lt;GT&gt;","Generic Table",""))))</f>
        <v/>
      </c>
      <c r="C52" t="s">
        <v>80</v>
      </c>
      <c r="D52" s="4">
        <f>IF(LEFT(Table40[[#This Row],[Tab Name]],1)="&lt;",D51+1,D51)</f>
        <v>35</v>
      </c>
    </row>
    <row r="53" spans="1:4">
      <c r="A53" t="s">
        <v>81</v>
      </c>
      <c r="B53" s="1" t="str">
        <f>IF(LEFT(Table40[[#This Row],[Tab Name]],4)="&lt;SM&gt;","Static Model",IF(LEFT(Table40[[#This Row],[Tab Name]],4)="&lt;DM&gt;","Dynamic Model",IF(LEFT(Table40[[#This Row],[Tab Name]],4)="&lt;ST&gt;","Smart Table",IF(LEFT(Table40[[#This Row],[Tab Name]],4)="&lt;GT&gt;","Generic Table",""))))</f>
        <v>Dynamic Model</v>
      </c>
      <c r="C53" t="s">
        <v>82</v>
      </c>
      <c r="D53" s="4">
        <f>IF(LEFT(Table40[[#This Row],[Tab Name]],1)="&lt;",D52+1,D52)</f>
        <v>36</v>
      </c>
    </row>
    <row r="54" spans="1:4">
      <c r="A54" t="s">
        <v>83</v>
      </c>
      <c r="B54" s="1" t="s">
        <v>38</v>
      </c>
      <c r="C54" t="s">
        <v>84</v>
      </c>
      <c r="D54" s="4">
        <f>IF(LEFT(Table40[[#This Row],[Tab Name]],1)="&lt;",D53+1,D53)</f>
        <v>37</v>
      </c>
    </row>
    <row r="55" spans="1:4">
      <c r="A55" t="s">
        <v>85</v>
      </c>
      <c r="B55" s="1"/>
      <c r="C55" t="s">
        <v>86</v>
      </c>
      <c r="D55" s="4">
        <f>IF(LEFT(Table40[[#This Row],[Tab Name]],1)="&lt;",D54+1,D54)</f>
        <v>37</v>
      </c>
    </row>
    <row r="56" spans="1:4">
      <c r="A56" t="s">
        <v>87</v>
      </c>
      <c r="B56" s="1" t="str">
        <f>IF(LEFT(Table40[[#This Row],[Tab Name]],4)="&lt;SM&gt;","Static Model",IF(LEFT(Table40[[#This Row],[Tab Name]],4)="&lt;DM&gt;","Dynamic Model",IF(LEFT(Table40[[#This Row],[Tab Name]],4)="&lt;ST&gt;","Smart Table",IF(LEFT(Table40[[#This Row],[Tab Name]],4)="&lt;GT&gt;","Generic Table",""))))</f>
        <v>Dynamic Model</v>
      </c>
      <c r="C56" t="s">
        <v>88</v>
      </c>
      <c r="D56" s="4">
        <f>IF(LEFT(Table40[[#This Row],[Tab Name]],1)="&lt;",D55+1,D55)</f>
        <v>38</v>
      </c>
    </row>
    <row r="57" spans="1:4">
      <c r="A57" t="s">
        <v>89</v>
      </c>
      <c r="B57" s="1" t="s">
        <v>38</v>
      </c>
      <c r="C57" t="s">
        <v>90</v>
      </c>
      <c r="D57" s="4">
        <f>IF(LEFT(Table40[[#This Row],[Tab Name]],1)="&lt;",D56+1,D56)</f>
        <v>39</v>
      </c>
    </row>
    <row r="58" spans="1:4">
      <c r="A58" t="s">
        <v>91</v>
      </c>
      <c r="B58" s="1"/>
      <c r="C58" t="s">
        <v>92</v>
      </c>
      <c r="D58" s="4">
        <f>IF(LEFT(Table40[[#This Row],[Tab Name]],1)="&lt;",D57+1,D57)</f>
        <v>39</v>
      </c>
    </row>
    <row r="59" spans="1:4">
      <c r="A59" t="s">
        <v>93</v>
      </c>
      <c r="B59" s="1"/>
      <c r="C59" t="s">
        <v>94</v>
      </c>
      <c r="D59" s="4">
        <f>IF(LEFT(Table40[[#This Row],[Tab Name]],1)="&lt;",D58+1,D58)</f>
        <v>40</v>
      </c>
    </row>
    <row r="60" spans="1:4">
      <c r="A60" t="s">
        <v>95</v>
      </c>
      <c r="B60" s="1" t="str">
        <f>IF(LEFT(Table40[[#This Row],[Tab Name]],4)="&lt;SM&gt;","Static Model",IF(LEFT(Table40[[#This Row],[Tab Name]],4)="&lt;DM&gt;","Dynamic Model",IF(LEFT(Table40[[#This Row],[Tab Name]],4)="&lt;ST&gt;","Smart Table",IF(LEFT(Table40[[#This Row],[Tab Name]],4)="&lt;GT&gt;","Generic Table",""))))</f>
        <v>Dynamic Model</v>
      </c>
      <c r="C60" t="str">
        <f>CONCATENATE(MID(A60,5,1000)," details to be created in the system")</f>
        <v>Parameter details to be created in the system</v>
      </c>
      <c r="D60" s="4">
        <f>IF(LEFT(Table40[[#This Row],[Tab Name]],1)="&lt;",D59+1,D59)</f>
        <v>41</v>
      </c>
    </row>
    <row r="61" spans="1:4">
      <c r="A61" t="s">
        <v>96</v>
      </c>
      <c r="B61" s="1" t="str">
        <f>IF(LEFT(Table40[[#This Row],[Tab Name]],4)="&lt;SM&gt;","Static Model",IF(LEFT(Table40[[#This Row],[Tab Name]],4)="&lt;DM&gt;","Dynamic Model",IF(LEFT(Table40[[#This Row],[Tab Name]],4)="&lt;ST&gt;","Smart Table",IF(LEFT(Table40[[#This Row],[Tab Name]],4)="&lt;GT&gt;","Generic Table",""))))</f>
        <v>Dynamic Model</v>
      </c>
      <c r="C61" t="str">
        <f>CONCATENATE(MID(A61,5,1000)," details to be created in the system")</f>
        <v>Protocol details to be created in the system</v>
      </c>
      <c r="D61" s="4">
        <f>IF(LEFT(Table40[[#This Row],[Tab Name]],1)="&lt;",D60+1,D60)</f>
        <v>42</v>
      </c>
    </row>
    <row r="62" spans="1:4">
      <c r="A62" t="s">
        <v>97</v>
      </c>
      <c r="B62" s="1" t="str">
        <f>IF(LEFT(Table40[[#This Row],[Tab Name]],4)="&lt;SM&gt;","Static Model",IF(LEFT(Table40[[#This Row],[Tab Name]],4)="&lt;DM&gt;","Dynamic Model",IF(LEFT(Table40[[#This Row],[Tab Name]],4)="&lt;ST&gt;","Smart Table",IF(LEFT(Table40[[#This Row],[Tab Name]],4)="&lt;GT&gt;","Generic Table",""))))</f>
        <v/>
      </c>
      <c r="C62" t="s">
        <v>98</v>
      </c>
      <c r="D62" s="4">
        <f>IF(LEFT(Table40[[#This Row],[Tab Name]],1)="&lt;",D61+1,D61)</f>
        <v>42</v>
      </c>
    </row>
    <row r="63" spans="1:4">
      <c r="A63" t="s">
        <v>99</v>
      </c>
      <c r="B63" s="1" t="s">
        <v>38</v>
      </c>
      <c r="C63" t="str">
        <f>CONCATENATE(MID(A63,5,1000)," details to be created in the system")</f>
        <v>KPI details to be created in the system</v>
      </c>
      <c r="D63" s="4">
        <f>IF(LEFT(Table40[[#This Row],[Tab Name]],1)="&lt;",D62+1,D62)</f>
        <v>43</v>
      </c>
    </row>
    <row r="64" spans="1:4">
      <c r="A64" t="s">
        <v>100</v>
      </c>
      <c r="B64" s="1" t="s">
        <v>38</v>
      </c>
      <c r="C64" t="str">
        <f>CONCATENATE(MID(A64,5,1000)," details to be created in the system")</f>
        <v>KPITimeFrame details to be created in the system</v>
      </c>
      <c r="D64" s="4">
        <f>IF(LEFT(Table40[[#This Row],[Tab Name]],1)="&lt;",D63+1,D63)</f>
        <v>44</v>
      </c>
    </row>
    <row r="65" spans="1:4">
      <c r="A65" t="s">
        <v>101</v>
      </c>
      <c r="B65" s="1" t="str">
        <f>IF(LEFT(Table40[[#This Row],[Tab Name]],4)="&lt;SM&gt;","Static Model",IF(LEFT(Table40[[#This Row],[Tab Name]],4)="&lt;DM&gt;","Dynamic Model",IF(LEFT(Table40[[#This Row],[Tab Name]],4)="&lt;ST&gt;","Smart Table",IF(LEFT(Table40[[#This Row],[Tab Name]],4)="&lt;GT&gt;","Generic Table",""))))</f>
        <v>Dynamic Model</v>
      </c>
      <c r="C65" t="str">
        <f>CONCATENATE(MID(A65,5,1000)," details to be created in the system")</f>
        <v>DataCollection details to be created in the system</v>
      </c>
      <c r="D65" s="4">
        <f>IF(LEFT(Table40[[#This Row],[Tab Name]],1)="&lt;",D64+1,D64)</f>
        <v>45</v>
      </c>
    </row>
    <row r="66" spans="1:4">
      <c r="A66" t="s">
        <v>102</v>
      </c>
      <c r="B66" s="1" t="str">
        <f>IF(LEFT(Table40[[#This Row],[Tab Name]],4)="&lt;SM&gt;","Static Model",IF(LEFT(Table40[[#This Row],[Tab Name]],4)="&lt;DM&gt;","Dynamic Model",IF(LEFT(Table40[[#This Row],[Tab Name]],4)="&lt;ST&gt;","Smart Table",IF(LEFT(Table40[[#This Row],[Tab Name]],4)="&lt;GT&gt;","Generic Table",""))))</f>
        <v/>
      </c>
      <c r="C66" t="s">
        <v>103</v>
      </c>
      <c r="D66" s="4">
        <f>IF(LEFT(Table40[[#This Row],[Tab Name]],1)="&lt;",D65+1,D65)</f>
        <v>45</v>
      </c>
    </row>
    <row r="67" spans="1:4">
      <c r="A67" t="s">
        <v>104</v>
      </c>
      <c r="B67" s="1" t="str">
        <f>IF(LEFT(Table40[[#This Row],[Tab Name]],4)="&lt;SM&gt;","Static Model",IF(LEFT(Table40[[#This Row],[Tab Name]],4)="&lt;DM&gt;","Dynamic Model",IF(LEFT(Table40[[#This Row],[Tab Name]],4)="&lt;ST&gt;","Smart Table",IF(LEFT(Table40[[#This Row],[Tab Name]],4)="&lt;GT&gt;","Generic Table",""))))</f>
        <v>Dynamic Model</v>
      </c>
      <c r="C67" t="str">
        <f>CONCATENATE(MID(A67,5,1000)," details to be created in the system")</f>
        <v>DataCollectionLimitSets details to be created in the system</v>
      </c>
      <c r="D67" s="4">
        <f>IF(LEFT(Table40[[#This Row],[Tab Name]],1)="&lt;",D66+1,D66)</f>
        <v>46</v>
      </c>
    </row>
    <row r="68" spans="1:4">
      <c r="A68" t="s">
        <v>105</v>
      </c>
      <c r="B68" s="1" t="str">
        <f>IF(LEFT(Table40[[#This Row],[Tab Name]],4)="&lt;SM&gt;","Static Model",IF(LEFT(Table40[[#This Row],[Tab Name]],4)="&lt;DM&gt;","Dynamic Model",IF(LEFT(Table40[[#This Row],[Tab Name]],4)="&lt;ST&gt;","Smart Table",IF(LEFT(Table40[[#This Row],[Tab Name]],4)="&lt;GT&gt;","Generic Table",""))))</f>
        <v>Dynamic Model</v>
      </c>
      <c r="C68" t="str">
        <f>CONCATENATE(MID(A68,5,1000)," details to be created in the system")</f>
        <v>BOM details to be created in the system</v>
      </c>
      <c r="D68" s="4">
        <f>IF(LEFT(Table40[[#This Row],[Tab Name]],1)="&lt;",D67+1,D67)</f>
        <v>47</v>
      </c>
    </row>
    <row r="69" spans="1:4">
      <c r="A69" t="s">
        <v>106</v>
      </c>
      <c r="B69" s="1" t="str">
        <f>IF(LEFT(Table40[[#This Row],[Tab Name]],4)="&lt;SM&gt;","Static Model",IF(LEFT(Table40[[#This Row],[Tab Name]],4)="&lt;DM&gt;","Dynamic Model",IF(LEFT(Table40[[#This Row],[Tab Name]],4)="&lt;ST&gt;","Smart Table",IF(LEFT(Table40[[#This Row],[Tab Name]],4)="&lt;GT&gt;","Generic Table",""))))</f>
        <v/>
      </c>
      <c r="C69" t="s">
        <v>107</v>
      </c>
      <c r="D69" s="4">
        <f>IF(LEFT(Table40[[#This Row],[Tab Name]],1)="&lt;",D68+1,D68)</f>
        <v>47</v>
      </c>
    </row>
    <row r="70" spans="1:4">
      <c r="A70" t="s">
        <v>108</v>
      </c>
      <c r="B70" s="1" t="str">
        <f>IF(LEFT(Table40[[#This Row],[Tab Name]],4)="&lt;SM&gt;","Static Model",IF(LEFT(Table40[[#This Row],[Tab Name]],4)="&lt;DM&gt;","Dynamic Model",IF(LEFT(Table40[[#This Row],[Tab Name]],4)="&lt;ST&gt;","Smart Table",IF(LEFT(Table40[[#This Row],[Tab Name]],4)="&lt;GT&gt;","Generic Table",""))))</f>
        <v>Dynamic Model</v>
      </c>
      <c r="C70" t="str">
        <f>CONCATENATE(MID(A70,5,1000)," details to be created in the system")</f>
        <v>Chart details to be created in the system</v>
      </c>
      <c r="D70" s="4">
        <f>IF(LEFT(Table40[[#This Row],[Tab Name]],1)="&lt;",D69+1,D69)</f>
        <v>48</v>
      </c>
    </row>
    <row r="71" spans="1:4">
      <c r="A71" t="s">
        <v>109</v>
      </c>
      <c r="B71" s="1" t="str">
        <f>IF(LEFT(Table40[[#This Row],[Tab Name]],4)="&lt;SM&gt;","Static Model",IF(LEFT(Table40[[#This Row],[Tab Name]],4)="&lt;DM&gt;","Dynamic Model",IF(LEFT(Table40[[#This Row],[Tab Name]],4)="&lt;ST&gt;","Smart Table",IF(LEFT(Table40[[#This Row],[Tab Name]],4)="&lt;GT&gt;","Generic Table",""))))</f>
        <v>Dynamic Model</v>
      </c>
      <c r="C71" t="s">
        <v>110</v>
      </c>
      <c r="D71" s="4">
        <f>IF(LEFT(Table40[[#This Row],[Tab Name]],1)="&lt;",D70+1,D70)</f>
        <v>49</v>
      </c>
    </row>
    <row r="72" spans="1:4">
      <c r="A72" t="s">
        <v>111</v>
      </c>
      <c r="B72" s="1" t="str">
        <f>IF(LEFT(Table40[[#This Row],[Tab Name]],4)="&lt;SM&gt;","Static Model",IF(LEFT(Table40[[#This Row],[Tab Name]],4)="&lt;DM&gt;","Dynamic Model",IF(LEFT(Table40[[#This Row],[Tab Name]],4)="&lt;ST&gt;","Smart Table",IF(LEFT(Table40[[#This Row],[Tab Name]],4)="&lt;GT&gt;","Generic Table",""))))</f>
        <v>Dynamic Model</v>
      </c>
      <c r="C72" t="s">
        <v>112</v>
      </c>
      <c r="D72" s="4">
        <f>IF(LEFT(Table40[[#This Row],[Tab Name]],1)="&lt;",D71+1,D71)</f>
        <v>50</v>
      </c>
    </row>
    <row r="73" spans="1:4">
      <c r="A73" t="s">
        <v>113</v>
      </c>
      <c r="B73" s="1" t="str">
        <f>IF(LEFT(Table40[[#This Row],[Tab Name]],4)="&lt;SM&gt;","Static Model",IF(LEFT(Table40[[#This Row],[Tab Name]],4)="&lt;DM&gt;","Dynamic Model",IF(LEFT(Table40[[#This Row],[Tab Name]],4)="&lt;ST&gt;","Smart Table",IF(LEFT(Table40[[#This Row],[Tab Name]],4)="&lt;GT&gt;","Generic Table",""))))</f>
        <v/>
      </c>
      <c r="C73" t="s">
        <v>114</v>
      </c>
      <c r="D73" s="4">
        <f>IF(LEFT(Table40[[#This Row],[Tab Name]],1)="&lt;",D72+1,D72)</f>
        <v>50</v>
      </c>
    </row>
    <row r="74" spans="1:4">
      <c r="A74" t="s">
        <v>115</v>
      </c>
      <c r="B74" s="1" t="str">
        <f>IF(LEFT(Table40[[#This Row],[Tab Name]],4)="&lt;SM&gt;","Static Model",IF(LEFT(Table40[[#This Row],[Tab Name]],4)="&lt;DM&gt;","Dynamic Model",IF(LEFT(Table40[[#This Row],[Tab Name]],4)="&lt;ST&gt;","Smart Table",IF(LEFT(Table40[[#This Row],[Tab Name]],4)="&lt;GT&gt;","Generic Table",""))))</f>
        <v/>
      </c>
      <c r="C74" t="s">
        <v>116</v>
      </c>
      <c r="D74" s="4">
        <f>IF(LEFT(Table40[[#This Row],[Tab Name]],1)="&lt;",D73+1,D73)</f>
        <v>50</v>
      </c>
    </row>
    <row r="75" spans="1:4">
      <c r="A75" t="s">
        <v>117</v>
      </c>
      <c r="B75" s="1" t="str">
        <f>IF(LEFT(Table40[[#This Row],[Tab Name]],4)="&lt;SM&gt;","Static Model",IF(LEFT(Table40[[#This Row],[Tab Name]],4)="&lt;DM&gt;","Dynamic Model",IF(LEFT(Table40[[#This Row],[Tab Name]],4)="&lt;ST&gt;","Smart Table",IF(LEFT(Table40[[#This Row],[Tab Name]],4)="&lt;GT&gt;","Generic Table",""))))</f>
        <v/>
      </c>
      <c r="C75" t="s">
        <v>118</v>
      </c>
      <c r="D75" s="4">
        <f>IF(LEFT(Table40[[#This Row],[Tab Name]],1)="&lt;",D74+1,D74)</f>
        <v>50</v>
      </c>
    </row>
    <row r="76" spans="1:4">
      <c r="A76" t="s">
        <v>119</v>
      </c>
      <c r="B76" s="1" t="str">
        <f>IF(LEFT(Table40[[#This Row],[Tab Name]],4)="&lt;SM&gt;","Static Model",IF(LEFT(Table40[[#This Row],[Tab Name]],4)="&lt;DM&gt;","Dynamic Model",IF(LEFT(Table40[[#This Row],[Tab Name]],4)="&lt;ST&gt;","Smart Table",IF(LEFT(Table40[[#This Row],[Tab Name]],4)="&lt;GT&gt;","Generic Table",""))))</f>
        <v>Dynamic Model</v>
      </c>
      <c r="C76" t="s">
        <v>120</v>
      </c>
      <c r="D76" s="4">
        <f>IF(LEFT(Table40[[#This Row],[Tab Name]],1)="&lt;",D75+1,D75)</f>
        <v>51</v>
      </c>
    </row>
    <row r="77" spans="1:4">
      <c r="A77" t="s">
        <v>121</v>
      </c>
      <c r="B77" s="1" t="str">
        <f>IF(LEFT(Table40[[#This Row],[Tab Name]],4)="&lt;SM&gt;","Static Model",IF(LEFT(Table40[[#This Row],[Tab Name]],4)="&lt;DM&gt;","Dynamic Model",IF(LEFT(Table40[[#This Row],[Tab Name]],4)="&lt;ST&gt;","Smart Table",IF(LEFT(Table40[[#This Row],[Tab Name]],4)="&lt;GT&gt;","Generic Table",""))))</f>
        <v/>
      </c>
      <c r="C77" t="s">
        <v>122</v>
      </c>
      <c r="D77" s="4">
        <f>IF(LEFT(Table40[[#This Row],[Tab Name]],1)="&lt;",D76+1,D76)</f>
        <v>51</v>
      </c>
    </row>
    <row r="78" spans="1:4">
      <c r="A78" t="s">
        <v>123</v>
      </c>
      <c r="B78" s="1"/>
      <c r="C78" t="s">
        <v>124</v>
      </c>
      <c r="D78" s="4">
        <f>IF(LEFT(Table40[[#This Row],[Tab Name]],1)="&lt;",D77+1,D77)</f>
        <v>51</v>
      </c>
    </row>
    <row r="79" spans="1:4">
      <c r="A79" t="s">
        <v>125</v>
      </c>
      <c r="B79" s="1" t="str">
        <f>IF(LEFT(Table40[[#This Row],[Tab Name]],4)="&lt;SM&gt;","Static Model",IF(LEFT(Table40[[#This Row],[Tab Name]],4)="&lt;DM&gt;","Dynamic Model",IF(LEFT(Table40[[#This Row],[Tab Name]],4)="&lt;ST&gt;","Smart Table",IF(LEFT(Table40[[#This Row],[Tab Name]],4)="&lt;GT&gt;","Generic Table",""))))</f>
        <v>Dynamic Model</v>
      </c>
      <c r="C79" t="s">
        <v>126</v>
      </c>
      <c r="D79" s="4">
        <f>IF(LEFT(Table40[[#This Row],[Tab Name]],1)="&lt;",D78+1,D78)</f>
        <v>52</v>
      </c>
    </row>
    <row r="80" spans="1:4" ht="30" customHeight="1">
      <c r="A80" t="s">
        <v>127</v>
      </c>
      <c r="B80" s="1" t="str">
        <f>IF(LEFT(Table40[[#This Row],[Tab Name]],4)="&lt;SM&gt;","Static Model",IF(LEFT(Table40[[#This Row],[Tab Name]],4)="&lt;DM&gt;","Dynamic Model",IF(LEFT(Table40[[#This Row],[Tab Name]],4)="&lt;ST&gt;","Smart Table",IF(LEFT(Table40[[#This Row],[Tab Name]],4)="&lt;GT&gt;","Generic Table",""))))</f>
        <v>Generic Table</v>
      </c>
      <c r="C80" s="7" t="s">
        <v>128</v>
      </c>
      <c r="D80" s="4">
        <f>IF(LEFT(Table40[[#This Row],[Tab Name]],1)="&lt;",D79+1,D79)</f>
        <v>53</v>
      </c>
    </row>
    <row r="81" spans="1:4" ht="30" customHeight="1">
      <c r="A81" t="s">
        <v>129</v>
      </c>
      <c r="B81" s="1"/>
      <c r="C81" s="7" t="s">
        <v>130</v>
      </c>
      <c r="D81" s="4">
        <f>IF(LEFT(Table40[[#This Row],[Tab Name]],1)="&lt;",D80+1,D80)</f>
        <v>53</v>
      </c>
    </row>
    <row r="82" spans="1:4" ht="30" customHeight="1">
      <c r="A82" t="s">
        <v>131</v>
      </c>
      <c r="B82" s="1" t="s">
        <v>132</v>
      </c>
      <c r="C82" s="7"/>
      <c r="D82" s="4">
        <f>IF(LEFT(Table40[[#This Row],[Tab Name]],1)="&lt;",D81+1,D81)</f>
        <v>54</v>
      </c>
    </row>
    <row r="83" spans="1:4" ht="30" customHeight="1">
      <c r="A83" t="s">
        <v>133</v>
      </c>
      <c r="B83" s="1" t="str">
        <f>IF(LEFT(Table40[[#This Row],[Tab Name]],4)="&lt;SM&gt;","Static Model",IF(LEFT(Table40[[#This Row],[Tab Name]],4)="&lt;DM&gt;","Dynamic Model",IF(LEFT(Table40[[#This Row],[Tab Name]],4)="&lt;ST&gt;","Smart Table",IF(LEFT(Table40[[#This Row],[Tab Name]],4)="&lt;GT&gt;","Generic Table",""))))</f>
        <v>Smart Table</v>
      </c>
      <c r="C83" s="7" t="s">
        <v>134</v>
      </c>
      <c r="D83" s="4">
        <f>IF(LEFT(Table40[[#This Row],[Tab Name]],1)="&lt;",D82+1,D82)</f>
        <v>55</v>
      </c>
    </row>
    <row r="84" spans="1:4" ht="30" customHeight="1">
      <c r="A84" t="s">
        <v>135</v>
      </c>
      <c r="B84" s="1"/>
      <c r="C84" s="7"/>
      <c r="D84" s="4">
        <f>IF(LEFT(Table40[[#This Row],[Tab Name]],1)="&lt;",D83+1,D83)</f>
        <v>55</v>
      </c>
    </row>
    <row r="85" spans="1:4" ht="30" customHeight="1">
      <c r="A85" t="s">
        <v>136</v>
      </c>
      <c r="B85" s="1"/>
      <c r="C85" s="7"/>
      <c r="D85" s="4">
        <f>IF(LEFT(Table40[[#This Row],[Tab Name]],1)="&lt;",D84+1,D84)</f>
        <v>55</v>
      </c>
    </row>
    <row r="86" spans="1:4">
      <c r="A86" t="s">
        <v>137</v>
      </c>
      <c r="B86" s="1" t="str">
        <f>IF(LEFT(Table40[[#This Row],[Tab Name]],4)="&lt;SM&gt;","Static Model",IF(LEFT(Table40[[#This Row],[Tab Name]],4)="&lt;DM&gt;","Dynamic Model",IF(LEFT(Table40[[#This Row],[Tab Name]],4)="&lt;ST&gt;","Smart Table",IF(LEFT(Table40[[#This Row],[Tab Name]],4)="&lt;GT&gt;","Generic Table",""))))</f>
        <v>Dynamic Model</v>
      </c>
      <c r="C86" t="str">
        <f>CONCATENATE(MID(A86,5,1000)," details to be created in the system")</f>
        <v>Container details to be created in the system</v>
      </c>
      <c r="D86" s="4">
        <f>IF(LEFT(Table40[[#This Row],[Tab Name]],1)="&lt;",D85+1,D85)</f>
        <v>56</v>
      </c>
    </row>
    <row r="87" spans="1:4">
      <c r="A87" t="s">
        <v>138</v>
      </c>
      <c r="B87" s="1" t="str">
        <f>IF(LEFT(Table40[[#This Row],[Tab Name]],4)="&lt;SM&gt;","Static Model",IF(LEFT(Table40[[#This Row],[Tab Name]],4)="&lt;DM&gt;","Dynamic Model",IF(LEFT(Table40[[#This Row],[Tab Name]],4)="&lt;ST&gt;","Smart Table",IF(LEFT(Table40[[#This Row],[Tab Name]],4)="&lt;GT&gt;","Generic Table",""))))</f>
        <v>Dynamic Model</v>
      </c>
      <c r="C87" t="str">
        <f>CONCATENATE(MID(A87,5,1000)," details to be created in the system")</f>
        <v>Material details to be created in the system</v>
      </c>
      <c r="D87" s="4">
        <f>IF(LEFT(Table40[[#This Row],[Tab Name]],1)="&lt;",D86+1,D86)</f>
        <v>57</v>
      </c>
    </row>
    <row r="88" spans="1:4">
      <c r="A88" t="s">
        <v>139</v>
      </c>
      <c r="B88" s="1" t="s">
        <v>38</v>
      </c>
      <c r="C88" t="s">
        <v>140</v>
      </c>
      <c r="D88" s="4">
        <f>IF(LEFT(Table40[[#This Row],[Tab Name]],1)="&lt;",D87+1,D87)</f>
        <v>58</v>
      </c>
    </row>
    <row r="89" spans="1:4">
      <c r="A89" t="s">
        <v>141</v>
      </c>
      <c r="B89" s="1"/>
      <c r="C89" t="s">
        <v>142</v>
      </c>
      <c r="D89" s="4">
        <f>IF(LEFT(Table40[[#This Row],[Tab Name]],1)="&lt;",D88+1,D88)</f>
        <v>58</v>
      </c>
    </row>
    <row r="90" spans="1:4">
      <c r="A90" t="s">
        <v>143</v>
      </c>
      <c r="B90" s="1" t="s">
        <v>38</v>
      </c>
      <c r="C90" t="s">
        <v>144</v>
      </c>
      <c r="D90" s="4">
        <f>IF(LEFT(Table40[[#This Row],[Tab Name]],1)="&lt;",D89+1,D89)</f>
        <v>59</v>
      </c>
    </row>
    <row r="91" spans="1:4">
      <c r="A91" t="s">
        <v>145</v>
      </c>
      <c r="B91" s="1" t="str">
        <f>IF(LEFT(Table40[[#This Row],[Tab Name]],4)="&lt;SM&gt;","Static Model",IF(LEFT(Table40[[#This Row],[Tab Name]],4)="&lt;DM&gt;","Dynamic Model",IF(LEFT(Table40[[#This Row],[Tab Name]],4)="&lt;ST&gt;","Smart Table",IF(LEFT(Table40[[#This Row],[Tab Name]],4)="&lt;GT&gt;","Generic Table",""))))</f>
        <v>Static Model</v>
      </c>
      <c r="C91" t="str">
        <f>CONCATENATE(MID(A91,5,1000)," details to be created in the system")</f>
        <v>Config details to be created in the system</v>
      </c>
      <c r="D91" s="4">
        <f>IF(LEFT(Table40[[#This Row],[Tab Name]],1)="&lt;",D90+1,D90)</f>
        <v>60</v>
      </c>
    </row>
    <row r="92" spans="1:4">
      <c r="A92" s="27" t="s">
        <v>146</v>
      </c>
      <c r="B92" s="1" t="s">
        <v>38</v>
      </c>
      <c r="C92" s="27" t="s">
        <v>147</v>
      </c>
      <c r="D92" s="4" t="e">
        <f>IF(LEFT([2]!Table40[[#This Row],[Tab Name]],1)="&lt;",D91+1,D91)</f>
        <v>#REF!</v>
      </c>
    </row>
    <row r="93" spans="1:4">
      <c r="A93" s="27" t="s">
        <v>148</v>
      </c>
      <c r="B93" s="1" t="s">
        <v>38</v>
      </c>
      <c r="C93" s="27" t="s">
        <v>149</v>
      </c>
      <c r="D93" s="4" t="e">
        <f>IF(LEFT([2]!Table40[[#This Row],[Tab Name]],1)="&lt;",D92+1,D92)</f>
        <v>#REF!</v>
      </c>
    </row>
    <row r="94" spans="1:4">
      <c r="A94" s="27" t="s">
        <v>150</v>
      </c>
      <c r="B94" s="1" t="s">
        <v>38</v>
      </c>
      <c r="C94" s="27" t="s">
        <v>151</v>
      </c>
      <c r="D94" s="4" t="e">
        <f>IF(LEFT([2]!Table40[[#This Row],[Tab Name]],1)="&lt;",D93+1,D93)</f>
        <v>#REF!</v>
      </c>
    </row>
    <row r="95" spans="1:4">
      <c r="A95" s="27" t="s">
        <v>152</v>
      </c>
      <c r="B95" s="1" t="s">
        <v>38</v>
      </c>
      <c r="C95" s="27" t="s">
        <v>153</v>
      </c>
      <c r="D95" s="4" t="e">
        <f>IF(LEFT([2]!Table40[[#This Row],[Tab Name]],1)="&lt;",D94+1,D94)</f>
        <v>#REF!</v>
      </c>
    </row>
    <row r="96" spans="1:4">
      <c r="A96" s="27" t="s">
        <v>154</v>
      </c>
      <c r="B96" s="1"/>
      <c r="C96" s="27" t="s">
        <v>155</v>
      </c>
      <c r="D96" s="4" t="e">
        <f>IF(LEFT([2]!Table40[[#This Row],[Tab Name]],1)="&lt;",D95+1,D95)</f>
        <v>#REF!</v>
      </c>
    </row>
    <row r="97" spans="1:4">
      <c r="A97" s="29" t="s">
        <v>156</v>
      </c>
      <c r="B97" s="30" t="s">
        <v>38</v>
      </c>
      <c r="C97" s="31" t="str">
        <f>CONCATENATE(MID(A97,5,1000)," details to be created in the system")</f>
        <v>ExperimentDefinition details to be created in the system</v>
      </c>
      <c r="D97" s="32">
        <v>65</v>
      </c>
    </row>
    <row r="98" spans="1:4">
      <c r="A98" s="27" t="s">
        <v>157</v>
      </c>
      <c r="B98" s="33"/>
      <c r="C98" s="34" t="s">
        <v>158</v>
      </c>
      <c r="D98" s="35">
        <v>66</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D345D-4EDE-4447-9EF5-053A69209891}">
  <dimension ref="A1:F2"/>
  <sheetViews>
    <sheetView workbookViewId="0">
      <selection activeCell="A2" sqref="A2"/>
    </sheetView>
  </sheetViews>
  <sheetFormatPr defaultRowHeight="15"/>
  <cols>
    <col min="1" max="1" width="16.28515625" bestFit="1" customWidth="1"/>
    <col min="2" max="2" width="10.42578125" bestFit="1" customWidth="1"/>
  </cols>
  <sheetData>
    <row r="1" spans="1:6">
      <c r="A1" s="81" t="s">
        <v>346</v>
      </c>
      <c r="B1" s="81" t="s">
        <v>363</v>
      </c>
      <c r="C1" s="81" t="s">
        <v>379</v>
      </c>
      <c r="D1" s="81" t="s">
        <v>352</v>
      </c>
      <c r="E1" s="81" t="s">
        <v>380</v>
      </c>
      <c r="F1" s="81" t="s">
        <v>351</v>
      </c>
    </row>
    <row r="2" spans="1:6">
      <c r="A2" s="82" t="s">
        <v>342</v>
      </c>
      <c r="B2" s="82" t="s">
        <v>361</v>
      </c>
      <c r="C2" s="83" t="s">
        <v>381</v>
      </c>
      <c r="D2" s="82" t="s">
        <v>382</v>
      </c>
      <c r="E2" s="82"/>
      <c r="F2" s="82" t="s">
        <v>325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66"/>
  <dimension ref="A1:AC3"/>
  <sheetViews>
    <sheetView workbookViewId="0">
      <pane xSplit="1" ySplit="1" topLeftCell="Q2" activePane="bottomRight" state="frozenSplit"/>
      <selection pane="bottomRight" activeCell="O3" sqref="O3:T3"/>
      <selection pane="bottomLeft" activeCell="Q21" sqref="Q21"/>
      <selection pane="topRight" activeCell="Q21" sqref="Q21"/>
    </sheetView>
  </sheetViews>
  <sheetFormatPr defaultColWidth="9.140625" defaultRowHeight="15"/>
  <cols>
    <col min="1" max="1" width="27.140625" customWidth="1"/>
    <col min="2" max="2" width="32.5703125" customWidth="1"/>
    <col min="3" max="3" width="15.85546875" customWidth="1"/>
    <col min="4" max="5" width="15.42578125" customWidth="1"/>
    <col min="6" max="6" width="22" customWidth="1"/>
    <col min="7" max="7" width="23.5703125" customWidth="1"/>
    <col min="8" max="9" width="24.85546875" bestFit="1" customWidth="1"/>
    <col min="10" max="10" width="28.42578125" bestFit="1" customWidth="1"/>
    <col min="11" max="11" width="25.5703125" bestFit="1" customWidth="1"/>
    <col min="12" max="12" width="22.85546875" bestFit="1" customWidth="1"/>
    <col min="13" max="13" width="25.42578125" bestFit="1" customWidth="1"/>
    <col min="14" max="14" width="24" bestFit="1" customWidth="1"/>
    <col min="15" max="16" width="30.85546875" bestFit="1" customWidth="1"/>
    <col min="17" max="17" width="34.42578125" bestFit="1" customWidth="1"/>
    <col min="18" max="18" width="31.5703125" bestFit="1" customWidth="1"/>
    <col min="19" max="19" width="29" bestFit="1" customWidth="1"/>
    <col min="20" max="20" width="31.42578125" bestFit="1" customWidth="1"/>
    <col min="21" max="21" width="30" bestFit="1" customWidth="1"/>
    <col min="22" max="22" width="30.85546875" bestFit="1" customWidth="1"/>
    <col min="23" max="23" width="31.5703125" bestFit="1" customWidth="1"/>
    <col min="24" max="24" width="35" bestFit="1" customWidth="1"/>
    <col min="25" max="25" width="32.42578125" bestFit="1" customWidth="1"/>
    <col min="26" max="26" width="29.5703125" bestFit="1" customWidth="1"/>
    <col min="27" max="27" width="32.140625" bestFit="1" customWidth="1"/>
    <col min="28" max="28" width="30.5703125" bestFit="1" customWidth="1"/>
    <col min="29" max="29" width="14.42578125" customWidth="1"/>
    <col min="30" max="30" width="9.140625" customWidth="1"/>
  </cols>
  <sheetData>
    <row r="1" spans="1:29">
      <c r="A1" s="1" t="s">
        <v>333</v>
      </c>
      <c r="B1" s="1" t="s">
        <v>2</v>
      </c>
      <c r="C1" s="1" t="s">
        <v>383</v>
      </c>
      <c r="D1" s="1" t="s">
        <v>384</v>
      </c>
      <c r="E1" s="1" t="s">
        <v>385</v>
      </c>
      <c r="F1" s="1" t="s">
        <v>386</v>
      </c>
      <c r="G1" s="1" t="s">
        <v>387</v>
      </c>
      <c r="H1" s="1" t="s">
        <v>388</v>
      </c>
      <c r="I1" s="1" t="s">
        <v>389</v>
      </c>
      <c r="J1" s="1" t="s">
        <v>390</v>
      </c>
      <c r="K1" s="1" t="s">
        <v>391</v>
      </c>
      <c r="L1" s="1" t="s">
        <v>392</v>
      </c>
      <c r="M1" s="1" t="s">
        <v>393</v>
      </c>
      <c r="N1" s="1" t="s">
        <v>394</v>
      </c>
      <c r="O1" s="1" t="s">
        <v>395</v>
      </c>
      <c r="P1" s="1" t="s">
        <v>396</v>
      </c>
      <c r="Q1" s="1" t="s">
        <v>397</v>
      </c>
      <c r="R1" s="1" t="s">
        <v>398</v>
      </c>
      <c r="S1" s="1" t="s">
        <v>399</v>
      </c>
      <c r="T1" s="1" t="s">
        <v>400</v>
      </c>
      <c r="U1" s="1" t="s">
        <v>401</v>
      </c>
      <c r="V1" s="1" t="s">
        <v>402</v>
      </c>
      <c r="W1" s="1" t="s">
        <v>403</v>
      </c>
      <c r="X1" s="1" t="s">
        <v>404</v>
      </c>
      <c r="Y1" s="1" t="s">
        <v>405</v>
      </c>
      <c r="Z1" s="1" t="s">
        <v>406</v>
      </c>
      <c r="AA1" s="1" t="s">
        <v>407</v>
      </c>
      <c r="AB1" s="1" t="s">
        <v>408</v>
      </c>
      <c r="AC1" s="1" t="s">
        <v>409</v>
      </c>
    </row>
    <row r="2" spans="1:29">
      <c r="A2" t="s">
        <v>410</v>
      </c>
      <c r="C2" s="17">
        <v>0</v>
      </c>
      <c r="D2">
        <v>1</v>
      </c>
      <c r="E2">
        <v>1</v>
      </c>
      <c r="F2" t="s">
        <v>411</v>
      </c>
      <c r="H2" t="s">
        <v>325</v>
      </c>
      <c r="I2" t="s">
        <v>325</v>
      </c>
      <c r="J2" t="s">
        <v>325</v>
      </c>
      <c r="K2" t="s">
        <v>325</v>
      </c>
      <c r="L2" t="s">
        <v>325</v>
      </c>
      <c r="M2" t="s">
        <v>325</v>
      </c>
      <c r="N2" t="s">
        <v>344</v>
      </c>
      <c r="O2" t="s">
        <v>412</v>
      </c>
      <c r="P2" t="s">
        <v>412</v>
      </c>
      <c r="Q2" t="s">
        <v>412</v>
      </c>
      <c r="R2" t="s">
        <v>412</v>
      </c>
      <c r="S2" t="s">
        <v>412</v>
      </c>
      <c r="T2" t="s">
        <v>412</v>
      </c>
      <c r="V2">
        <v>1</v>
      </c>
      <c r="W2">
        <v>1</v>
      </c>
      <c r="X2">
        <v>1</v>
      </c>
      <c r="Y2">
        <v>1</v>
      </c>
      <c r="Z2">
        <v>1</v>
      </c>
      <c r="AA2">
        <v>1</v>
      </c>
      <c r="AB2">
        <v>1</v>
      </c>
      <c r="AC2" t="s">
        <v>344</v>
      </c>
    </row>
    <row r="3" spans="1:29">
      <c r="A3" t="s">
        <v>413</v>
      </c>
      <c r="C3" s="17">
        <v>0</v>
      </c>
      <c r="D3">
        <v>1</v>
      </c>
      <c r="E3">
        <v>1</v>
      </c>
      <c r="F3" t="s">
        <v>411</v>
      </c>
      <c r="H3" t="s">
        <v>325</v>
      </c>
      <c r="I3" t="s">
        <v>325</v>
      </c>
      <c r="J3" t="s">
        <v>325</v>
      </c>
      <c r="K3" t="s">
        <v>325</v>
      </c>
      <c r="L3" t="s">
        <v>325</v>
      </c>
      <c r="M3" t="s">
        <v>325</v>
      </c>
      <c r="N3" t="s">
        <v>344</v>
      </c>
      <c r="O3" t="s">
        <v>414</v>
      </c>
      <c r="P3" t="s">
        <v>414</v>
      </c>
      <c r="Q3" t="s">
        <v>414</v>
      </c>
      <c r="R3" t="s">
        <v>414</v>
      </c>
      <c r="S3" t="s">
        <v>414</v>
      </c>
      <c r="T3" t="s">
        <v>414</v>
      </c>
      <c r="V3">
        <v>1</v>
      </c>
      <c r="W3">
        <v>1</v>
      </c>
      <c r="X3">
        <v>1</v>
      </c>
      <c r="Y3">
        <v>1</v>
      </c>
      <c r="Z3">
        <v>1</v>
      </c>
      <c r="AA3">
        <v>1</v>
      </c>
      <c r="AB3">
        <v>1</v>
      </c>
      <c r="AC3" t="s">
        <v>344</v>
      </c>
    </row>
  </sheetData>
  <dataValidations count="2">
    <dataValidation type="list" allowBlank="1" showInputMessage="1" showErrorMessage="1" sqref="F2:F1048576" xr:uid="{00000000-0002-0000-1C00-000000000000}">
      <formula1>"Sunday,Monday,Tuesday,Wednesday,Thursday,Friday,Saturday"</formula1>
    </dataValidation>
    <dataValidation type="list" allowBlank="1" showInputMessage="1" showErrorMessage="1" sqref="H2:N3 G2:G1048576" xr:uid="{00000000-0002-0000-1C00-000001000000}">
      <formula1>"Yes,No"</formula1>
    </dataValidation>
  </dataValidations>
  <pageMargins left="0.7" right="0.7" top="0.75" bottom="0.75" header="0.3" footer="0.3"/>
  <pageSetup paperSize="9" orientation="portrait" r:id="rId1"/>
  <legacy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68"/>
  <dimension ref="A1:D3"/>
  <sheetViews>
    <sheetView workbookViewId="0">
      <pane xSplit="1" ySplit="1" topLeftCell="B2" activePane="bottomRight" state="frozenSplit"/>
      <selection pane="bottomRight" activeCell="A3" sqref="A3"/>
      <selection pane="bottomLeft" activeCell="Q21" sqref="Q21"/>
      <selection pane="topRight" activeCell="Q21" sqref="Q21"/>
    </sheetView>
  </sheetViews>
  <sheetFormatPr defaultColWidth="9.140625" defaultRowHeight="15"/>
  <cols>
    <col min="1" max="1" width="17.42578125" customWidth="1"/>
    <col min="2" max="2" width="32.85546875" customWidth="1"/>
    <col min="3" max="3" width="11.85546875" bestFit="1" customWidth="1"/>
    <col min="4" max="4" width="11.140625" bestFit="1" customWidth="1"/>
  </cols>
  <sheetData>
    <row r="1" spans="1:4" s="1" customFormat="1">
      <c r="A1" s="1" t="s">
        <v>333</v>
      </c>
      <c r="B1" s="1" t="s">
        <v>2</v>
      </c>
      <c r="C1" s="1" t="s">
        <v>415</v>
      </c>
      <c r="D1" s="1" t="s">
        <v>416</v>
      </c>
    </row>
    <row r="2" spans="1:4">
      <c r="A2" t="s">
        <v>412</v>
      </c>
      <c r="C2" s="17">
        <v>0</v>
      </c>
      <c r="D2" t="s">
        <v>410</v>
      </c>
    </row>
    <row r="3" spans="1:4">
      <c r="A3" t="s">
        <v>414</v>
      </c>
      <c r="C3" s="17">
        <v>0</v>
      </c>
      <c r="D3" t="s">
        <v>413</v>
      </c>
    </row>
  </sheetData>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69"/>
  <dimension ref="A1:K7"/>
  <sheetViews>
    <sheetView workbookViewId="0">
      <selection activeCell="A8" sqref="A8"/>
    </sheetView>
  </sheetViews>
  <sheetFormatPr defaultColWidth="9.140625" defaultRowHeight="15"/>
  <cols>
    <col min="1" max="1" width="20.42578125" bestFit="1" customWidth="1"/>
    <col min="2" max="2" width="12" customWidth="1"/>
    <col min="3" max="3" width="14.5703125" bestFit="1" customWidth="1"/>
    <col min="4" max="5" width="14.5703125" customWidth="1"/>
    <col min="6" max="8" width="13.5703125" customWidth="1"/>
    <col min="9" max="9" width="57.85546875" customWidth="1"/>
    <col min="10" max="10" width="9.140625" customWidth="1"/>
  </cols>
  <sheetData>
    <row r="1" spans="1:11">
      <c r="A1" s="1" t="s">
        <v>417</v>
      </c>
      <c r="B1" s="1" t="s">
        <v>333</v>
      </c>
      <c r="C1" s="1" t="s">
        <v>418</v>
      </c>
      <c r="D1" s="1" t="s">
        <v>419</v>
      </c>
      <c r="E1" s="1" t="s">
        <v>420</v>
      </c>
      <c r="F1" s="1" t="s">
        <v>415</v>
      </c>
      <c r="G1" s="15" t="s">
        <v>421</v>
      </c>
      <c r="H1" s="1" t="s">
        <v>422</v>
      </c>
      <c r="I1" s="1" t="s">
        <v>423</v>
      </c>
    </row>
    <row r="2" spans="1:11">
      <c r="A2" s="36" t="s">
        <v>412</v>
      </c>
      <c r="B2" s="36" t="s">
        <v>424</v>
      </c>
      <c r="C2" s="36">
        <v>1</v>
      </c>
      <c r="D2" s="36" t="s">
        <v>425</v>
      </c>
      <c r="E2" s="37"/>
      <c r="F2" s="37">
        <v>0</v>
      </c>
      <c r="G2" s="37">
        <v>0.33333333333333331</v>
      </c>
      <c r="H2" s="36">
        <v>1</v>
      </c>
      <c r="I2" s="36"/>
      <c r="J2" s="38"/>
      <c r="K2" s="38"/>
    </row>
    <row r="3" spans="1:11">
      <c r="A3" s="36" t="s">
        <v>412</v>
      </c>
      <c r="B3" s="36" t="s">
        <v>426</v>
      </c>
      <c r="C3" s="36">
        <v>2</v>
      </c>
      <c r="D3" s="36" t="s">
        <v>427</v>
      </c>
      <c r="E3" s="37"/>
      <c r="F3" s="37">
        <v>0.33333333333333331</v>
      </c>
      <c r="G3" s="37">
        <v>0.66666666666666663</v>
      </c>
      <c r="H3" s="36">
        <v>1</v>
      </c>
      <c r="I3" s="36"/>
      <c r="J3" s="38"/>
      <c r="K3" s="38"/>
    </row>
    <row r="4" spans="1:11">
      <c r="A4" s="36" t="s">
        <v>412</v>
      </c>
      <c r="B4" s="36" t="s">
        <v>428</v>
      </c>
      <c r="C4" s="36">
        <v>3</v>
      </c>
      <c r="D4" s="36" t="s">
        <v>429</v>
      </c>
      <c r="E4" s="37"/>
      <c r="F4" s="37">
        <v>0.66666666666666663</v>
      </c>
      <c r="G4" s="37">
        <v>0</v>
      </c>
      <c r="H4" s="36">
        <v>1</v>
      </c>
      <c r="I4" s="36"/>
      <c r="J4" s="38"/>
      <c r="K4" s="36"/>
    </row>
    <row r="5" spans="1:11">
      <c r="A5" s="36" t="s">
        <v>414</v>
      </c>
      <c r="B5" s="36" t="s">
        <v>424</v>
      </c>
      <c r="C5" s="36">
        <v>1</v>
      </c>
      <c r="D5" s="36" t="s">
        <v>425</v>
      </c>
      <c r="E5" s="37"/>
      <c r="F5" s="37">
        <v>0</v>
      </c>
      <c r="G5" s="37">
        <v>0.33333333333333331</v>
      </c>
      <c r="H5" s="36">
        <v>1</v>
      </c>
      <c r="I5" s="36"/>
      <c r="J5" s="38"/>
      <c r="K5" s="38"/>
    </row>
    <row r="6" spans="1:11">
      <c r="A6" s="36" t="s">
        <v>414</v>
      </c>
      <c r="B6" s="36" t="s">
        <v>426</v>
      </c>
      <c r="C6" s="36">
        <v>2</v>
      </c>
      <c r="D6" s="36" t="s">
        <v>427</v>
      </c>
      <c r="E6" s="37"/>
      <c r="F6" s="37">
        <v>0.33333333333333331</v>
      </c>
      <c r="G6" s="37">
        <v>0.66666666666666663</v>
      </c>
      <c r="H6" s="36">
        <v>1</v>
      </c>
      <c r="I6" s="36"/>
      <c r="J6" s="38"/>
      <c r="K6" s="38"/>
    </row>
    <row r="7" spans="1:11">
      <c r="A7" s="36" t="s">
        <v>414</v>
      </c>
      <c r="B7" s="36" t="s">
        <v>428</v>
      </c>
      <c r="C7" s="36">
        <v>3</v>
      </c>
      <c r="D7" s="36" t="s">
        <v>429</v>
      </c>
      <c r="E7" s="37"/>
      <c r="F7" s="37">
        <v>0.66666666666666663</v>
      </c>
      <c r="G7" s="37">
        <v>0</v>
      </c>
      <c r="H7" s="36">
        <v>1</v>
      </c>
      <c r="I7" s="36"/>
      <c r="J7" s="38"/>
      <c r="K7" s="36"/>
    </row>
  </sheetData>
  <phoneticPr fontId="21" type="noConversion"/>
  <pageMargins left="0.7" right="0.7" top="0.75" bottom="0.75" header="0.3" footer="0.3"/>
  <pageSetup orientation="portrait" r:id="rId1"/>
  <legacyDrawing r:id="rId2"/>
  <tableParts count="1">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2"/>
  <dimension ref="A1:H2"/>
  <sheetViews>
    <sheetView workbookViewId="0">
      <pane xSplit="1" ySplit="1" topLeftCell="B2" activePane="bottomRight" state="frozenSplit"/>
      <selection pane="bottomRight" activeCell="E2" sqref="E2"/>
      <selection pane="bottomLeft" activeCell="Q21" sqref="Q21"/>
      <selection pane="topRight" activeCell="Q21" sqref="Q21"/>
    </sheetView>
  </sheetViews>
  <sheetFormatPr defaultRowHeight="15"/>
  <cols>
    <col min="1" max="1" width="25.85546875" bestFit="1" customWidth="1"/>
    <col min="2" max="2" width="40" customWidth="1"/>
    <col min="3" max="3" width="26.42578125" bestFit="1" customWidth="1"/>
    <col min="4" max="4" width="15.140625" customWidth="1"/>
    <col min="5" max="5" width="24.42578125" customWidth="1"/>
    <col min="6" max="6" width="19" bestFit="1" customWidth="1"/>
    <col min="7" max="7" width="14.5703125" customWidth="1"/>
    <col min="8" max="8" width="19.5703125" bestFit="1" customWidth="1"/>
    <col min="9" max="9" width="19.140625" customWidth="1"/>
  </cols>
  <sheetData>
    <row r="1" spans="1:8" s="1" customFormat="1">
      <c r="A1" s="1" t="s">
        <v>333</v>
      </c>
      <c r="B1" s="1" t="s">
        <v>2</v>
      </c>
      <c r="C1" s="1" t="s">
        <v>334</v>
      </c>
      <c r="D1" s="1" t="s">
        <v>430</v>
      </c>
      <c r="E1" s="1" t="s">
        <v>431</v>
      </c>
      <c r="F1" s="1" t="s">
        <v>432</v>
      </c>
      <c r="G1" s="1" t="s">
        <v>433</v>
      </c>
      <c r="H1" s="1" t="s">
        <v>434</v>
      </c>
    </row>
    <row r="2" spans="1:8">
      <c r="A2" t="s">
        <v>435</v>
      </c>
      <c r="C2" s="14" t="s">
        <v>324</v>
      </c>
      <c r="E2" t="s">
        <v>410</v>
      </c>
      <c r="F2" t="s">
        <v>344</v>
      </c>
    </row>
  </sheetData>
  <dataValidations count="1">
    <dataValidation type="list" allowBlank="1" showInputMessage="1" showErrorMessage="1" sqref="F2 G3:G1048576" xr:uid="{00000000-0002-0000-2000-000000000000}">
      <formula1>"Yes,No"</formula1>
    </dataValidation>
  </dataValidations>
  <pageMargins left="0.7" right="0.7" top="0.75" bottom="0.75" header="0.3" footer="0.3"/>
  <pageSetup orientation="portrait" r:id="rId1"/>
  <legacyDrawing r:id="rId2"/>
  <tableParts count="1">
    <tablePart r:id="rId3"/>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3"/>
  <dimension ref="A1:G2"/>
  <sheetViews>
    <sheetView workbookViewId="0">
      <pane xSplit="1" ySplit="1" topLeftCell="B2" activePane="bottomRight" state="frozenSplit"/>
      <selection pane="bottomRight" activeCell="A3" sqref="A3"/>
      <selection pane="bottomLeft" activeCell="Q21" sqref="Q21"/>
      <selection pane="topRight" activeCell="Q21" sqref="Q21"/>
    </sheetView>
  </sheetViews>
  <sheetFormatPr defaultRowHeight="15"/>
  <cols>
    <col min="1" max="1" width="24.5703125" bestFit="1" customWidth="1"/>
    <col min="2" max="2" width="34.42578125" customWidth="1"/>
    <col min="3" max="3" width="19.5703125" customWidth="1"/>
    <col min="4" max="4" width="15.140625" customWidth="1"/>
    <col min="5" max="5" width="25.85546875" bestFit="1" customWidth="1"/>
    <col min="6" max="6" width="15.42578125" bestFit="1" customWidth="1"/>
    <col min="7" max="7" width="25.85546875" customWidth="1"/>
    <col min="8" max="10" width="9.140625" customWidth="1"/>
  </cols>
  <sheetData>
    <row r="1" spans="1:7">
      <c r="A1" s="1" t="s">
        <v>333</v>
      </c>
      <c r="B1" s="1" t="s">
        <v>2</v>
      </c>
      <c r="C1" s="1" t="s">
        <v>334</v>
      </c>
      <c r="D1" s="1" t="s">
        <v>430</v>
      </c>
      <c r="E1" s="1" t="s">
        <v>436</v>
      </c>
      <c r="F1" s="1" t="s">
        <v>416</v>
      </c>
      <c r="G1" s="1" t="s">
        <v>437</v>
      </c>
    </row>
    <row r="2" spans="1:7">
      <c r="A2" t="s">
        <v>324</v>
      </c>
      <c r="C2" s="14" t="s">
        <v>324</v>
      </c>
      <c r="D2">
        <v>1</v>
      </c>
      <c r="E2" t="s">
        <v>435</v>
      </c>
      <c r="F2" t="s">
        <v>410</v>
      </c>
    </row>
  </sheetData>
  <pageMargins left="0.7" right="0.7" top="0.75" bottom="0.75" header="0.3" footer="0.3"/>
  <legacyDrawing r:id="rId1"/>
  <tableParts count="1">
    <tablePart r:id="rId2"/>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14"/>
  <dimension ref="A1:E9"/>
  <sheetViews>
    <sheetView workbookViewId="0">
      <pane xSplit="1" ySplit="1" topLeftCell="B2" activePane="bottomRight" state="frozenSplit"/>
      <selection pane="bottomRight" activeCell="C6" sqref="C6"/>
      <selection pane="bottomLeft" activeCell="Q21" sqref="Q21"/>
      <selection pane="topRight" activeCell="Q21" sqref="Q21"/>
    </sheetView>
  </sheetViews>
  <sheetFormatPr defaultRowHeight="15"/>
  <cols>
    <col min="1" max="1" width="26.140625" bestFit="1" customWidth="1"/>
    <col min="2" max="2" width="34" bestFit="1" customWidth="1"/>
    <col min="3" max="3" width="12.140625" customWidth="1"/>
    <col min="4" max="4" width="14.5703125" customWidth="1"/>
    <col min="5" max="5" width="15.85546875" customWidth="1"/>
    <col min="6" max="8" width="9.140625" customWidth="1"/>
  </cols>
  <sheetData>
    <row r="1" spans="1:5">
      <c r="A1" s="1" t="s">
        <v>333</v>
      </c>
      <c r="B1" s="1" t="s">
        <v>2</v>
      </c>
      <c r="C1" s="1" t="s">
        <v>438</v>
      </c>
      <c r="D1" s="1" t="s">
        <v>439</v>
      </c>
      <c r="E1" s="1" t="s">
        <v>440</v>
      </c>
    </row>
    <row r="2" spans="1:5">
      <c r="A2" t="s">
        <v>441</v>
      </c>
      <c r="B2" t="s">
        <v>441</v>
      </c>
      <c r="C2" t="s">
        <v>442</v>
      </c>
    </row>
    <row r="3" spans="1:5">
      <c r="A3" t="s">
        <v>443</v>
      </c>
      <c r="B3" t="s">
        <v>443</v>
      </c>
      <c r="C3" t="s">
        <v>442</v>
      </c>
    </row>
    <row r="4" spans="1:5">
      <c r="A4" t="s">
        <v>444</v>
      </c>
      <c r="B4" t="s">
        <v>444</v>
      </c>
      <c r="C4" t="s">
        <v>442</v>
      </c>
    </row>
    <row r="5" spans="1:5">
      <c r="A5" t="s">
        <v>445</v>
      </c>
      <c r="B5" t="s">
        <v>445</v>
      </c>
      <c r="C5" t="s">
        <v>442</v>
      </c>
    </row>
    <row r="6" spans="1:5">
      <c r="A6" t="s">
        <v>446</v>
      </c>
      <c r="B6" t="s">
        <v>446</v>
      </c>
      <c r="C6" t="s">
        <v>442</v>
      </c>
    </row>
    <row r="7" spans="1:5">
      <c r="A7" t="s">
        <v>447</v>
      </c>
      <c r="B7" t="s">
        <v>447</v>
      </c>
      <c r="C7" t="s">
        <v>442</v>
      </c>
    </row>
    <row r="8" spans="1:5">
      <c r="A8" t="s">
        <v>448</v>
      </c>
      <c r="B8" t="s">
        <v>448</v>
      </c>
      <c r="C8" t="s">
        <v>442</v>
      </c>
    </row>
    <row r="9" spans="1:5">
      <c r="A9" t="s">
        <v>449</v>
      </c>
      <c r="B9" t="s">
        <v>449</v>
      </c>
      <c r="C9" t="s">
        <v>442</v>
      </c>
    </row>
  </sheetData>
  <phoneticPr fontId="21" type="noConversion"/>
  <dataValidations count="1">
    <dataValidation type="list" allowBlank="1" showInputMessage="1" showErrorMessage="1" sqref="C2:C1048576" xr:uid="{00000000-0002-0000-2D00-000000000000}">
      <formula1>"Loss,Bonus,Rework,Hold"</formula1>
    </dataValidation>
  </dataValidations>
  <pageMargins left="0.7" right="0.7" top="0.75" bottom="0.75" header="0.3" footer="0.3"/>
  <legacyDrawing r:id="rId1"/>
  <tableParts count="1">
    <tablePart r:id="rId2"/>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19"/>
  <dimension ref="A1:E11"/>
  <sheetViews>
    <sheetView workbookViewId="0">
      <pane xSplit="1" ySplit="1" topLeftCell="B2" activePane="bottomRight" state="frozenSplit"/>
      <selection pane="bottomRight" activeCell="A11" sqref="A11"/>
      <selection pane="bottomLeft" activeCell="Q21" sqref="Q21"/>
      <selection pane="topRight" activeCell="Q21" sqref="Q21"/>
    </sheetView>
  </sheetViews>
  <sheetFormatPr defaultRowHeight="15"/>
  <cols>
    <col min="1" max="1" width="27.42578125" customWidth="1"/>
    <col min="2" max="2" width="35.140625" customWidth="1"/>
    <col min="3" max="3" width="10.5703125" bestFit="1" customWidth="1"/>
    <col min="4" max="4" width="17.42578125" customWidth="1"/>
    <col min="5" max="5" width="15.42578125" customWidth="1"/>
    <col min="6" max="7" width="9.140625" customWidth="1"/>
  </cols>
  <sheetData>
    <row r="1" spans="1:5">
      <c r="A1" s="1" t="s">
        <v>333</v>
      </c>
      <c r="B1" s="1" t="s">
        <v>2</v>
      </c>
      <c r="C1" s="1" t="s">
        <v>334</v>
      </c>
      <c r="D1" s="1" t="s">
        <v>450</v>
      </c>
      <c r="E1" s="1" t="s">
        <v>451</v>
      </c>
    </row>
    <row r="2" spans="1:5">
      <c r="A2" t="s">
        <v>452</v>
      </c>
      <c r="C2" t="s">
        <v>343</v>
      </c>
      <c r="D2" t="s">
        <v>453</v>
      </c>
      <c r="E2" t="s">
        <v>325</v>
      </c>
    </row>
    <row r="3" spans="1:5">
      <c r="A3" t="s">
        <v>454</v>
      </c>
      <c r="C3" t="s">
        <v>343</v>
      </c>
      <c r="D3" t="s">
        <v>453</v>
      </c>
      <c r="E3" t="s">
        <v>325</v>
      </c>
    </row>
    <row r="4" spans="1:5">
      <c r="A4" t="s">
        <v>455</v>
      </c>
      <c r="C4" t="s">
        <v>343</v>
      </c>
      <c r="D4" t="s">
        <v>453</v>
      </c>
      <c r="E4" t="s">
        <v>325</v>
      </c>
    </row>
    <row r="5" spans="1:5">
      <c r="A5" t="s">
        <v>456</v>
      </c>
      <c r="C5" t="s">
        <v>343</v>
      </c>
      <c r="D5" t="s">
        <v>453</v>
      </c>
      <c r="E5" t="s">
        <v>325</v>
      </c>
    </row>
    <row r="6" spans="1:5">
      <c r="A6" t="s">
        <v>457</v>
      </c>
      <c r="C6" t="s">
        <v>343</v>
      </c>
      <c r="D6" t="s">
        <v>453</v>
      </c>
      <c r="E6" t="s">
        <v>325</v>
      </c>
    </row>
    <row r="7" spans="1:5">
      <c r="A7" t="s">
        <v>458</v>
      </c>
      <c r="C7" t="s">
        <v>343</v>
      </c>
      <c r="D7" t="s">
        <v>453</v>
      </c>
      <c r="E7" t="s">
        <v>325</v>
      </c>
    </row>
    <row r="8" spans="1:5">
      <c r="A8" t="s">
        <v>459</v>
      </c>
      <c r="C8" t="s">
        <v>343</v>
      </c>
      <c r="D8" t="s">
        <v>453</v>
      </c>
      <c r="E8" t="s">
        <v>325</v>
      </c>
    </row>
    <row r="9" spans="1:5">
      <c r="A9" t="s">
        <v>460</v>
      </c>
      <c r="C9" t="s">
        <v>343</v>
      </c>
      <c r="D9" t="s">
        <v>453</v>
      </c>
      <c r="E9" t="s">
        <v>325</v>
      </c>
    </row>
    <row r="10" spans="1:5">
      <c r="A10" t="s">
        <v>461</v>
      </c>
      <c r="C10" t="s">
        <v>343</v>
      </c>
      <c r="D10" t="s">
        <v>462</v>
      </c>
      <c r="E10" t="s">
        <v>325</v>
      </c>
    </row>
    <row r="11" spans="1:5">
      <c r="A11" t="s">
        <v>463</v>
      </c>
      <c r="C11" t="s">
        <v>343</v>
      </c>
      <c r="D11" t="s">
        <v>453</v>
      </c>
      <c r="E11" t="s">
        <v>325</v>
      </c>
    </row>
  </sheetData>
  <dataValidations count="2">
    <dataValidation type="list" allowBlank="1" showInputMessage="1" showErrorMessage="1" sqref="E2:E1048576" xr:uid="{00000000-0002-0000-2F00-000000000000}">
      <formula1>"Yes,No"</formula1>
    </dataValidation>
    <dataValidation type="list" allowBlank="1" showInputMessage="1" showErrorMessage="1" sqref="D2:D1048576" xr:uid="{00000000-0002-0000-2F00-000001000000}">
      <formula1>"Process,Storage,LoadPort,ConsumableFeed,Durable"</formula1>
    </dataValidation>
  </dataValidations>
  <pageMargins left="0.7" right="0.7" top="0.75" bottom="0.75" header="0.3" footer="0.3"/>
  <legacyDrawing r:id="rId1"/>
  <tableParts count="1">
    <tablePart r:id="rId2"/>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16"/>
  <dimension ref="A1:XFB16"/>
  <sheetViews>
    <sheetView workbookViewId="0">
      <pane xSplit="1" ySplit="1" topLeftCell="B2" activePane="bottomRight" state="frozenSplit"/>
      <selection pane="bottomRight" activeCell="B31" sqref="B31"/>
      <selection pane="bottomLeft" activeCell="Q21" sqref="Q21"/>
      <selection pane="topRight" activeCell="Q21" sqref="Q21"/>
    </sheetView>
  </sheetViews>
  <sheetFormatPr defaultRowHeight="15"/>
  <cols>
    <col min="1" max="1" width="25" customWidth="1"/>
    <col min="2" max="2" width="39.140625" customWidth="1"/>
    <col min="3" max="3" width="19.42578125" customWidth="1"/>
    <col min="4" max="4" width="15.140625" customWidth="1"/>
    <col min="5" max="5" width="20.5703125" customWidth="1"/>
    <col min="6" max="6" width="28.140625" customWidth="1"/>
    <col min="7" max="7" width="31.140625" customWidth="1"/>
    <col min="8" max="8" width="29.85546875" customWidth="1"/>
    <col min="9" max="9" width="40.42578125" customWidth="1"/>
    <col min="10" max="10" width="15.140625" customWidth="1"/>
    <col min="11" max="11" width="17.42578125" customWidth="1"/>
    <col min="12" max="12" width="24.42578125" customWidth="1"/>
    <col min="13" max="13" width="26.140625" customWidth="1"/>
    <col min="14" max="14" width="16.5703125" customWidth="1"/>
    <col min="15" max="15" width="26.85546875" bestFit="1" customWidth="1"/>
    <col min="16" max="16" width="34.5703125" customWidth="1"/>
    <col min="17" max="17" width="38.140625" customWidth="1"/>
    <col min="18" max="19" width="25.85546875" customWidth="1"/>
    <col min="20" max="20" width="14.42578125" bestFit="1" customWidth="1"/>
    <col min="21" max="21" width="14" bestFit="1" customWidth="1"/>
    <col min="22" max="22" width="20.42578125" bestFit="1" customWidth="1"/>
    <col min="23" max="23" width="22.85546875" bestFit="1" customWidth="1"/>
    <col min="24" max="24" width="22.42578125" bestFit="1" customWidth="1"/>
    <col min="25" max="25" width="19.5703125" bestFit="1" customWidth="1"/>
    <col min="26" max="26" width="28" bestFit="1" customWidth="1"/>
    <col min="27" max="27" width="32" bestFit="1" customWidth="1"/>
    <col min="28" max="28" width="43" bestFit="1" customWidth="1"/>
    <col min="29" max="29" width="22.85546875" bestFit="1" customWidth="1"/>
    <col min="30" max="30" width="20" bestFit="1" customWidth="1"/>
    <col min="31" max="31" width="22.42578125" customWidth="1"/>
    <col min="32" max="32" width="33" customWidth="1"/>
    <col min="33" max="33" width="20.5703125" bestFit="1" customWidth="1"/>
  </cols>
  <sheetData>
    <row r="1" spans="1:33 16382:16382" s="1" customFormat="1">
      <c r="A1" s="1" t="s">
        <v>333</v>
      </c>
      <c r="B1" s="1" t="s">
        <v>2</v>
      </c>
      <c r="C1" s="1" t="s">
        <v>334</v>
      </c>
      <c r="D1" s="1" t="s">
        <v>430</v>
      </c>
      <c r="E1" s="1" t="s">
        <v>464</v>
      </c>
      <c r="F1" s="1" t="s">
        <v>465</v>
      </c>
      <c r="G1" s="1" t="s">
        <v>466</v>
      </c>
      <c r="H1" s="1" t="s">
        <v>467</v>
      </c>
      <c r="I1" s="1" t="s">
        <v>468</v>
      </c>
      <c r="J1" s="1" t="s">
        <v>469</v>
      </c>
      <c r="K1" s="1" t="s">
        <v>470</v>
      </c>
      <c r="L1" s="1" t="s">
        <v>471</v>
      </c>
      <c r="M1" s="1" t="s">
        <v>472</v>
      </c>
      <c r="N1" s="1" t="s">
        <v>473</v>
      </c>
      <c r="O1" s="1" t="s">
        <v>474</v>
      </c>
      <c r="P1" s="1" t="s">
        <v>475</v>
      </c>
      <c r="Q1" s="1" t="s">
        <v>476</v>
      </c>
      <c r="R1" s="1" t="s">
        <v>477</v>
      </c>
      <c r="S1" s="1" t="s">
        <v>478</v>
      </c>
      <c r="T1" s="1" t="s">
        <v>479</v>
      </c>
      <c r="U1" s="1" t="s">
        <v>480</v>
      </c>
      <c r="V1" s="1" t="s">
        <v>481</v>
      </c>
      <c r="W1" s="1" t="s">
        <v>482</v>
      </c>
      <c r="X1" s="1" t="s">
        <v>483</v>
      </c>
      <c r="Y1" s="16" t="s">
        <v>484</v>
      </c>
      <c r="Z1" s="1" t="s">
        <v>485</v>
      </c>
      <c r="AA1" s="1" t="s">
        <v>486</v>
      </c>
      <c r="AB1" s="1" t="s">
        <v>487</v>
      </c>
      <c r="AC1" s="1" t="s">
        <v>255</v>
      </c>
      <c r="AD1" s="1" t="s">
        <v>488</v>
      </c>
      <c r="AE1" s="1" t="s">
        <v>489</v>
      </c>
      <c r="AF1" s="1" t="s">
        <v>490</v>
      </c>
      <c r="AG1" s="1" t="s">
        <v>491</v>
      </c>
    </row>
    <row r="2" spans="1:33 16382:16382">
      <c r="A2" t="s">
        <v>492</v>
      </c>
      <c r="C2" t="s">
        <v>453</v>
      </c>
      <c r="F2" t="s">
        <v>325</v>
      </c>
      <c r="J2" t="s">
        <v>493</v>
      </c>
      <c r="P2" t="s">
        <v>325</v>
      </c>
      <c r="Q2" t="s">
        <v>325</v>
      </c>
      <c r="R2" t="s">
        <v>324</v>
      </c>
    </row>
    <row r="3" spans="1:33 16382:16382">
      <c r="A3" t="s">
        <v>494</v>
      </c>
      <c r="C3" t="s">
        <v>453</v>
      </c>
      <c r="F3" t="s">
        <v>325</v>
      </c>
      <c r="H3">
        <v>1</v>
      </c>
      <c r="J3" t="s">
        <v>493</v>
      </c>
      <c r="P3" t="s">
        <v>325</v>
      </c>
      <c r="Q3" t="s">
        <v>325</v>
      </c>
      <c r="R3" t="s">
        <v>324</v>
      </c>
      <c r="XFB3" t="s">
        <v>495</v>
      </c>
    </row>
    <row r="4" spans="1:33 16382:16382">
      <c r="A4" t="s">
        <v>496</v>
      </c>
      <c r="C4" t="s">
        <v>453</v>
      </c>
      <c r="F4" t="s">
        <v>325</v>
      </c>
      <c r="J4" t="s">
        <v>493</v>
      </c>
      <c r="P4" t="s">
        <v>325</v>
      </c>
      <c r="Q4" t="s">
        <v>325</v>
      </c>
      <c r="R4" t="s">
        <v>324</v>
      </c>
      <c r="XFB4" t="s">
        <v>497</v>
      </c>
    </row>
    <row r="5" spans="1:33 16382:16382">
      <c r="A5" t="s">
        <v>498</v>
      </c>
      <c r="C5" t="s">
        <v>453</v>
      </c>
      <c r="F5" t="s">
        <v>325</v>
      </c>
      <c r="J5" t="s">
        <v>493</v>
      </c>
      <c r="P5" t="s">
        <v>325</v>
      </c>
      <c r="Q5" t="s">
        <v>325</v>
      </c>
      <c r="R5" t="s">
        <v>324</v>
      </c>
      <c r="XFB5" t="s">
        <v>499</v>
      </c>
    </row>
    <row r="6" spans="1:33 16382:16382">
      <c r="A6" t="s">
        <v>500</v>
      </c>
      <c r="C6" t="s">
        <v>453</v>
      </c>
      <c r="F6" t="s">
        <v>325</v>
      </c>
      <c r="J6" t="s">
        <v>493</v>
      </c>
      <c r="P6" t="s">
        <v>325</v>
      </c>
      <c r="Q6" t="s">
        <v>325</v>
      </c>
      <c r="R6" t="s">
        <v>324</v>
      </c>
      <c r="XFB6" t="s">
        <v>501</v>
      </c>
    </row>
    <row r="7" spans="1:33 16382:16382">
      <c r="A7" t="s">
        <v>502</v>
      </c>
      <c r="C7" t="s">
        <v>453</v>
      </c>
      <c r="F7" t="s">
        <v>325</v>
      </c>
      <c r="J7" t="s">
        <v>493</v>
      </c>
      <c r="P7" t="s">
        <v>325</v>
      </c>
      <c r="Q7" t="s">
        <v>325</v>
      </c>
      <c r="R7" t="s">
        <v>324</v>
      </c>
      <c r="XFB7" t="s">
        <v>503</v>
      </c>
    </row>
    <row r="8" spans="1:33 16382:16382">
      <c r="A8" t="s">
        <v>504</v>
      </c>
      <c r="C8" t="s">
        <v>453</v>
      </c>
      <c r="F8" t="s">
        <v>325</v>
      </c>
      <c r="J8" t="s">
        <v>493</v>
      </c>
      <c r="P8" t="s">
        <v>325</v>
      </c>
      <c r="Q8" t="s">
        <v>325</v>
      </c>
      <c r="R8" t="s">
        <v>324</v>
      </c>
      <c r="XFB8" t="s">
        <v>505</v>
      </c>
    </row>
    <row r="9" spans="1:33 16382:16382">
      <c r="A9" t="s">
        <v>506</v>
      </c>
      <c r="C9" t="s">
        <v>453</v>
      </c>
      <c r="F9" t="s">
        <v>325</v>
      </c>
      <c r="J9" t="s">
        <v>493</v>
      </c>
      <c r="P9" t="s">
        <v>325</v>
      </c>
      <c r="Q9" t="s">
        <v>325</v>
      </c>
      <c r="R9" t="s">
        <v>324</v>
      </c>
      <c r="XFB9" t="s">
        <v>507</v>
      </c>
    </row>
    <row r="10" spans="1:33 16382:16382">
      <c r="A10" t="s">
        <v>508</v>
      </c>
      <c r="C10" t="s">
        <v>453</v>
      </c>
      <c r="F10" t="s">
        <v>325</v>
      </c>
      <c r="J10" t="s">
        <v>493</v>
      </c>
      <c r="P10" t="s">
        <v>325</v>
      </c>
      <c r="Q10" t="s">
        <v>325</v>
      </c>
      <c r="R10" t="s">
        <v>324</v>
      </c>
      <c r="XFB10" t="s">
        <v>509</v>
      </c>
    </row>
    <row r="11" spans="1:33 16382:16382">
      <c r="A11" t="s">
        <v>510</v>
      </c>
      <c r="C11" t="s">
        <v>453</v>
      </c>
      <c r="F11" t="s">
        <v>325</v>
      </c>
      <c r="J11" t="s">
        <v>493</v>
      </c>
      <c r="P11" t="s">
        <v>325</v>
      </c>
      <c r="Q11" t="s">
        <v>325</v>
      </c>
      <c r="R11" t="s">
        <v>324</v>
      </c>
      <c r="XFB11" t="s">
        <v>509</v>
      </c>
    </row>
    <row r="12" spans="1:33 16382:16382">
      <c r="A12" t="s">
        <v>511</v>
      </c>
      <c r="C12" t="s">
        <v>453</v>
      </c>
      <c r="F12" t="s">
        <v>325</v>
      </c>
      <c r="J12" t="s">
        <v>493</v>
      </c>
      <c r="P12" t="s">
        <v>325</v>
      </c>
      <c r="Q12" t="s">
        <v>325</v>
      </c>
      <c r="R12" t="s">
        <v>324</v>
      </c>
      <c r="XFB12" t="s">
        <v>512</v>
      </c>
    </row>
    <row r="13" spans="1:33 16382:16382">
      <c r="A13" t="s">
        <v>513</v>
      </c>
      <c r="C13" t="s">
        <v>453</v>
      </c>
      <c r="F13" t="s">
        <v>325</v>
      </c>
      <c r="J13" t="s">
        <v>493</v>
      </c>
      <c r="P13" t="s">
        <v>325</v>
      </c>
      <c r="Q13" t="s">
        <v>325</v>
      </c>
      <c r="R13" t="s">
        <v>324</v>
      </c>
      <c r="XFB13" t="s">
        <v>514</v>
      </c>
    </row>
    <row r="14" spans="1:33 16382:16382">
      <c r="A14" t="s">
        <v>515</v>
      </c>
      <c r="C14" t="s">
        <v>453</v>
      </c>
      <c r="F14" t="s">
        <v>325</v>
      </c>
      <c r="J14" t="s">
        <v>493</v>
      </c>
      <c r="P14" t="s">
        <v>325</v>
      </c>
      <c r="Q14" t="s">
        <v>325</v>
      </c>
      <c r="R14" t="s">
        <v>324</v>
      </c>
      <c r="XFB14" t="s">
        <v>516</v>
      </c>
    </row>
    <row r="15" spans="1:33 16382:16382">
      <c r="A15" t="s">
        <v>517</v>
      </c>
      <c r="C15" t="s">
        <v>453</v>
      </c>
      <c r="F15" t="s">
        <v>325</v>
      </c>
      <c r="J15" t="s">
        <v>493</v>
      </c>
      <c r="P15" t="s">
        <v>325</v>
      </c>
      <c r="Q15" t="s">
        <v>325</v>
      </c>
      <c r="R15" t="s">
        <v>324</v>
      </c>
      <c r="XFB15" t="s">
        <v>518</v>
      </c>
    </row>
    <row r="16" spans="1:33 16382:16382">
      <c r="A16" t="s">
        <v>519</v>
      </c>
      <c r="C16" t="s">
        <v>453</v>
      </c>
      <c r="F16" t="s">
        <v>325</v>
      </c>
      <c r="J16" t="s">
        <v>493</v>
      </c>
      <c r="P16" t="s">
        <v>325</v>
      </c>
      <c r="Q16" t="s">
        <v>325</v>
      </c>
      <c r="R16" t="s">
        <v>324</v>
      </c>
      <c r="XFB16" t="s">
        <v>520</v>
      </c>
    </row>
  </sheetData>
  <phoneticPr fontId="21" type="noConversion"/>
  <dataValidations count="1">
    <dataValidation type="list" allowBlank="1" showInputMessage="1" showErrorMessage="1" sqref="Z2:AA16 AD2:AD16 E2:G1048576 N2:Q1048576" xr:uid="{00000000-0002-0000-3000-000000000000}">
      <formula1>"Yes,No"</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3000-000001000000}">
          <x14:formula1>
            <xm:f>Enums!$G$2:$G$3</xm:f>
          </x14:formula1>
          <xm:sqref>AB2:AB16</xm:sqref>
        </x14:dataValidation>
        <x14:dataValidation type="list" allowBlank="1" showInputMessage="1" showErrorMessage="1" xr:uid="{00000000-0002-0000-3000-000002000000}">
          <x14:formula1>
            <xm:f>Enums!$E$8:$E$11</xm:f>
          </x14:formula1>
          <xm:sqref>AF2:AF16</xm:sqref>
        </x14:dataValidation>
        <x14:dataValidation type="list" allowBlank="1" showInputMessage="1" showErrorMessage="1" xr:uid="{00000000-0002-0000-3000-000003000000}">
          <x14:formula1>
            <xm:f>Enums!$G$8:$G$10</xm:f>
          </x14:formula1>
          <xm:sqref>AC2:AC16</xm:sqref>
        </x14:dataValidation>
        <x14:dataValidation type="list" allowBlank="1" showInputMessage="1" showErrorMessage="1" xr:uid="{00000000-0002-0000-3000-000004000000}">
          <x14:formula1>
            <xm:f>Enums!$A$31:$A$35</xm:f>
          </x14:formula1>
          <xm:sqref>AG2:AG16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2"/>
  <dimension ref="A1:G6"/>
  <sheetViews>
    <sheetView workbookViewId="0">
      <pane xSplit="2" ySplit="1" topLeftCell="D2" activePane="bottomRight" state="frozenSplit"/>
      <selection pane="bottomRight" activeCell="B15" sqref="B15"/>
      <selection pane="bottomLeft" activeCell="Q21" sqref="Q21"/>
      <selection pane="topRight" activeCell="Q21" sqref="Q21"/>
    </sheetView>
  </sheetViews>
  <sheetFormatPr defaultColWidth="9.140625" defaultRowHeight="15"/>
  <cols>
    <col min="1" max="2" width="25" customWidth="1"/>
    <col min="3" max="3" width="20.5703125" customWidth="1"/>
    <col min="4" max="4" width="28.140625" customWidth="1"/>
    <col min="5" max="5" width="31.140625" customWidth="1"/>
    <col min="6" max="6" width="26.140625" bestFit="1" customWidth="1"/>
    <col min="7" max="7" width="25.42578125" bestFit="1" customWidth="1"/>
  </cols>
  <sheetData>
    <row r="1" spans="1:7" s="1" customFormat="1">
      <c r="A1" s="1" t="s">
        <v>521</v>
      </c>
      <c r="B1" s="1" t="s">
        <v>522</v>
      </c>
      <c r="C1" s="1" t="s">
        <v>523</v>
      </c>
      <c r="D1" s="1" t="s">
        <v>524</v>
      </c>
      <c r="E1" s="1" t="s">
        <v>525</v>
      </c>
      <c r="F1" s="1" t="s">
        <v>526</v>
      </c>
      <c r="G1" s="1" t="s">
        <v>527</v>
      </c>
    </row>
    <row r="2" spans="1:7">
      <c r="A2" t="s">
        <v>496</v>
      </c>
      <c r="B2" t="s">
        <v>441</v>
      </c>
      <c r="F2" t="s">
        <v>325</v>
      </c>
    </row>
    <row r="3" spans="1:7">
      <c r="A3" t="s">
        <v>496</v>
      </c>
      <c r="B3" t="s">
        <v>443</v>
      </c>
      <c r="F3" t="s">
        <v>325</v>
      </c>
    </row>
    <row r="4" spans="1:7">
      <c r="A4" t="s">
        <v>496</v>
      </c>
      <c r="B4" t="s">
        <v>444</v>
      </c>
      <c r="F4" t="s">
        <v>325</v>
      </c>
    </row>
    <row r="5" spans="1:7">
      <c r="A5" t="s">
        <v>496</v>
      </c>
      <c r="B5" t="s">
        <v>445</v>
      </c>
      <c r="F5" t="s">
        <v>325</v>
      </c>
    </row>
    <row r="6" spans="1:7">
      <c r="A6" t="s">
        <v>496</v>
      </c>
      <c r="B6" t="s">
        <v>446</v>
      </c>
      <c r="F6" t="s">
        <v>325</v>
      </c>
    </row>
  </sheetData>
  <phoneticPr fontId="21" type="noConversion"/>
  <dataValidations count="1">
    <dataValidation type="list" allowBlank="1" showInputMessage="1" showErrorMessage="1" sqref="F2:G6 C2:E1048576" xr:uid="{00000000-0002-0000-3100-000000000000}">
      <formula1>"Yes,No"</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FF00"/>
  </sheetPr>
  <dimension ref="A1:D19"/>
  <sheetViews>
    <sheetView topLeftCell="C1" zoomScaleNormal="100" workbookViewId="0">
      <pane ySplit="1" topLeftCell="A5" activePane="bottomLeft" state="frozenSplit"/>
      <selection pane="bottomLeft" activeCell="Q21" sqref="Q21"/>
      <selection activeCell="Q21" sqref="Q21"/>
    </sheetView>
  </sheetViews>
  <sheetFormatPr defaultColWidth="9.140625" defaultRowHeight="15"/>
  <cols>
    <col min="1" max="1" width="23.85546875" style="8" bestFit="1" customWidth="1"/>
    <col min="2" max="2" width="26.5703125" style="8" bestFit="1" customWidth="1"/>
    <col min="3" max="3" width="78.5703125" style="8" customWidth="1"/>
    <col min="4" max="4" width="96" style="8" customWidth="1"/>
    <col min="5" max="5" width="9.140625" style="8" customWidth="1"/>
    <col min="6" max="16384" width="9.140625" style="8"/>
  </cols>
  <sheetData>
    <row r="1" spans="1:4">
      <c r="A1" s="9" t="s">
        <v>159</v>
      </c>
      <c r="B1" s="9" t="s">
        <v>160</v>
      </c>
      <c r="C1" s="9" t="s">
        <v>161</v>
      </c>
      <c r="D1" s="9" t="s">
        <v>2</v>
      </c>
    </row>
    <row r="2" spans="1:4" customFormat="1" ht="45" customHeight="1">
      <c r="A2" s="8" t="s">
        <v>162</v>
      </c>
      <c r="B2" s="8" t="s">
        <v>163</v>
      </c>
      <c r="C2" s="8" t="s">
        <v>164</v>
      </c>
      <c r="D2" s="10" t="s">
        <v>165</v>
      </c>
    </row>
    <row r="3" spans="1:4" customFormat="1" ht="75" customHeight="1">
      <c r="A3" s="8" t="s">
        <v>162</v>
      </c>
      <c r="B3" s="8" t="s">
        <v>166</v>
      </c>
      <c r="C3" s="8" t="s">
        <v>167</v>
      </c>
      <c r="D3" s="10" t="s">
        <v>168</v>
      </c>
    </row>
    <row r="4" spans="1:4" customFormat="1" ht="60" customHeight="1">
      <c r="A4" s="8" t="s">
        <v>162</v>
      </c>
      <c r="B4" s="8" t="s">
        <v>169</v>
      </c>
      <c r="C4" s="10" t="s">
        <v>170</v>
      </c>
      <c r="D4" s="10" t="s">
        <v>171</v>
      </c>
    </row>
    <row r="5" spans="1:4" customFormat="1" ht="30" customHeight="1">
      <c r="A5" s="8" t="s">
        <v>20</v>
      </c>
      <c r="B5" s="8" t="s">
        <v>172</v>
      </c>
      <c r="C5" s="10" t="s">
        <v>173</v>
      </c>
      <c r="D5" s="10" t="s">
        <v>174</v>
      </c>
    </row>
    <row r="6" spans="1:4" customFormat="1" ht="30" customHeight="1">
      <c r="A6" s="8" t="s">
        <v>22</v>
      </c>
      <c r="B6" s="8" t="s">
        <v>175</v>
      </c>
      <c r="C6" s="10" t="s">
        <v>173</v>
      </c>
      <c r="D6" s="10" t="s">
        <v>174</v>
      </c>
    </row>
    <row r="7" spans="1:4" customFormat="1" ht="30" customHeight="1">
      <c r="A7" s="8" t="s">
        <v>39</v>
      </c>
      <c r="B7" s="8" t="s">
        <v>176</v>
      </c>
      <c r="C7" s="8" t="s">
        <v>177</v>
      </c>
      <c r="D7" s="10" t="s">
        <v>178</v>
      </c>
    </row>
    <row r="8" spans="1:4" customFormat="1" ht="45" customHeight="1">
      <c r="A8" s="8" t="s">
        <v>179</v>
      </c>
      <c r="B8" s="8" t="s">
        <v>180</v>
      </c>
      <c r="C8" s="8" t="s">
        <v>181</v>
      </c>
      <c r="D8" s="10" t="s">
        <v>182</v>
      </c>
    </row>
    <row r="9" spans="1:4" customFormat="1" ht="75" customHeight="1">
      <c r="A9" s="8" t="s">
        <v>79</v>
      </c>
      <c r="B9" s="8" t="s">
        <v>183</v>
      </c>
      <c r="C9" s="8" t="s">
        <v>184</v>
      </c>
      <c r="D9" s="10" t="s">
        <v>185</v>
      </c>
    </row>
    <row r="10" spans="1:4" customFormat="1" ht="105" customHeight="1">
      <c r="A10" s="8" t="s">
        <v>186</v>
      </c>
      <c r="B10" s="8" t="s">
        <v>187</v>
      </c>
      <c r="C10" s="8" t="s">
        <v>188</v>
      </c>
      <c r="D10" s="10" t="s">
        <v>189</v>
      </c>
    </row>
    <row r="11" spans="1:4" customFormat="1" ht="60" customHeight="1">
      <c r="A11" s="8" t="s">
        <v>186</v>
      </c>
      <c r="B11" s="8" t="s">
        <v>190</v>
      </c>
      <c r="C11" s="8" t="s">
        <v>191</v>
      </c>
      <c r="D11" s="10" t="s">
        <v>192</v>
      </c>
    </row>
    <row r="12" spans="1:4" customFormat="1" ht="150" customHeight="1">
      <c r="A12" s="8" t="s">
        <v>186</v>
      </c>
      <c r="B12" s="8" t="s">
        <v>193</v>
      </c>
      <c r="C12" s="8" t="s">
        <v>194</v>
      </c>
      <c r="D12" s="10" t="s">
        <v>195</v>
      </c>
    </row>
    <row r="13" spans="1:4" customFormat="1" ht="90" customHeight="1">
      <c r="A13" s="8" t="s">
        <v>196</v>
      </c>
      <c r="B13" s="8" t="s">
        <v>197</v>
      </c>
      <c r="C13" s="10" t="s">
        <v>198</v>
      </c>
      <c r="D13" s="10" t="s">
        <v>199</v>
      </c>
    </row>
    <row r="14" spans="1:4" customFormat="1" ht="75" customHeight="1">
      <c r="A14" s="8" t="s">
        <v>97</v>
      </c>
      <c r="B14" s="8" t="s">
        <v>197</v>
      </c>
      <c r="C14" s="10" t="s">
        <v>200</v>
      </c>
      <c r="D14" s="10" t="s">
        <v>201</v>
      </c>
    </row>
    <row r="15" spans="1:4" customFormat="1" ht="120" customHeight="1">
      <c r="A15" s="8" t="s">
        <v>202</v>
      </c>
      <c r="B15" s="8" t="s">
        <v>203</v>
      </c>
      <c r="C15" s="10" t="s">
        <v>204</v>
      </c>
      <c r="D15" s="10" t="s">
        <v>205</v>
      </c>
    </row>
    <row r="16" spans="1:4" customFormat="1" ht="45" customHeight="1">
      <c r="A16" s="8" t="s">
        <v>106</v>
      </c>
      <c r="B16" s="8" t="s">
        <v>206</v>
      </c>
      <c r="C16" s="8" t="s">
        <v>207</v>
      </c>
      <c r="D16" s="10" t="s">
        <v>208</v>
      </c>
    </row>
    <row r="17" spans="1:4" customFormat="1" ht="75" customHeight="1">
      <c r="A17" s="8" t="s">
        <v>209</v>
      </c>
      <c r="B17" s="8" t="s">
        <v>180</v>
      </c>
      <c r="C17" s="8" t="s">
        <v>210</v>
      </c>
      <c r="D17" s="10" t="s">
        <v>211</v>
      </c>
    </row>
    <row r="18" spans="1:4" customFormat="1" ht="90" customHeight="1">
      <c r="A18" s="8" t="s">
        <v>209</v>
      </c>
      <c r="B18" s="8" t="s">
        <v>212</v>
      </c>
      <c r="C18" s="10" t="s">
        <v>213</v>
      </c>
      <c r="D18" s="10" t="s">
        <v>214</v>
      </c>
    </row>
    <row r="19" spans="1:4" customFormat="1" ht="75" customHeight="1">
      <c r="A19" s="8" t="s">
        <v>115</v>
      </c>
      <c r="B19" s="8" t="s">
        <v>215</v>
      </c>
      <c r="C19" s="8" t="s">
        <v>216</v>
      </c>
      <c r="D19" s="10" t="s">
        <v>217</v>
      </c>
    </row>
  </sheetData>
  <sortState xmlns:xlrd2="http://schemas.microsoft.com/office/spreadsheetml/2017/richdata2" ref="A2:D35">
    <sortCondition ref="A2:A35"/>
    <sortCondition ref="B2:B35"/>
  </sortState>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7BDD9-F532-4C43-BD66-DBF75D58D0B4}">
  <dimension ref="A1"/>
  <sheetViews>
    <sheetView workbookViewId="0">
      <selection activeCell="U27" sqref="U27"/>
    </sheetView>
  </sheetViews>
  <sheetFormatPr defaultRowHeight="1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9290F-F7AA-4F82-9C90-1FD1CF2A4336}">
  <dimension ref="A1"/>
  <sheetViews>
    <sheetView workbookViewId="0">
      <selection activeCell="V26" sqref="V26"/>
    </sheetView>
  </sheetViews>
  <sheetFormatPr defaultRowHeight="1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CD499-50FB-4D64-A8CA-B6C266BC363E}">
  <dimension ref="A1"/>
  <sheetViews>
    <sheetView workbookViewId="0">
      <selection activeCell="T29" sqref="T29"/>
    </sheetView>
  </sheetViews>
  <sheetFormatPr defaultRowHeight="1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4ACD6-A7F0-469B-87D0-A9B91CE0E014}">
  <dimension ref="A1"/>
  <sheetViews>
    <sheetView workbookViewId="0">
      <selection activeCell="U31" sqref="U31"/>
    </sheetView>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80"/>
  <dimension ref="A1:B1"/>
  <sheetViews>
    <sheetView workbookViewId="0">
      <pane xSplit="2" ySplit="1" topLeftCell="C2" activePane="bottomRight" state="frozenSplit"/>
      <selection pane="bottomRight" activeCell="Q21" sqref="Q21"/>
      <selection pane="bottomLeft" activeCell="Q21" sqref="Q21"/>
      <selection pane="topRight" activeCell="Q21" sqref="Q21"/>
    </sheetView>
  </sheetViews>
  <sheetFormatPr defaultColWidth="9.140625" defaultRowHeight="15"/>
  <cols>
    <col min="1" max="2" width="25" customWidth="1"/>
    <col min="3" max="3" width="9.140625" customWidth="1"/>
  </cols>
  <sheetData>
    <row r="1" spans="1:2" s="1" customFormat="1">
      <c r="A1" s="1" t="s">
        <v>521</v>
      </c>
      <c r="B1" s="1" t="s">
        <v>528</v>
      </c>
    </row>
  </sheetData>
  <pageMargins left="0.7" right="0.7" top="0.75" bottom="0.75"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81"/>
  <dimension ref="A1:K1"/>
  <sheetViews>
    <sheetView workbookViewId="0">
      <pane xSplit="1" ySplit="1" topLeftCell="B2" activePane="bottomRight" state="frozenSplit"/>
      <selection pane="bottomRight" activeCell="Q21" sqref="Q21"/>
      <selection pane="bottomLeft" activeCell="Q21" sqref="Q21"/>
      <selection pane="topRight" activeCell="Q21" sqref="Q21"/>
    </sheetView>
  </sheetViews>
  <sheetFormatPr defaultColWidth="9.140625" defaultRowHeight="15"/>
  <cols>
    <col min="1" max="1" width="25" customWidth="1"/>
    <col min="2" max="2" width="20.5703125" customWidth="1"/>
    <col min="3" max="3" width="15.85546875" bestFit="1" customWidth="1"/>
    <col min="4" max="4" width="16" customWidth="1"/>
    <col min="5" max="6" width="18.140625" customWidth="1"/>
    <col min="7" max="7" width="19.5703125" customWidth="1"/>
    <col min="8" max="8" width="19.140625" customWidth="1"/>
    <col min="9" max="9" width="15.140625" customWidth="1"/>
    <col min="10" max="10" width="24.85546875" customWidth="1"/>
  </cols>
  <sheetData>
    <row r="1" spans="1:11" s="1" customFormat="1">
      <c r="A1" s="1" t="s">
        <v>521</v>
      </c>
      <c r="B1" s="1" t="s">
        <v>313</v>
      </c>
      <c r="C1" s="1" t="s">
        <v>315</v>
      </c>
      <c r="D1" s="1" t="s">
        <v>529</v>
      </c>
      <c r="E1" s="1" t="s">
        <v>277</v>
      </c>
      <c r="F1" s="1" t="s">
        <v>530</v>
      </c>
      <c r="G1" s="1" t="s">
        <v>522</v>
      </c>
      <c r="H1" s="1" t="s">
        <v>531</v>
      </c>
      <c r="I1" s="1" t="s">
        <v>532</v>
      </c>
      <c r="J1" s="1" t="s">
        <v>533</v>
      </c>
      <c r="K1" s="1" t="s">
        <v>534</v>
      </c>
    </row>
  </sheetData>
  <dataValidations count="1">
    <dataValidation type="list" allowBlank="1" showInputMessage="1" showErrorMessage="1" sqref="F2" xr:uid="{00000000-0002-0000-3300-000000000000}">
      <formula1>"Processed,Queued"</formula1>
    </dataValidation>
  </dataValidations>
  <pageMargins left="0.7" right="0.7" top="0.75" bottom="0.75" header="0.3" footer="0.3"/>
  <pageSetup paperSize="9"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83"/>
  <dimension ref="A1:D1"/>
  <sheetViews>
    <sheetView workbookViewId="0">
      <pane xSplit="1" ySplit="1" topLeftCell="B2" activePane="bottomRight" state="frozenSplit"/>
      <selection pane="bottomRight" activeCell="Q21" sqref="Q21"/>
      <selection pane="bottomLeft" activeCell="Q21" sqref="Q21"/>
      <selection pane="topRight" activeCell="Q21" sqref="Q21"/>
    </sheetView>
  </sheetViews>
  <sheetFormatPr defaultColWidth="9.140625" defaultRowHeight="15"/>
  <cols>
    <col min="1" max="1" width="32.85546875" bestFit="1" customWidth="1"/>
    <col min="2" max="2" width="18.85546875" customWidth="1"/>
    <col min="3" max="3" width="17.5703125" customWidth="1"/>
    <col min="4" max="4" width="18.85546875" bestFit="1" customWidth="1"/>
    <col min="5" max="5" width="9.140625" customWidth="1"/>
  </cols>
  <sheetData>
    <row r="1" spans="1:4" s="1" customFormat="1">
      <c r="A1" s="1" t="s">
        <v>333</v>
      </c>
      <c r="B1" s="1" t="s">
        <v>2</v>
      </c>
      <c r="C1" s="1" t="s">
        <v>334</v>
      </c>
      <c r="D1" s="1" t="s">
        <v>535</v>
      </c>
    </row>
  </sheetData>
  <dataValidations count="1">
    <dataValidation type="list" allowBlank="1" showInputMessage="1" showErrorMessage="1" sqref="D2:D1048576" xr:uid="{00000000-0002-0000-3500-000000000000}">
      <formula1>"Step,Flow"</formula1>
    </dataValidation>
  </dataValidations>
  <pageMargins left="0.7" right="0.7" top="0.75" bottom="0.75" header="0.3" footer="0.3"/>
  <pageSetup orientation="portrait"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84"/>
  <dimension ref="A1:K3"/>
  <sheetViews>
    <sheetView workbookViewId="0">
      <pane xSplit="2" ySplit="1" topLeftCell="C2" activePane="bottomRight" state="frozenSplit"/>
      <selection pane="bottomRight" activeCell="Q21" sqref="Q21"/>
      <selection pane="bottomLeft" activeCell="Q21" sqref="Q21"/>
      <selection pane="topRight" activeCell="Q21" sqref="Q21"/>
    </sheetView>
  </sheetViews>
  <sheetFormatPr defaultColWidth="9.140625" defaultRowHeight="15"/>
  <cols>
    <col min="1" max="1" width="32.85546875" bestFit="1" customWidth="1"/>
    <col min="2" max="2" width="18.85546875" customWidth="1"/>
    <col min="3" max="4" width="26" customWidth="1"/>
    <col min="5" max="5" width="60.5703125" customWidth="1"/>
    <col min="6" max="6" width="9.140625" customWidth="1"/>
  </cols>
  <sheetData>
    <row r="1" spans="1:11" s="1" customFormat="1">
      <c r="A1" s="9" t="s">
        <v>315</v>
      </c>
      <c r="B1" s="9" t="s">
        <v>536</v>
      </c>
      <c r="C1" s="9" t="s">
        <v>537</v>
      </c>
      <c r="D1" s="9" t="s">
        <v>334</v>
      </c>
      <c r="E1" s="9" t="s">
        <v>228</v>
      </c>
      <c r="F1" s="9" t="s">
        <v>521</v>
      </c>
      <c r="G1" s="9" t="s">
        <v>538</v>
      </c>
      <c r="H1" s="9" t="s">
        <v>539</v>
      </c>
      <c r="I1" s="9" t="s">
        <v>540</v>
      </c>
      <c r="J1" s="9" t="s">
        <v>541</v>
      </c>
      <c r="K1" s="9" t="s">
        <v>542</v>
      </c>
    </row>
    <row r="2" spans="1:11">
      <c r="D2" s="19"/>
    </row>
    <row r="3" spans="1:11">
      <c r="D3" s="19"/>
    </row>
  </sheetData>
  <dataValidations count="2">
    <dataValidation type="decimal" allowBlank="1" showInputMessage="1" showErrorMessage="1" sqref="D2:D3" xr:uid="{00000000-0002-0000-3600-000000000000}">
      <formula1>0</formula1>
      <formula2>1</formula2>
    </dataValidation>
    <dataValidation type="list" allowBlank="1" showInputMessage="1" showErrorMessage="1" sqref="D4:D1048576 C2:C1048576" xr:uid="{00000000-0002-0000-3600-000001000000}">
      <formula1>"Yes,No"</formula1>
    </dataValidation>
  </dataValidations>
  <pageMargins left="0.7" right="0.7" top="0.75" bottom="0.75" header="0.3" footer="0.3"/>
  <pageSetup orientation="portrait" r:id="rId1"/>
  <legacyDrawing r:id="rId2"/>
  <tableParts count="1">
    <tablePart r:id="rId3"/>
  </tableParts>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17"/>
  <dimension ref="A1:H8"/>
  <sheetViews>
    <sheetView workbookViewId="0">
      <pane xSplit="1" ySplit="1" topLeftCell="B2" activePane="bottomRight" state="frozenSplit"/>
      <selection pane="bottomRight" activeCell="G31" sqref="G31"/>
      <selection pane="bottomLeft" activeCell="Q21" sqref="Q21"/>
      <selection pane="topRight" activeCell="Q21" sqref="Q21"/>
    </sheetView>
  </sheetViews>
  <sheetFormatPr defaultRowHeight="15"/>
  <cols>
    <col min="1" max="1" width="32.85546875" bestFit="1" customWidth="1"/>
    <col min="2" max="2" width="18.85546875" customWidth="1"/>
    <col min="3" max="3" width="17.5703125" customWidth="1"/>
    <col min="4" max="6" width="18.85546875" customWidth="1"/>
    <col min="7" max="7" width="23.85546875" customWidth="1"/>
    <col min="8" max="8" width="14.85546875" customWidth="1"/>
  </cols>
  <sheetData>
    <row r="1" spans="1:8" s="1" customFormat="1">
      <c r="A1" s="1" t="s">
        <v>333</v>
      </c>
      <c r="B1" s="1" t="s">
        <v>2</v>
      </c>
      <c r="C1" s="1" t="s">
        <v>334</v>
      </c>
      <c r="D1" s="1" t="s">
        <v>543</v>
      </c>
      <c r="E1" s="1" t="s">
        <v>544</v>
      </c>
      <c r="F1" s="1" t="s">
        <v>451</v>
      </c>
      <c r="G1" s="1" t="s">
        <v>545</v>
      </c>
      <c r="H1" s="1" t="s">
        <v>546</v>
      </c>
    </row>
    <row r="2" spans="1:8">
      <c r="A2" t="s">
        <v>547</v>
      </c>
      <c r="C2" t="s">
        <v>324</v>
      </c>
      <c r="D2" t="s">
        <v>521</v>
      </c>
      <c r="E2" t="s">
        <v>344</v>
      </c>
      <c r="F2" t="s">
        <v>325</v>
      </c>
      <c r="H2" t="s">
        <v>344</v>
      </c>
    </row>
    <row r="3" spans="1:8">
      <c r="A3" t="s">
        <v>548</v>
      </c>
      <c r="C3" t="s">
        <v>324</v>
      </c>
      <c r="D3" t="s">
        <v>521</v>
      </c>
      <c r="E3" t="s">
        <v>344</v>
      </c>
      <c r="F3" t="s">
        <v>325</v>
      </c>
      <c r="H3" t="s">
        <v>325</v>
      </c>
    </row>
    <row r="4" spans="1:8">
      <c r="A4" t="s">
        <v>549</v>
      </c>
      <c r="C4" t="s">
        <v>324</v>
      </c>
      <c r="D4" t="s">
        <v>521</v>
      </c>
      <c r="E4" t="s">
        <v>344</v>
      </c>
      <c r="F4" t="s">
        <v>325</v>
      </c>
      <c r="H4" t="s">
        <v>344</v>
      </c>
    </row>
    <row r="5" spans="1:8">
      <c r="A5" t="s">
        <v>550</v>
      </c>
      <c r="C5" t="s">
        <v>324</v>
      </c>
      <c r="D5" t="s">
        <v>521</v>
      </c>
      <c r="E5" t="s">
        <v>344</v>
      </c>
      <c r="F5" t="s">
        <v>325</v>
      </c>
      <c r="H5" t="s">
        <v>344</v>
      </c>
    </row>
    <row r="6" spans="1:8">
      <c r="A6" t="s">
        <v>551</v>
      </c>
      <c r="C6" t="s">
        <v>324</v>
      </c>
      <c r="D6" t="s">
        <v>521</v>
      </c>
      <c r="E6" t="s">
        <v>344</v>
      </c>
      <c r="F6" t="s">
        <v>325</v>
      </c>
      <c r="H6" t="s">
        <v>325</v>
      </c>
    </row>
    <row r="7" spans="1:8">
      <c r="A7" t="s">
        <v>552</v>
      </c>
      <c r="C7" t="s">
        <v>324</v>
      </c>
      <c r="D7" t="s">
        <v>521</v>
      </c>
      <c r="E7" t="s">
        <v>344</v>
      </c>
      <c r="F7" t="s">
        <v>325</v>
      </c>
      <c r="H7" t="s">
        <v>344</v>
      </c>
    </row>
    <row r="8" spans="1:8">
      <c r="A8" s="25" t="s">
        <v>553</v>
      </c>
      <c r="B8" s="26"/>
      <c r="C8" s="26" t="s">
        <v>324</v>
      </c>
      <c r="D8" s="26" t="s">
        <v>521</v>
      </c>
      <c r="E8" s="26" t="s">
        <v>344</v>
      </c>
      <c r="F8" s="26" t="s">
        <v>325</v>
      </c>
      <c r="G8" s="26"/>
      <c r="H8" s="23" t="s">
        <v>344</v>
      </c>
    </row>
  </sheetData>
  <dataValidations count="2">
    <dataValidation type="list" allowBlank="1" showInputMessage="1" showErrorMessage="1" sqref="E2:H1048576" xr:uid="{00000000-0002-0000-3700-000000000000}">
      <formula1>"Yes,No"</formula1>
    </dataValidation>
    <dataValidation type="list" allowBlank="1" showInputMessage="1" showErrorMessage="1" sqref="D2:D1048576" xr:uid="{00000000-0002-0000-3700-000001000000}">
      <formula1>"Step,Flow"</formula1>
    </dataValidation>
  </dataValidations>
  <pageMargins left="0.7" right="0.7" top="0.75" bottom="0.75" header="0.3" footer="0.3"/>
  <pageSetup orientation="portrait" r:id="rId1"/>
  <legacyDrawing r:id="rId2"/>
  <tableParts count="1">
    <tablePart r:id="rId3"/>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8B818-03F0-4D27-B8E9-F57D22939A41}">
  <dimension ref="A1"/>
  <sheetViews>
    <sheetView workbookViewId="0">
      <selection activeCell="U29" sqref="U29"/>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FF00"/>
  </sheetPr>
  <dimension ref="A1:B7"/>
  <sheetViews>
    <sheetView workbookViewId="0">
      <pane ySplit="1" topLeftCell="A2" activePane="bottomLeft" state="frozenSplit"/>
      <selection pane="bottomLeft" activeCell="Q21" sqref="Q21"/>
      <selection activeCell="Q21" sqref="Q21"/>
    </sheetView>
  </sheetViews>
  <sheetFormatPr defaultColWidth="9.140625" defaultRowHeight="15"/>
  <cols>
    <col min="1" max="1" width="21.5703125" style="8" customWidth="1"/>
    <col min="2" max="2" width="98" style="8" customWidth="1"/>
    <col min="3" max="3" width="9.140625" style="8" customWidth="1"/>
    <col min="4" max="16384" width="9.140625" style="8"/>
  </cols>
  <sheetData>
    <row r="1" spans="1:2">
      <c r="A1" s="9" t="s">
        <v>159</v>
      </c>
      <c r="B1" s="9" t="s">
        <v>218</v>
      </c>
    </row>
    <row r="2" spans="1:2" customFormat="1" ht="90" customHeight="1">
      <c r="A2" s="8" t="s">
        <v>162</v>
      </c>
      <c r="B2" s="10" t="s">
        <v>219</v>
      </c>
    </row>
    <row r="3" spans="1:2" customFormat="1" ht="135" customHeight="1">
      <c r="A3" s="8" t="s">
        <v>162</v>
      </c>
      <c r="B3" s="10" t="s">
        <v>220</v>
      </c>
    </row>
    <row r="4" spans="1:2">
      <c r="A4" s="8" t="s">
        <v>180</v>
      </c>
      <c r="B4" s="10" t="s">
        <v>221</v>
      </c>
    </row>
    <row r="5" spans="1:2">
      <c r="A5" s="8" t="s">
        <v>222</v>
      </c>
      <c r="B5" s="10" t="s">
        <v>223</v>
      </c>
    </row>
    <row r="6" spans="1:2">
      <c r="A6" s="8" t="s">
        <v>224</v>
      </c>
      <c r="B6" s="10" t="s">
        <v>225</v>
      </c>
    </row>
    <row r="7" spans="1:2">
      <c r="A7" s="8" t="s">
        <v>226</v>
      </c>
      <c r="B7" s="10" t="s">
        <v>225</v>
      </c>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3"/>
  <dimension ref="A1:G17"/>
  <sheetViews>
    <sheetView workbookViewId="0">
      <pane xSplit="2" ySplit="1" topLeftCell="C2" activePane="bottomRight" state="frozenSplit"/>
      <selection pane="bottomRight" activeCell="E32" sqref="E32"/>
      <selection pane="bottomLeft" activeCell="Q21" sqref="Q21"/>
      <selection pane="topRight" activeCell="Q21" sqref="Q21"/>
    </sheetView>
  </sheetViews>
  <sheetFormatPr defaultColWidth="9.140625" defaultRowHeight="15"/>
  <cols>
    <col min="1" max="1" width="32.85546875" bestFit="1" customWidth="1"/>
    <col min="2" max="2" width="24.140625" bestFit="1" customWidth="1"/>
    <col min="3" max="3" width="24.85546875" customWidth="1"/>
    <col min="4" max="4" width="11.28515625" customWidth="1"/>
    <col min="5" max="5" width="202.140625" bestFit="1" customWidth="1"/>
    <col min="6" max="6" width="9.140625" customWidth="1"/>
    <col min="7" max="7" width="17.140625" customWidth="1"/>
  </cols>
  <sheetData>
    <row r="1" spans="1:7" s="1" customFormat="1">
      <c r="A1" s="1" t="s">
        <v>529</v>
      </c>
      <c r="B1" s="1" t="s">
        <v>539</v>
      </c>
      <c r="C1" s="1" t="s">
        <v>350</v>
      </c>
      <c r="D1" s="1" t="s">
        <v>554</v>
      </c>
      <c r="E1" s="1" t="s">
        <v>183</v>
      </c>
      <c r="F1" s="1" t="s">
        <v>555</v>
      </c>
      <c r="G1" s="1" t="s">
        <v>556</v>
      </c>
    </row>
    <row r="2" spans="1:7">
      <c r="A2" t="s">
        <v>553</v>
      </c>
      <c r="B2" t="s">
        <v>492</v>
      </c>
      <c r="D2" s="19"/>
      <c r="F2" t="s">
        <v>344</v>
      </c>
    </row>
    <row r="3" spans="1:7">
      <c r="A3" t="s">
        <v>553</v>
      </c>
      <c r="B3" t="s">
        <v>494</v>
      </c>
      <c r="F3" t="s">
        <v>325</v>
      </c>
      <c r="G3" t="s">
        <v>548</v>
      </c>
    </row>
    <row r="4" spans="1:7">
      <c r="A4" t="s">
        <v>553</v>
      </c>
      <c r="B4" t="s">
        <v>508</v>
      </c>
      <c r="F4" t="s">
        <v>344</v>
      </c>
    </row>
    <row r="5" spans="1:7">
      <c r="A5" t="s">
        <v>548</v>
      </c>
      <c r="B5" t="s">
        <v>496</v>
      </c>
      <c r="E5" t="s">
        <v>557</v>
      </c>
      <c r="F5" t="s">
        <v>344</v>
      </c>
    </row>
    <row r="6" spans="1:7">
      <c r="A6" t="s">
        <v>548</v>
      </c>
      <c r="B6" t="s">
        <v>498</v>
      </c>
      <c r="F6" t="s">
        <v>344</v>
      </c>
    </row>
    <row r="7" spans="1:7">
      <c r="A7" t="s">
        <v>548</v>
      </c>
      <c r="B7" t="s">
        <v>500</v>
      </c>
      <c r="F7" t="s">
        <v>344</v>
      </c>
    </row>
    <row r="8" spans="1:7">
      <c r="A8" t="s">
        <v>547</v>
      </c>
      <c r="B8" t="s">
        <v>510</v>
      </c>
      <c r="F8" t="s">
        <v>344</v>
      </c>
    </row>
    <row r="9" spans="1:7">
      <c r="A9" t="s">
        <v>549</v>
      </c>
      <c r="B9" t="s">
        <v>511</v>
      </c>
      <c r="F9" t="s">
        <v>344</v>
      </c>
    </row>
    <row r="10" spans="1:7">
      <c r="A10" t="s">
        <v>549</v>
      </c>
      <c r="B10" t="s">
        <v>513</v>
      </c>
      <c r="F10" t="s">
        <v>344</v>
      </c>
    </row>
    <row r="11" spans="1:7">
      <c r="A11" t="s">
        <v>549</v>
      </c>
      <c r="B11" t="s">
        <v>515</v>
      </c>
      <c r="F11" t="s">
        <v>344</v>
      </c>
    </row>
    <row r="12" spans="1:7">
      <c r="A12" s="22" t="s">
        <v>550</v>
      </c>
      <c r="B12" s="28" t="s">
        <v>517</v>
      </c>
      <c r="C12" s="28"/>
      <c r="D12" s="28"/>
      <c r="E12" s="28"/>
      <c r="F12" s="28" t="s">
        <v>344</v>
      </c>
      <c r="G12" s="28"/>
    </row>
    <row r="13" spans="1:7">
      <c r="A13" s="22" t="s">
        <v>550</v>
      </c>
      <c r="B13" s="28" t="s">
        <v>519</v>
      </c>
      <c r="C13" s="28"/>
      <c r="D13" s="28"/>
      <c r="E13" s="28"/>
      <c r="F13" s="28" t="s">
        <v>344</v>
      </c>
      <c r="G13" s="28"/>
    </row>
    <row r="14" spans="1:7">
      <c r="A14" s="22" t="s">
        <v>550</v>
      </c>
      <c r="B14" t="s">
        <v>496</v>
      </c>
      <c r="F14" t="s">
        <v>344</v>
      </c>
    </row>
    <row r="15" spans="1:7">
      <c r="A15" s="29" t="s">
        <v>551</v>
      </c>
      <c r="B15" s="31" t="s">
        <v>496</v>
      </c>
      <c r="C15" s="31"/>
      <c r="D15" s="31"/>
      <c r="E15" s="31"/>
      <c r="F15" s="31" t="s">
        <v>344</v>
      </c>
      <c r="G15" s="66"/>
    </row>
    <row r="16" spans="1:7">
      <c r="A16" s="29" t="s">
        <v>551</v>
      </c>
      <c r="B16" s="31" t="s">
        <v>500</v>
      </c>
      <c r="C16" s="31"/>
      <c r="D16" s="31"/>
      <c r="E16" s="31"/>
      <c r="F16" s="31" t="s">
        <v>344</v>
      </c>
      <c r="G16" s="66"/>
    </row>
    <row r="17" spans="1:6">
      <c r="A17" t="s">
        <v>552</v>
      </c>
      <c r="B17" t="s">
        <v>510</v>
      </c>
      <c r="F17" t="s">
        <v>344</v>
      </c>
    </row>
  </sheetData>
  <phoneticPr fontId="21" type="noConversion"/>
  <dataValidations count="3">
    <dataValidation type="decimal" allowBlank="1" showInputMessage="1" showErrorMessage="1" sqref="D2" xr:uid="{00000000-0002-0000-3800-000001000000}">
      <formula1>0</formula1>
      <formula2>1</formula2>
    </dataValidation>
    <dataValidation type="list" allowBlank="1" showInputMessage="1" showErrorMessage="1" sqref="D3:D7 C2:C11 F2:F11 C8:D11 E12:G13 F14:F1048576 C14:D1048576" xr:uid="{00000000-0002-0000-3800-000000000000}">
      <formula1>"Yes,No"</formula1>
    </dataValidation>
    <dataValidation type="list" allowBlank="1" showInputMessage="1" showErrorMessage="1" sqref="D12:D13" xr:uid="{3D0F229D-297E-4D0D-9E28-11F43C24CA57}">
      <formula1>"Step,Flow"</formula1>
    </dataValidation>
  </dataValidations>
  <pageMargins left="0.7" right="0.7" top="0.75" bottom="0.75" header="0.3" footer="0.3"/>
  <pageSetup orientation="portrait"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035A2-1A9C-4C64-A0FE-26B93FB0F068}">
  <dimension ref="A1:J3"/>
  <sheetViews>
    <sheetView workbookViewId="0">
      <selection activeCell="F11" sqref="F11"/>
    </sheetView>
  </sheetViews>
  <sheetFormatPr defaultRowHeight="15"/>
  <cols>
    <col min="1" max="1" width="10.7109375" customWidth="1"/>
    <col min="2" max="2" width="9.42578125" bestFit="1" customWidth="1"/>
    <col min="3" max="3" width="16.28515625" bestFit="1" customWidth="1"/>
    <col min="4" max="4" width="7" customWidth="1"/>
    <col min="5" max="5" width="10.5703125" customWidth="1"/>
    <col min="6" max="6" width="14.85546875" bestFit="1" customWidth="1"/>
    <col min="7" max="7" width="8.42578125" customWidth="1"/>
    <col min="8" max="8" width="15.140625" bestFit="1" customWidth="1"/>
    <col min="9" max="9" width="22.5703125" bestFit="1" customWidth="1"/>
    <col min="10" max="10" width="20.42578125" bestFit="1" customWidth="1"/>
  </cols>
  <sheetData>
    <row r="1" spans="1:10" s="1" customFormat="1">
      <c r="A1" s="1" t="s">
        <v>521</v>
      </c>
      <c r="B1" s="1" t="s">
        <v>313</v>
      </c>
      <c r="C1" s="1" t="s">
        <v>315</v>
      </c>
      <c r="D1" s="1" t="s">
        <v>529</v>
      </c>
      <c r="E1" s="1" t="s">
        <v>275</v>
      </c>
      <c r="F1" s="1" t="s">
        <v>558</v>
      </c>
      <c r="G1" s="1" t="s">
        <v>559</v>
      </c>
      <c r="H1" s="1" t="s">
        <v>560</v>
      </c>
      <c r="I1" s="1" t="s">
        <v>561</v>
      </c>
      <c r="J1" s="1" t="s">
        <v>562</v>
      </c>
    </row>
    <row r="2" spans="1:10">
      <c r="A2" t="s">
        <v>494</v>
      </c>
      <c r="H2" s="25" t="s">
        <v>548</v>
      </c>
      <c r="I2" t="s">
        <v>563</v>
      </c>
      <c r="J2" t="s">
        <v>564</v>
      </c>
    </row>
    <row r="3" spans="1:10">
      <c r="H3" s="29"/>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18"/>
  <dimension ref="A1:T9"/>
  <sheetViews>
    <sheetView zoomScaleNormal="100" workbookViewId="0">
      <pane xSplit="1" ySplit="1" topLeftCell="I2" activePane="bottomRight" state="frozenSplit"/>
      <selection pane="bottomRight" activeCell="A8" sqref="A8"/>
      <selection pane="bottomLeft" activeCell="Q21" sqref="Q21"/>
      <selection pane="topRight" activeCell="Q21" sqref="Q21"/>
    </sheetView>
  </sheetViews>
  <sheetFormatPr defaultRowHeight="15"/>
  <cols>
    <col min="1" max="1" width="19.140625" bestFit="1" customWidth="1"/>
    <col min="2" max="2" width="44.140625" customWidth="1"/>
    <col min="3" max="4" width="19.140625" customWidth="1"/>
    <col min="5" max="5" width="29.5703125" bestFit="1" customWidth="1"/>
    <col min="6" max="6" width="47" customWidth="1"/>
    <col min="7" max="7" width="127.42578125" bestFit="1" customWidth="1"/>
    <col min="8" max="8" width="47.42578125" customWidth="1"/>
    <col min="9" max="9" width="16.42578125" bestFit="1" customWidth="1"/>
    <col min="10" max="10" width="18.5703125" bestFit="1" customWidth="1"/>
    <col min="11" max="11" width="7.85546875" bestFit="1" customWidth="1"/>
    <col min="12" max="12" width="12.42578125" bestFit="1" customWidth="1"/>
    <col min="13" max="14" width="20" customWidth="1"/>
    <col min="15" max="15" width="15.140625" bestFit="1" customWidth="1"/>
    <col min="16" max="16" width="37.5703125" customWidth="1"/>
    <col min="17" max="17" width="41.5703125" customWidth="1"/>
    <col min="18" max="18" width="11" customWidth="1"/>
    <col min="19" max="19" width="16.7109375" customWidth="1"/>
  </cols>
  <sheetData>
    <row r="1" spans="1:20" s="1" customFormat="1">
      <c r="A1" s="1" t="s">
        <v>333</v>
      </c>
      <c r="B1" s="1" t="s">
        <v>2</v>
      </c>
      <c r="C1" s="1" t="s">
        <v>334</v>
      </c>
      <c r="D1" s="1" t="s">
        <v>451</v>
      </c>
      <c r="E1" s="1" t="s">
        <v>565</v>
      </c>
      <c r="F1" s="1" t="s">
        <v>187</v>
      </c>
      <c r="G1" s="1" t="s">
        <v>190</v>
      </c>
      <c r="H1" s="1" t="s">
        <v>193</v>
      </c>
      <c r="I1" s="1" t="s">
        <v>566</v>
      </c>
      <c r="J1" s="1" t="s">
        <v>567</v>
      </c>
      <c r="K1" s="1" t="s">
        <v>568</v>
      </c>
      <c r="L1" s="1" t="s">
        <v>569</v>
      </c>
      <c r="M1" s="1" t="s">
        <v>488</v>
      </c>
      <c r="N1" s="1" t="s">
        <v>570</v>
      </c>
      <c r="O1" s="1" t="s">
        <v>315</v>
      </c>
      <c r="P1" s="1" t="s">
        <v>571</v>
      </c>
      <c r="Q1" s="1" t="s">
        <v>572</v>
      </c>
      <c r="R1" s="1" t="s">
        <v>573</v>
      </c>
      <c r="S1" s="1" t="s">
        <v>574</v>
      </c>
      <c r="T1" s="1" t="s">
        <v>575</v>
      </c>
    </row>
    <row r="2" spans="1:20">
      <c r="A2" t="s">
        <v>576</v>
      </c>
      <c r="C2" t="s">
        <v>343</v>
      </c>
      <c r="D2" t="s">
        <v>325</v>
      </c>
      <c r="F2" s="7"/>
      <c r="S2" t="s">
        <v>577</v>
      </c>
      <c r="T2" t="s">
        <v>493</v>
      </c>
    </row>
    <row r="3" spans="1:20">
      <c r="A3" t="s">
        <v>578</v>
      </c>
      <c r="C3" t="s">
        <v>343</v>
      </c>
      <c r="D3" t="s">
        <v>325</v>
      </c>
      <c r="S3" t="s">
        <v>579</v>
      </c>
      <c r="T3" t="s">
        <v>493</v>
      </c>
    </row>
    <row r="4" spans="1:20">
      <c r="A4" t="s">
        <v>580</v>
      </c>
      <c r="C4" t="s">
        <v>343</v>
      </c>
      <c r="D4" t="s">
        <v>325</v>
      </c>
      <c r="S4" t="s">
        <v>577</v>
      </c>
      <c r="T4" t="s">
        <v>493</v>
      </c>
    </row>
    <row r="5" spans="1:20">
      <c r="A5" t="s">
        <v>581</v>
      </c>
      <c r="C5" t="s">
        <v>343</v>
      </c>
      <c r="D5" t="s">
        <v>325</v>
      </c>
      <c r="S5" t="s">
        <v>579</v>
      </c>
      <c r="T5" t="s">
        <v>493</v>
      </c>
    </row>
    <row r="6" spans="1:20">
      <c r="A6" t="s">
        <v>582</v>
      </c>
      <c r="C6" t="s">
        <v>343</v>
      </c>
      <c r="D6" t="s">
        <v>325</v>
      </c>
      <c r="S6" t="s">
        <v>577</v>
      </c>
      <c r="T6" t="s">
        <v>493</v>
      </c>
    </row>
    <row r="7" spans="1:20">
      <c r="A7" t="s">
        <v>583</v>
      </c>
      <c r="C7" t="s">
        <v>343</v>
      </c>
      <c r="D7" t="s">
        <v>325</v>
      </c>
      <c r="S7" t="s">
        <v>579</v>
      </c>
      <c r="T7" t="s">
        <v>493</v>
      </c>
    </row>
    <row r="8" spans="1:20">
      <c r="A8" t="s">
        <v>584</v>
      </c>
      <c r="C8" t="s">
        <v>343</v>
      </c>
      <c r="D8" t="s">
        <v>325</v>
      </c>
      <c r="S8" t="s">
        <v>579</v>
      </c>
      <c r="T8" t="s">
        <v>493</v>
      </c>
    </row>
    <row r="9" spans="1:20">
      <c r="A9" t="s">
        <v>585</v>
      </c>
      <c r="C9" t="s">
        <v>343</v>
      </c>
      <c r="D9" t="s">
        <v>325</v>
      </c>
      <c r="S9" t="s">
        <v>579</v>
      </c>
      <c r="T9" t="s">
        <v>493</v>
      </c>
    </row>
  </sheetData>
  <dataValidations count="1">
    <dataValidation type="list" allowBlank="1" showInputMessage="1" showErrorMessage="1" sqref="M2:N13" xr:uid="{00000000-0002-0000-3900-000000000000}">
      <formula1>"Yes,No"</formula1>
    </dataValidation>
  </dataValidations>
  <pageMargins left="0.7" right="0.7" top="0.75" bottom="0.75" header="0.3" footer="0.3"/>
  <legacyDrawing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1056-64AD-483C-AD5B-04C777295C12}">
  <dimension ref="A1"/>
  <sheetViews>
    <sheetView workbookViewId="0">
      <selection activeCell="E31" sqref="E31"/>
    </sheetView>
  </sheetViews>
  <sheetFormatPr defaultRowHeight="15"/>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21"/>
  <dimension ref="A1:AV51"/>
  <sheetViews>
    <sheetView workbookViewId="0">
      <pane xSplit="1" ySplit="1" topLeftCell="X2" activePane="bottomRight" state="frozenSplit"/>
      <selection pane="bottomRight" activeCell="AB16" sqref="AB16"/>
      <selection pane="bottomLeft"/>
      <selection pane="topRight"/>
    </sheetView>
  </sheetViews>
  <sheetFormatPr defaultRowHeight="15"/>
  <cols>
    <col min="1" max="1" width="29" customWidth="1"/>
    <col min="2" max="2" width="39" customWidth="1"/>
    <col min="3" max="3" width="22.5703125" customWidth="1"/>
    <col min="4" max="4" width="13.42578125" customWidth="1"/>
    <col min="5" max="5" width="30" customWidth="1"/>
    <col min="6" max="6" width="18.5703125" customWidth="1"/>
    <col min="7" max="7" width="13.140625" customWidth="1"/>
    <col min="8" max="8" width="21.140625" bestFit="1" customWidth="1"/>
    <col min="9" max="9" width="15.85546875" customWidth="1"/>
    <col min="10" max="10" width="9.5703125" customWidth="1"/>
    <col min="11" max="11" width="21.85546875" bestFit="1" customWidth="1"/>
    <col min="12" max="12" width="39.140625" customWidth="1"/>
    <col min="13" max="13" width="15.140625" customWidth="1"/>
    <col min="14" max="14" width="31.5703125" customWidth="1"/>
    <col min="15" max="15" width="17.42578125" customWidth="1"/>
    <col min="16" max="16" width="127.42578125" customWidth="1"/>
    <col min="17" max="17" width="43.42578125" customWidth="1"/>
    <col min="18" max="18" width="29.85546875" customWidth="1"/>
    <col min="19" max="19" width="21.42578125" customWidth="1"/>
    <col min="20" max="20" width="19.42578125" customWidth="1"/>
    <col min="21" max="21" width="14" customWidth="1"/>
    <col min="22" max="22" width="25.85546875" customWidth="1"/>
    <col min="23" max="23" width="28" customWidth="1"/>
    <col min="24" max="24" width="27.85546875" customWidth="1"/>
    <col min="25" max="25" width="40.42578125" customWidth="1"/>
    <col min="26" max="26" width="23.5703125" customWidth="1"/>
    <col min="27" max="27" width="30.85546875" customWidth="1"/>
    <col min="28" max="28" width="25.42578125" customWidth="1"/>
    <col min="29" max="29" width="16.140625" customWidth="1"/>
    <col min="30" max="30" width="24.42578125" customWidth="1"/>
    <col min="31" max="31" width="27.5703125" customWidth="1"/>
    <col min="32" max="32" width="16" bestFit="1" customWidth="1"/>
    <col min="33" max="33" width="12" bestFit="1" customWidth="1"/>
    <col min="34" max="34" width="14.42578125" bestFit="1" customWidth="1"/>
    <col min="35" max="35" width="14" bestFit="1" customWidth="1"/>
    <col min="36" max="37" width="31.42578125" bestFit="1" customWidth="1"/>
    <col min="38" max="38" width="22.85546875" bestFit="1" customWidth="1"/>
    <col min="39" max="39" width="19.5703125" bestFit="1" customWidth="1"/>
    <col min="40" max="40" width="29" bestFit="1" customWidth="1"/>
    <col min="41" max="41" width="23.5703125" bestFit="1" customWidth="1"/>
    <col min="42" max="42" width="11.85546875" bestFit="1" customWidth="1"/>
    <col min="43" max="43" width="30.42578125" bestFit="1" customWidth="1"/>
    <col min="44" max="44" width="12.42578125" bestFit="1" customWidth="1"/>
    <col min="45" max="45" width="17.42578125" bestFit="1" customWidth="1"/>
    <col min="46" max="46" width="12.140625" customWidth="1"/>
    <col min="47" max="47" width="17.42578125" bestFit="1" customWidth="1"/>
    <col min="48" max="48" width="25.42578125" bestFit="1" customWidth="1"/>
  </cols>
  <sheetData>
    <row r="1" spans="1:48" s="1" customFormat="1">
      <c r="A1" s="1" t="s">
        <v>333</v>
      </c>
      <c r="B1" s="1" t="s">
        <v>2</v>
      </c>
      <c r="C1" s="1" t="s">
        <v>334</v>
      </c>
      <c r="D1" s="1" t="s">
        <v>338</v>
      </c>
      <c r="E1" s="1" t="s">
        <v>163</v>
      </c>
      <c r="F1" s="1" t="s">
        <v>586</v>
      </c>
      <c r="G1" s="1" t="s">
        <v>559</v>
      </c>
      <c r="H1" s="1" t="s">
        <v>558</v>
      </c>
      <c r="I1" s="1" t="s">
        <v>587</v>
      </c>
      <c r="J1" s="1" t="s">
        <v>243</v>
      </c>
      <c r="K1" s="1" t="s">
        <v>468</v>
      </c>
      <c r="L1" s="1" t="s">
        <v>588</v>
      </c>
      <c r="M1" s="1" t="s">
        <v>430</v>
      </c>
      <c r="N1" s="1" t="s">
        <v>589</v>
      </c>
      <c r="O1" s="1" t="s">
        <v>450</v>
      </c>
      <c r="P1" s="1" t="s">
        <v>590</v>
      </c>
      <c r="Q1" s="1" t="s">
        <v>591</v>
      </c>
      <c r="R1" s="1" t="s">
        <v>592</v>
      </c>
      <c r="S1" s="1" t="s">
        <v>593</v>
      </c>
      <c r="T1" s="1" t="s">
        <v>594</v>
      </c>
      <c r="U1" s="1" t="s">
        <v>595</v>
      </c>
      <c r="V1" s="1" t="s">
        <v>596</v>
      </c>
      <c r="W1" s="1" t="s">
        <v>597</v>
      </c>
      <c r="X1" s="1" t="s">
        <v>598</v>
      </c>
      <c r="Y1" s="1" t="s">
        <v>599</v>
      </c>
      <c r="Z1" s="1" t="s">
        <v>600</v>
      </c>
      <c r="AA1" s="1" t="s">
        <v>601</v>
      </c>
      <c r="AB1" s="1" t="s">
        <v>602</v>
      </c>
      <c r="AC1" s="1" t="s">
        <v>603</v>
      </c>
      <c r="AD1" s="1" t="s">
        <v>604</v>
      </c>
      <c r="AE1" s="1" t="s">
        <v>605</v>
      </c>
      <c r="AF1" s="1" t="s">
        <v>606</v>
      </c>
      <c r="AG1" s="1" t="s">
        <v>478</v>
      </c>
      <c r="AH1" s="1" t="s">
        <v>479</v>
      </c>
      <c r="AI1" s="1" t="s">
        <v>480</v>
      </c>
      <c r="AJ1" s="1" t="s">
        <v>607</v>
      </c>
      <c r="AK1" s="1" t="s">
        <v>608</v>
      </c>
      <c r="AL1" s="1" t="s">
        <v>255</v>
      </c>
      <c r="AM1" s="1" t="s">
        <v>609</v>
      </c>
      <c r="AN1" s="1" t="s">
        <v>610</v>
      </c>
      <c r="AO1" s="1" t="s">
        <v>270</v>
      </c>
      <c r="AP1" s="1" t="s">
        <v>611</v>
      </c>
      <c r="AQ1" s="1" t="s">
        <v>612</v>
      </c>
      <c r="AR1" s="1" t="s">
        <v>613</v>
      </c>
      <c r="AS1" s="1" t="s">
        <v>276</v>
      </c>
      <c r="AT1" s="1" t="s">
        <v>614</v>
      </c>
      <c r="AU1" s="1" t="s">
        <v>615</v>
      </c>
      <c r="AV1" s="1" t="s">
        <v>616</v>
      </c>
    </row>
    <row r="2" spans="1:48">
      <c r="A2" t="s">
        <v>509</v>
      </c>
      <c r="C2" t="s">
        <v>343</v>
      </c>
      <c r="L2" t="s">
        <v>324</v>
      </c>
      <c r="N2" t="s">
        <v>344</v>
      </c>
      <c r="O2" t="s">
        <v>453</v>
      </c>
      <c r="Q2" t="s">
        <v>617</v>
      </c>
      <c r="AA2" t="s">
        <v>344</v>
      </c>
      <c r="AD2" t="s">
        <v>618</v>
      </c>
      <c r="AP2" s="19"/>
      <c r="AR2" s="19"/>
    </row>
    <row r="3" spans="1:48">
      <c r="A3" t="s">
        <v>619</v>
      </c>
      <c r="C3" t="s">
        <v>343</v>
      </c>
      <c r="L3" t="s">
        <v>324</v>
      </c>
      <c r="N3" t="s">
        <v>344</v>
      </c>
      <c r="O3" t="s">
        <v>462</v>
      </c>
      <c r="Q3" t="s">
        <v>620</v>
      </c>
      <c r="AD3" t="s">
        <v>618</v>
      </c>
    </row>
    <row r="4" spans="1:48">
      <c r="A4" t="s">
        <v>621</v>
      </c>
      <c r="C4" t="s">
        <v>343</v>
      </c>
      <c r="L4" t="s">
        <v>324</v>
      </c>
      <c r="N4" t="s">
        <v>344</v>
      </c>
      <c r="O4" t="s">
        <v>462</v>
      </c>
      <c r="Q4" t="s">
        <v>620</v>
      </c>
      <c r="AD4" t="s">
        <v>618</v>
      </c>
    </row>
    <row r="5" spans="1:48">
      <c r="A5" t="s">
        <v>622</v>
      </c>
      <c r="C5" t="s">
        <v>343</v>
      </c>
      <c r="L5" t="s">
        <v>324</v>
      </c>
      <c r="N5" t="s">
        <v>344</v>
      </c>
      <c r="O5" t="s">
        <v>462</v>
      </c>
      <c r="Q5" t="s">
        <v>620</v>
      </c>
      <c r="AD5" t="s">
        <v>618</v>
      </c>
    </row>
    <row r="6" spans="1:48">
      <c r="A6" t="s">
        <v>623</v>
      </c>
      <c r="C6" t="s">
        <v>343</v>
      </c>
      <c r="L6" t="s">
        <v>324</v>
      </c>
      <c r="N6" t="s">
        <v>344</v>
      </c>
      <c r="O6" t="s">
        <v>462</v>
      </c>
      <c r="Q6" t="s">
        <v>620</v>
      </c>
      <c r="AD6" t="s">
        <v>618</v>
      </c>
    </row>
    <row r="7" spans="1:48">
      <c r="A7" t="s">
        <v>624</v>
      </c>
      <c r="C7" t="s">
        <v>343</v>
      </c>
      <c r="L7" t="s">
        <v>324</v>
      </c>
      <c r="N7" t="s">
        <v>344</v>
      </c>
      <c r="O7" t="s">
        <v>462</v>
      </c>
      <c r="Q7" t="s">
        <v>620</v>
      </c>
      <c r="AD7" t="s">
        <v>618</v>
      </c>
    </row>
    <row r="8" spans="1:48">
      <c r="A8" t="s">
        <v>625</v>
      </c>
      <c r="C8" t="s">
        <v>343</v>
      </c>
      <c r="L8" t="s">
        <v>324</v>
      </c>
      <c r="N8" t="s">
        <v>344</v>
      </c>
      <c r="O8" t="s">
        <v>462</v>
      </c>
      <c r="Q8" t="s">
        <v>620</v>
      </c>
      <c r="AD8" t="s">
        <v>618</v>
      </c>
    </row>
    <row r="9" spans="1:48">
      <c r="A9" t="s">
        <v>626</v>
      </c>
      <c r="C9" t="s">
        <v>343</v>
      </c>
      <c r="L9" t="s">
        <v>324</v>
      </c>
      <c r="N9" t="s">
        <v>344</v>
      </c>
      <c r="O9" t="s">
        <v>453</v>
      </c>
      <c r="P9" t="s">
        <v>627</v>
      </c>
      <c r="Q9" t="s">
        <v>628</v>
      </c>
      <c r="AA9" t="s">
        <v>325</v>
      </c>
      <c r="AD9" t="s">
        <v>618</v>
      </c>
      <c r="AU9">
        <v>3</v>
      </c>
      <c r="AV9">
        <v>3</v>
      </c>
    </row>
    <row r="10" spans="1:48">
      <c r="A10" t="s">
        <v>629</v>
      </c>
      <c r="C10" t="s">
        <v>343</v>
      </c>
      <c r="L10" t="s">
        <v>324</v>
      </c>
      <c r="N10" t="s">
        <v>344</v>
      </c>
      <c r="O10" t="s">
        <v>453</v>
      </c>
      <c r="P10" t="s">
        <v>630</v>
      </c>
      <c r="Q10" t="s">
        <v>631</v>
      </c>
      <c r="AA10" t="s">
        <v>344</v>
      </c>
      <c r="AD10" t="s">
        <v>618</v>
      </c>
      <c r="AU10">
        <v>3</v>
      </c>
      <c r="AV10">
        <v>3</v>
      </c>
    </row>
    <row r="11" spans="1:48">
      <c r="A11" t="s">
        <v>632</v>
      </c>
      <c r="C11" t="s">
        <v>343</v>
      </c>
      <c r="L11" t="s">
        <v>324</v>
      </c>
      <c r="N11" t="s">
        <v>344</v>
      </c>
      <c r="O11" t="s">
        <v>453</v>
      </c>
      <c r="P11" t="s">
        <v>633</v>
      </c>
      <c r="Q11" t="s">
        <v>634</v>
      </c>
      <c r="AA11" t="s">
        <v>344</v>
      </c>
      <c r="AD11" t="s">
        <v>618</v>
      </c>
      <c r="AU11">
        <v>3</v>
      </c>
      <c r="AV11">
        <v>3</v>
      </c>
    </row>
    <row r="12" spans="1:48">
      <c r="A12" t="s">
        <v>635</v>
      </c>
      <c r="C12" t="s">
        <v>343</v>
      </c>
      <c r="L12" t="s">
        <v>324</v>
      </c>
      <c r="N12" t="s">
        <v>344</v>
      </c>
      <c r="O12" t="s">
        <v>453</v>
      </c>
      <c r="P12" t="s">
        <v>636</v>
      </c>
      <c r="Q12" t="s">
        <v>637</v>
      </c>
      <c r="AA12" t="s">
        <v>344</v>
      </c>
      <c r="AD12" t="s">
        <v>618</v>
      </c>
      <c r="AU12">
        <v>3</v>
      </c>
      <c r="AV12">
        <v>3</v>
      </c>
    </row>
    <row r="13" spans="1:48">
      <c r="A13" t="s">
        <v>638</v>
      </c>
      <c r="C13" t="s">
        <v>343</v>
      </c>
      <c r="L13" t="s">
        <v>324</v>
      </c>
      <c r="N13" t="s">
        <v>344</v>
      </c>
      <c r="O13" t="s">
        <v>453</v>
      </c>
      <c r="Q13" t="s">
        <v>639</v>
      </c>
      <c r="AA13" t="s">
        <v>344</v>
      </c>
      <c r="AD13" t="s">
        <v>618</v>
      </c>
      <c r="AU13">
        <v>3</v>
      </c>
      <c r="AV13">
        <v>3</v>
      </c>
    </row>
    <row r="14" spans="1:48">
      <c r="A14" t="s">
        <v>640</v>
      </c>
      <c r="C14" t="s">
        <v>343</v>
      </c>
      <c r="L14" t="s">
        <v>324</v>
      </c>
      <c r="N14" t="s">
        <v>344</v>
      </c>
      <c r="O14" t="s">
        <v>453</v>
      </c>
      <c r="P14" t="s">
        <v>641</v>
      </c>
      <c r="Q14" t="s">
        <v>642</v>
      </c>
      <c r="AA14" t="s">
        <v>344</v>
      </c>
      <c r="AD14" t="s">
        <v>618</v>
      </c>
      <c r="AU14">
        <v>3</v>
      </c>
      <c r="AV14">
        <v>3</v>
      </c>
    </row>
    <row r="15" spans="1:48">
      <c r="A15" t="s">
        <v>643</v>
      </c>
      <c r="C15" t="s">
        <v>343</v>
      </c>
      <c r="L15" t="s">
        <v>324</v>
      </c>
      <c r="N15" t="s">
        <v>344</v>
      </c>
      <c r="O15" t="s">
        <v>453</v>
      </c>
      <c r="Q15" t="s">
        <v>644</v>
      </c>
      <c r="AA15" t="s">
        <v>344</v>
      </c>
      <c r="AD15" t="s">
        <v>618</v>
      </c>
      <c r="AU15">
        <v>3</v>
      </c>
      <c r="AV15">
        <v>3</v>
      </c>
    </row>
    <row r="16" spans="1:48">
      <c r="A16" t="s">
        <v>645</v>
      </c>
      <c r="C16" t="s">
        <v>343</v>
      </c>
      <c r="L16" t="s">
        <v>324</v>
      </c>
      <c r="N16" t="s">
        <v>344</v>
      </c>
      <c r="O16" t="s">
        <v>462</v>
      </c>
      <c r="Q16" t="s">
        <v>620</v>
      </c>
      <c r="AD16" t="s">
        <v>618</v>
      </c>
    </row>
    <row r="17" spans="1:48">
      <c r="A17" t="s">
        <v>646</v>
      </c>
      <c r="C17" t="s">
        <v>343</v>
      </c>
      <c r="L17" t="s">
        <v>324</v>
      </c>
      <c r="N17" t="s">
        <v>344</v>
      </c>
      <c r="O17" t="s">
        <v>462</v>
      </c>
      <c r="Q17" t="s">
        <v>620</v>
      </c>
      <c r="AD17" t="s">
        <v>618</v>
      </c>
    </row>
    <row r="18" spans="1:48">
      <c r="A18" t="s">
        <v>647</v>
      </c>
      <c r="C18" t="s">
        <v>343</v>
      </c>
      <c r="L18" t="s">
        <v>324</v>
      </c>
      <c r="N18" t="s">
        <v>344</v>
      </c>
      <c r="O18" t="s">
        <v>462</v>
      </c>
      <c r="Q18" t="s">
        <v>620</v>
      </c>
      <c r="AD18" t="s">
        <v>618</v>
      </c>
    </row>
    <row r="19" spans="1:48">
      <c r="A19" t="s">
        <v>648</v>
      </c>
      <c r="C19" t="s">
        <v>343</v>
      </c>
      <c r="L19" t="s">
        <v>324</v>
      </c>
      <c r="N19" t="s">
        <v>344</v>
      </c>
      <c r="O19" t="s">
        <v>462</v>
      </c>
      <c r="Q19" t="s">
        <v>620</v>
      </c>
      <c r="AD19" t="s">
        <v>618</v>
      </c>
    </row>
    <row r="20" spans="1:48">
      <c r="A20" t="s">
        <v>649</v>
      </c>
      <c r="C20" t="s">
        <v>343</v>
      </c>
      <c r="L20" t="s">
        <v>324</v>
      </c>
      <c r="N20" t="s">
        <v>344</v>
      </c>
      <c r="O20" t="s">
        <v>462</v>
      </c>
      <c r="Q20" t="s">
        <v>620</v>
      </c>
      <c r="AD20" t="s">
        <v>618</v>
      </c>
    </row>
    <row r="21" spans="1:48">
      <c r="A21" t="s">
        <v>650</v>
      </c>
      <c r="C21" t="s">
        <v>343</v>
      </c>
      <c r="L21" t="s">
        <v>324</v>
      </c>
      <c r="N21" t="s">
        <v>344</v>
      </c>
      <c r="O21" t="s">
        <v>453</v>
      </c>
      <c r="P21" t="s">
        <v>651</v>
      </c>
      <c r="Q21" t="s">
        <v>628</v>
      </c>
      <c r="AA21" t="s">
        <v>344</v>
      </c>
      <c r="AD21" t="s">
        <v>618</v>
      </c>
      <c r="AU21">
        <v>3</v>
      </c>
      <c r="AV21">
        <v>3</v>
      </c>
    </row>
    <row r="22" spans="1:48">
      <c r="A22" t="s">
        <v>652</v>
      </c>
      <c r="C22" t="s">
        <v>343</v>
      </c>
      <c r="L22" t="s">
        <v>324</v>
      </c>
      <c r="N22" t="s">
        <v>344</v>
      </c>
      <c r="O22" t="s">
        <v>453</v>
      </c>
      <c r="P22" t="s">
        <v>653</v>
      </c>
      <c r="Q22" t="s">
        <v>631</v>
      </c>
      <c r="AA22" t="s">
        <v>344</v>
      </c>
      <c r="AD22" t="s">
        <v>618</v>
      </c>
      <c r="AU22">
        <v>3</v>
      </c>
      <c r="AV22">
        <v>3</v>
      </c>
    </row>
    <row r="23" spans="1:48">
      <c r="A23" t="s">
        <v>654</v>
      </c>
      <c r="C23" t="s">
        <v>343</v>
      </c>
      <c r="L23" t="s">
        <v>324</v>
      </c>
      <c r="N23" t="s">
        <v>344</v>
      </c>
      <c r="O23" t="s">
        <v>453</v>
      </c>
      <c r="P23" t="s">
        <v>655</v>
      </c>
      <c r="Q23" t="s">
        <v>634</v>
      </c>
      <c r="AA23" t="s">
        <v>344</v>
      </c>
      <c r="AD23" t="s">
        <v>618</v>
      </c>
      <c r="AU23">
        <v>3</v>
      </c>
      <c r="AV23">
        <v>3</v>
      </c>
    </row>
    <row r="24" spans="1:48">
      <c r="A24" t="s">
        <v>656</v>
      </c>
      <c r="C24" t="s">
        <v>343</v>
      </c>
      <c r="L24" t="s">
        <v>324</v>
      </c>
      <c r="N24" t="s">
        <v>344</v>
      </c>
      <c r="O24" t="s">
        <v>453</v>
      </c>
      <c r="P24" t="s">
        <v>657</v>
      </c>
      <c r="Q24" t="s">
        <v>637</v>
      </c>
      <c r="AA24" t="s">
        <v>344</v>
      </c>
      <c r="AD24" t="s">
        <v>618</v>
      </c>
      <c r="AU24">
        <v>3</v>
      </c>
      <c r="AV24">
        <v>3</v>
      </c>
    </row>
    <row r="25" spans="1:48">
      <c r="A25" t="s">
        <v>658</v>
      </c>
      <c r="C25" t="s">
        <v>343</v>
      </c>
      <c r="L25" t="s">
        <v>324</v>
      </c>
      <c r="N25" t="s">
        <v>344</v>
      </c>
      <c r="O25" t="s">
        <v>453</v>
      </c>
      <c r="Q25" t="s">
        <v>639</v>
      </c>
      <c r="AA25" t="s">
        <v>344</v>
      </c>
      <c r="AD25" t="s">
        <v>618</v>
      </c>
      <c r="AU25">
        <v>3</v>
      </c>
      <c r="AV25">
        <v>3</v>
      </c>
    </row>
    <row r="26" spans="1:48">
      <c r="A26" t="s">
        <v>659</v>
      </c>
      <c r="C26" t="s">
        <v>343</v>
      </c>
      <c r="L26" t="s">
        <v>324</v>
      </c>
      <c r="N26" t="s">
        <v>344</v>
      </c>
      <c r="O26" t="s">
        <v>453</v>
      </c>
      <c r="P26" t="s">
        <v>660</v>
      </c>
      <c r="Q26" t="s">
        <v>642</v>
      </c>
      <c r="AA26" t="s">
        <v>344</v>
      </c>
      <c r="AD26" t="s">
        <v>618</v>
      </c>
      <c r="AU26">
        <v>3</v>
      </c>
      <c r="AV26">
        <v>3</v>
      </c>
    </row>
    <row r="27" spans="1:48">
      <c r="A27" t="s">
        <v>661</v>
      </c>
      <c r="C27" t="s">
        <v>343</v>
      </c>
      <c r="L27" t="s">
        <v>324</v>
      </c>
      <c r="N27" t="s">
        <v>344</v>
      </c>
      <c r="O27" t="s">
        <v>462</v>
      </c>
      <c r="Q27" t="s">
        <v>620</v>
      </c>
      <c r="AD27" t="s">
        <v>618</v>
      </c>
    </row>
    <row r="28" spans="1:48">
      <c r="A28" t="s">
        <v>662</v>
      </c>
      <c r="C28" t="s">
        <v>343</v>
      </c>
      <c r="L28" t="s">
        <v>324</v>
      </c>
      <c r="N28" t="s">
        <v>344</v>
      </c>
      <c r="O28" t="s">
        <v>462</v>
      </c>
      <c r="Q28" t="s">
        <v>620</v>
      </c>
      <c r="AD28" t="s">
        <v>618</v>
      </c>
    </row>
    <row r="29" spans="1:48">
      <c r="A29" t="s">
        <v>663</v>
      </c>
      <c r="C29" t="s">
        <v>343</v>
      </c>
      <c r="L29" t="s">
        <v>324</v>
      </c>
      <c r="N29" t="s">
        <v>344</v>
      </c>
      <c r="O29" t="s">
        <v>462</v>
      </c>
      <c r="Q29" t="s">
        <v>620</v>
      </c>
      <c r="AD29" t="s">
        <v>618</v>
      </c>
    </row>
    <row r="30" spans="1:48">
      <c r="A30" t="s">
        <v>664</v>
      </c>
      <c r="C30" t="s">
        <v>343</v>
      </c>
      <c r="L30" t="s">
        <v>324</v>
      </c>
      <c r="N30" t="s">
        <v>344</v>
      </c>
      <c r="O30" t="s">
        <v>462</v>
      </c>
      <c r="Q30" t="s">
        <v>620</v>
      </c>
      <c r="AD30" t="s">
        <v>618</v>
      </c>
    </row>
    <row r="31" spans="1:48">
      <c r="A31" t="s">
        <v>665</v>
      </c>
      <c r="C31" t="s">
        <v>343</v>
      </c>
      <c r="L31" t="s">
        <v>324</v>
      </c>
      <c r="N31" t="s">
        <v>344</v>
      </c>
      <c r="O31" t="s">
        <v>462</v>
      </c>
      <c r="Q31" t="s">
        <v>620</v>
      </c>
      <c r="AD31" t="s">
        <v>618</v>
      </c>
    </row>
    <row r="32" spans="1:48">
      <c r="A32" t="s">
        <v>666</v>
      </c>
      <c r="C32" t="s">
        <v>343</v>
      </c>
      <c r="L32" t="s">
        <v>324</v>
      </c>
      <c r="N32" t="s">
        <v>344</v>
      </c>
      <c r="O32" t="s">
        <v>453</v>
      </c>
      <c r="P32" t="s">
        <v>667</v>
      </c>
      <c r="Q32" t="s">
        <v>628</v>
      </c>
      <c r="AA32" t="s">
        <v>344</v>
      </c>
      <c r="AD32" t="s">
        <v>618</v>
      </c>
      <c r="AU32">
        <v>3</v>
      </c>
      <c r="AV32">
        <v>3</v>
      </c>
    </row>
    <row r="33" spans="1:48">
      <c r="A33" t="s">
        <v>668</v>
      </c>
      <c r="C33" t="s">
        <v>343</v>
      </c>
      <c r="L33" t="s">
        <v>324</v>
      </c>
      <c r="N33" t="s">
        <v>344</v>
      </c>
      <c r="O33" t="s">
        <v>453</v>
      </c>
      <c r="P33" t="s">
        <v>669</v>
      </c>
      <c r="Q33" t="s">
        <v>631</v>
      </c>
      <c r="AA33" t="s">
        <v>344</v>
      </c>
      <c r="AD33" t="s">
        <v>618</v>
      </c>
      <c r="AU33">
        <v>3</v>
      </c>
      <c r="AV33">
        <v>3</v>
      </c>
    </row>
    <row r="34" spans="1:48">
      <c r="A34" t="s">
        <v>670</v>
      </c>
      <c r="C34" t="s">
        <v>343</v>
      </c>
      <c r="L34" t="s">
        <v>324</v>
      </c>
      <c r="N34" t="s">
        <v>344</v>
      </c>
      <c r="O34" t="s">
        <v>453</v>
      </c>
      <c r="P34" t="s">
        <v>671</v>
      </c>
      <c r="Q34" t="s">
        <v>634</v>
      </c>
      <c r="AA34" t="s">
        <v>344</v>
      </c>
      <c r="AD34" t="s">
        <v>618</v>
      </c>
      <c r="AU34">
        <v>3</v>
      </c>
      <c r="AV34">
        <v>3</v>
      </c>
    </row>
    <row r="35" spans="1:48">
      <c r="A35" t="s">
        <v>672</v>
      </c>
      <c r="C35" t="s">
        <v>343</v>
      </c>
      <c r="L35" t="s">
        <v>324</v>
      </c>
      <c r="N35" t="s">
        <v>344</v>
      </c>
      <c r="O35" t="s">
        <v>453</v>
      </c>
      <c r="P35" t="s">
        <v>673</v>
      </c>
      <c r="Q35" t="s">
        <v>637</v>
      </c>
      <c r="AA35" t="s">
        <v>344</v>
      </c>
      <c r="AD35" t="s">
        <v>618</v>
      </c>
      <c r="AU35">
        <v>3</v>
      </c>
      <c r="AV35">
        <v>3</v>
      </c>
    </row>
    <row r="36" spans="1:48">
      <c r="A36" t="s">
        <v>674</v>
      </c>
      <c r="C36" t="s">
        <v>343</v>
      </c>
      <c r="L36" t="s">
        <v>324</v>
      </c>
      <c r="N36" t="s">
        <v>344</v>
      </c>
      <c r="O36" t="s">
        <v>453</v>
      </c>
      <c r="Q36" t="s">
        <v>639</v>
      </c>
      <c r="AA36" t="s">
        <v>344</v>
      </c>
      <c r="AD36" t="s">
        <v>618</v>
      </c>
      <c r="AU36">
        <v>3</v>
      </c>
      <c r="AV36">
        <v>3</v>
      </c>
    </row>
    <row r="37" spans="1:48">
      <c r="A37" t="s">
        <v>675</v>
      </c>
      <c r="C37" t="s">
        <v>343</v>
      </c>
      <c r="L37" t="s">
        <v>324</v>
      </c>
      <c r="N37" t="s">
        <v>344</v>
      </c>
      <c r="O37" t="s">
        <v>453</v>
      </c>
      <c r="P37" t="s">
        <v>676</v>
      </c>
      <c r="Q37" t="s">
        <v>642</v>
      </c>
      <c r="AA37" t="s">
        <v>344</v>
      </c>
      <c r="AD37" t="s">
        <v>618</v>
      </c>
      <c r="AU37">
        <v>3</v>
      </c>
      <c r="AV37">
        <v>3</v>
      </c>
    </row>
    <row r="38" spans="1:48">
      <c r="A38" t="s">
        <v>677</v>
      </c>
      <c r="C38" t="s">
        <v>343</v>
      </c>
      <c r="L38" t="s">
        <v>324</v>
      </c>
      <c r="N38" t="s">
        <v>344</v>
      </c>
      <c r="O38" t="s">
        <v>462</v>
      </c>
      <c r="Q38" t="s">
        <v>620</v>
      </c>
      <c r="AD38" t="s">
        <v>618</v>
      </c>
    </row>
    <row r="39" spans="1:48">
      <c r="A39" t="s">
        <v>678</v>
      </c>
      <c r="C39" t="s">
        <v>343</v>
      </c>
      <c r="L39" t="s">
        <v>324</v>
      </c>
      <c r="N39" t="s">
        <v>344</v>
      </c>
      <c r="O39" t="s">
        <v>462</v>
      </c>
      <c r="Q39" t="s">
        <v>620</v>
      </c>
      <c r="AD39" t="s">
        <v>618</v>
      </c>
    </row>
    <row r="40" spans="1:48">
      <c r="A40" t="s">
        <v>679</v>
      </c>
      <c r="C40" t="s">
        <v>343</v>
      </c>
      <c r="L40" t="s">
        <v>324</v>
      </c>
      <c r="N40" t="s">
        <v>344</v>
      </c>
      <c r="O40" t="s">
        <v>462</v>
      </c>
      <c r="Q40" t="s">
        <v>620</v>
      </c>
      <c r="AD40" t="s">
        <v>618</v>
      </c>
    </row>
    <row r="41" spans="1:48">
      <c r="A41" t="s">
        <v>680</v>
      </c>
      <c r="C41" t="s">
        <v>343</v>
      </c>
      <c r="L41" t="s">
        <v>324</v>
      </c>
      <c r="N41" t="s">
        <v>344</v>
      </c>
      <c r="O41" t="s">
        <v>462</v>
      </c>
      <c r="Q41" t="s">
        <v>620</v>
      </c>
      <c r="AD41" t="s">
        <v>618</v>
      </c>
    </row>
    <row r="42" spans="1:48">
      <c r="A42" t="s">
        <v>681</v>
      </c>
      <c r="C42" t="s">
        <v>343</v>
      </c>
      <c r="L42" t="s">
        <v>324</v>
      </c>
      <c r="N42" t="s">
        <v>344</v>
      </c>
      <c r="O42" t="s">
        <v>462</v>
      </c>
      <c r="Q42" t="s">
        <v>620</v>
      </c>
      <c r="AD42" t="s">
        <v>618</v>
      </c>
    </row>
    <row r="43" spans="1:48">
      <c r="A43" t="s">
        <v>682</v>
      </c>
      <c r="C43" t="s">
        <v>343</v>
      </c>
      <c r="L43" t="s">
        <v>324</v>
      </c>
      <c r="N43" t="s">
        <v>344</v>
      </c>
      <c r="O43" t="s">
        <v>462</v>
      </c>
      <c r="Q43" t="s">
        <v>620</v>
      </c>
      <c r="AD43" t="s">
        <v>618</v>
      </c>
    </row>
    <row r="44" spans="1:48">
      <c r="A44" t="s">
        <v>683</v>
      </c>
      <c r="C44" t="s">
        <v>343</v>
      </c>
      <c r="L44" t="s">
        <v>324</v>
      </c>
      <c r="N44" t="s">
        <v>344</v>
      </c>
      <c r="O44" t="s">
        <v>453</v>
      </c>
      <c r="P44" t="s">
        <v>684</v>
      </c>
      <c r="Q44" t="s">
        <v>628</v>
      </c>
      <c r="AA44" t="s">
        <v>344</v>
      </c>
      <c r="AD44" t="s">
        <v>618</v>
      </c>
      <c r="AU44">
        <v>3</v>
      </c>
      <c r="AV44">
        <v>3</v>
      </c>
    </row>
    <row r="45" spans="1:48">
      <c r="A45" t="s">
        <v>685</v>
      </c>
      <c r="C45" t="s">
        <v>343</v>
      </c>
      <c r="L45" t="s">
        <v>324</v>
      </c>
      <c r="N45" t="s">
        <v>344</v>
      </c>
      <c r="O45" t="s">
        <v>453</v>
      </c>
      <c r="P45" t="s">
        <v>686</v>
      </c>
      <c r="Q45" t="s">
        <v>631</v>
      </c>
      <c r="AA45" t="s">
        <v>344</v>
      </c>
      <c r="AD45" t="s">
        <v>618</v>
      </c>
      <c r="AU45">
        <v>3</v>
      </c>
      <c r="AV45">
        <v>3</v>
      </c>
    </row>
    <row r="46" spans="1:48">
      <c r="A46" t="s">
        <v>687</v>
      </c>
      <c r="C46" t="s">
        <v>343</v>
      </c>
      <c r="L46" t="s">
        <v>324</v>
      </c>
      <c r="N46" t="s">
        <v>344</v>
      </c>
      <c r="O46" t="s">
        <v>453</v>
      </c>
      <c r="P46" t="s">
        <v>688</v>
      </c>
      <c r="Q46" t="s">
        <v>634</v>
      </c>
      <c r="AA46" t="s">
        <v>344</v>
      </c>
      <c r="AD46" t="s">
        <v>618</v>
      </c>
      <c r="AU46">
        <v>3</v>
      </c>
      <c r="AV46">
        <v>3</v>
      </c>
    </row>
    <row r="47" spans="1:48">
      <c r="A47" t="s">
        <v>689</v>
      </c>
      <c r="C47" t="s">
        <v>343</v>
      </c>
      <c r="L47" t="s">
        <v>324</v>
      </c>
      <c r="N47" t="s">
        <v>344</v>
      </c>
      <c r="O47" t="s">
        <v>453</v>
      </c>
      <c r="P47" t="s">
        <v>690</v>
      </c>
      <c r="Q47" t="s">
        <v>637</v>
      </c>
      <c r="AA47" t="s">
        <v>344</v>
      </c>
      <c r="AD47" t="s">
        <v>618</v>
      </c>
      <c r="AU47">
        <v>3</v>
      </c>
      <c r="AV47">
        <v>3</v>
      </c>
    </row>
    <row r="48" spans="1:48">
      <c r="A48" t="s">
        <v>691</v>
      </c>
      <c r="C48" t="s">
        <v>343</v>
      </c>
      <c r="L48" t="s">
        <v>324</v>
      </c>
      <c r="N48" t="s">
        <v>344</v>
      </c>
      <c r="O48" t="s">
        <v>453</v>
      </c>
      <c r="Q48" t="s">
        <v>639</v>
      </c>
      <c r="AA48" t="s">
        <v>344</v>
      </c>
      <c r="AD48" t="s">
        <v>618</v>
      </c>
      <c r="AU48">
        <v>3</v>
      </c>
      <c r="AV48">
        <v>3</v>
      </c>
    </row>
    <row r="49" spans="1:48">
      <c r="A49" t="s">
        <v>692</v>
      </c>
      <c r="C49" t="s">
        <v>343</v>
      </c>
      <c r="L49" t="s">
        <v>324</v>
      </c>
      <c r="N49" t="s">
        <v>344</v>
      </c>
      <c r="O49" t="s">
        <v>453</v>
      </c>
      <c r="P49" t="s">
        <v>693</v>
      </c>
      <c r="Q49" t="s">
        <v>642</v>
      </c>
      <c r="AA49" t="s">
        <v>344</v>
      </c>
      <c r="AD49" t="s">
        <v>618</v>
      </c>
      <c r="AU49">
        <v>3</v>
      </c>
      <c r="AV49">
        <v>3</v>
      </c>
    </row>
    <row r="50" spans="1:48">
      <c r="A50" t="s">
        <v>694</v>
      </c>
      <c r="C50" t="s">
        <v>343</v>
      </c>
      <c r="L50" t="s">
        <v>324</v>
      </c>
      <c r="N50" t="s">
        <v>325</v>
      </c>
      <c r="O50" t="s">
        <v>695</v>
      </c>
      <c r="P50" t="s">
        <v>696</v>
      </c>
      <c r="Q50" t="s">
        <v>697</v>
      </c>
      <c r="AA50" t="s">
        <v>325</v>
      </c>
      <c r="AD50" t="s">
        <v>618</v>
      </c>
      <c r="AP50" s="19"/>
      <c r="AR50" s="19"/>
      <c r="AV50">
        <v>2</v>
      </c>
    </row>
    <row r="51" spans="1:48">
      <c r="A51" t="s">
        <v>698</v>
      </c>
      <c r="C51" t="s">
        <v>343</v>
      </c>
      <c r="L51" t="s">
        <v>324</v>
      </c>
      <c r="N51" t="s">
        <v>325</v>
      </c>
      <c r="O51" t="s">
        <v>695</v>
      </c>
      <c r="P51" t="s">
        <v>699</v>
      </c>
      <c r="Q51" t="s">
        <v>697</v>
      </c>
      <c r="AA51" t="s">
        <v>344</v>
      </c>
      <c r="AD51" t="s">
        <v>618</v>
      </c>
      <c r="AP51" s="19"/>
      <c r="AR51" s="19"/>
    </row>
  </sheetData>
  <phoneticPr fontId="21" type="noConversion"/>
  <pageMargins left="0.7" right="0.7" top="0.75" bottom="0.75" header="0.3" footer="0.3"/>
  <legacyDrawing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AC72C-19E8-4D13-AFA9-68414AF2B0DE}">
  <dimension ref="A1"/>
  <sheetViews>
    <sheetView workbookViewId="0">
      <selection activeCell="F31" sqref="F31"/>
    </sheetView>
  </sheetViews>
  <sheetFormatPr defaultRowHeight="15"/>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87"/>
  <dimension ref="A1:F2"/>
  <sheetViews>
    <sheetView workbookViewId="0">
      <pane xSplit="1" topLeftCell="F1" activePane="topRight" state="frozen"/>
      <selection pane="topRight" activeCell="G11" sqref="G11"/>
      <selection activeCell="Q21" sqref="Q21"/>
    </sheetView>
  </sheetViews>
  <sheetFormatPr defaultColWidth="9.140625" defaultRowHeight="15"/>
  <cols>
    <col min="1" max="2" width="28.140625" customWidth="1"/>
    <col min="3" max="3" width="28.140625" style="18" customWidth="1"/>
    <col min="4" max="4" width="27.140625" customWidth="1"/>
    <col min="5" max="5" width="27" customWidth="1"/>
    <col min="6" max="6" width="28.42578125" customWidth="1"/>
  </cols>
  <sheetData>
    <row r="1" spans="1:6" ht="15.75" thickBot="1">
      <c r="A1" t="s">
        <v>333</v>
      </c>
      <c r="B1" t="s">
        <v>334</v>
      </c>
      <c r="C1" t="s">
        <v>2</v>
      </c>
      <c r="D1" t="s">
        <v>416</v>
      </c>
      <c r="E1" t="s">
        <v>700</v>
      </c>
      <c r="F1" s="21" t="s">
        <v>180</v>
      </c>
    </row>
    <row r="2" spans="1:6" ht="15.75" thickTop="1">
      <c r="F2" s="23"/>
    </row>
  </sheetData>
  <pageMargins left="0.7" right="0.7" top="0.75" bottom="0.75" header="0.3" footer="0.3"/>
  <pageSetup orientation="portrait" r:id="rId1"/>
  <legacyDrawing r:id="rId2"/>
  <tableParts count="1">
    <tablePart r:id="rId3"/>
  </tableParts>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88"/>
  <dimension ref="A1:F2"/>
  <sheetViews>
    <sheetView workbookViewId="0">
      <pane xSplit="1" topLeftCell="B1" activePane="topRight" state="frozen"/>
      <selection pane="topRight" activeCell="Q21" sqref="Q21"/>
      <selection activeCell="Q21" sqref="Q21"/>
    </sheetView>
  </sheetViews>
  <sheetFormatPr defaultColWidth="9.140625" defaultRowHeight="15"/>
  <cols>
    <col min="1" max="1" width="28.140625" customWidth="1"/>
    <col min="2" max="2" width="28.140625" style="18" customWidth="1"/>
    <col min="3" max="3" width="27.5703125" customWidth="1"/>
    <col min="4" max="4" width="27.140625" customWidth="1"/>
    <col min="5" max="5" width="21" customWidth="1"/>
    <col min="6" max="6" width="25.140625" customWidth="1"/>
  </cols>
  <sheetData>
    <row r="1" spans="1:6">
      <c r="A1" t="s">
        <v>701</v>
      </c>
      <c r="B1" t="s">
        <v>333</v>
      </c>
      <c r="C1" t="s">
        <v>2</v>
      </c>
      <c r="D1" t="s">
        <v>700</v>
      </c>
      <c r="E1" t="s">
        <v>702</v>
      </c>
      <c r="F1" t="s">
        <v>703</v>
      </c>
    </row>
    <row r="2" spans="1:6">
      <c r="B2"/>
      <c r="C2" s="18"/>
    </row>
  </sheetData>
  <pageMargins left="0.7" right="0.7" top="0.75" bottom="0.75" header="0.3" footer="0.3"/>
  <pageSetup orientation="portrait" r:id="rId1"/>
  <legacyDrawing r:id="rId2"/>
  <tableParts count="1">
    <tablePart r:id="rId3"/>
  </tablePart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89"/>
  <dimension ref="A1:E1"/>
  <sheetViews>
    <sheetView workbookViewId="0">
      <selection activeCell="Q21" sqref="Q21"/>
    </sheetView>
  </sheetViews>
  <sheetFormatPr defaultColWidth="9.140625" defaultRowHeight="15"/>
  <cols>
    <col min="1" max="1" width="32.42578125" customWidth="1"/>
    <col min="2" max="2" width="25.42578125" customWidth="1"/>
    <col min="3" max="4" width="33.140625" customWidth="1"/>
    <col min="5" max="5" width="19.5703125" bestFit="1" customWidth="1"/>
    <col min="6" max="6" width="33.140625" customWidth="1"/>
  </cols>
  <sheetData>
    <row r="1" spans="1:5">
      <c r="A1" t="s">
        <v>333</v>
      </c>
      <c r="B1" t="s">
        <v>704</v>
      </c>
      <c r="C1" t="s">
        <v>701</v>
      </c>
      <c r="D1" t="s">
        <v>705</v>
      </c>
      <c r="E1" t="s">
        <v>706</v>
      </c>
    </row>
  </sheetData>
  <pageMargins left="0.7" right="0.7" top="0.75" bottom="0.75" header="0.3" footer="0.3"/>
  <pageSetup paperSize="9" orientation="portrait" r:id="rId1"/>
  <legacyDrawing r:id="rId2"/>
  <tableParts count="1">
    <tablePart r:id="rId3"/>
  </tableParts>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22"/>
  <dimension ref="A1:L8"/>
  <sheetViews>
    <sheetView workbookViewId="0">
      <pane xSplit="1" ySplit="1" topLeftCell="B2" activePane="bottomRight" state="frozenSplit"/>
      <selection pane="bottomRight" activeCell="H2" sqref="H2:H5"/>
      <selection pane="bottomLeft" activeCell="Q21" sqref="Q21"/>
      <selection pane="topRight" activeCell="Q21" sqref="Q21"/>
    </sheetView>
  </sheetViews>
  <sheetFormatPr defaultRowHeight="15"/>
  <cols>
    <col min="1" max="1" width="35.5703125" bestFit="1" customWidth="1"/>
    <col min="2" max="2" width="32.5703125" customWidth="1"/>
    <col min="3" max="3" width="10.42578125" bestFit="1" customWidth="1"/>
    <col min="4" max="4" width="42.42578125" bestFit="1" customWidth="1"/>
    <col min="5" max="5" width="20.42578125" customWidth="1"/>
    <col min="6" max="6" width="11.85546875" customWidth="1"/>
    <col min="7" max="7" width="16.42578125" bestFit="1" customWidth="1"/>
    <col min="8" max="9" width="12.85546875" customWidth="1"/>
    <col min="10" max="10" width="11.85546875" customWidth="1"/>
    <col min="11" max="11" width="12.140625" customWidth="1"/>
    <col min="12" max="12" width="21.5703125" bestFit="1" customWidth="1"/>
    <col min="13" max="14" width="9.140625" customWidth="1"/>
  </cols>
  <sheetData>
    <row r="1" spans="1:12" s="1" customFormat="1">
      <c r="A1" s="1" t="s">
        <v>333</v>
      </c>
      <c r="B1" s="1" t="s">
        <v>2</v>
      </c>
      <c r="C1" s="1" t="s">
        <v>334</v>
      </c>
      <c r="D1" s="1" t="s">
        <v>707</v>
      </c>
      <c r="E1" s="1" t="s">
        <v>708</v>
      </c>
      <c r="F1" s="1" t="s">
        <v>709</v>
      </c>
      <c r="G1" s="1" t="s">
        <v>710</v>
      </c>
      <c r="H1" s="1" t="s">
        <v>711</v>
      </c>
      <c r="I1" s="1" t="s">
        <v>712</v>
      </c>
      <c r="J1" s="1" t="s">
        <v>713</v>
      </c>
      <c r="K1" s="1" t="s">
        <v>714</v>
      </c>
      <c r="L1" s="1" t="s">
        <v>715</v>
      </c>
    </row>
    <row r="2" spans="1:12">
      <c r="A2" t="s">
        <v>716</v>
      </c>
      <c r="C2" t="s">
        <v>343</v>
      </c>
      <c r="D2" t="s">
        <v>717</v>
      </c>
      <c r="E2" t="s">
        <v>718</v>
      </c>
      <c r="F2" t="s">
        <v>719</v>
      </c>
      <c r="G2" s="24" t="s">
        <v>720</v>
      </c>
      <c r="H2" t="s">
        <v>330</v>
      </c>
      <c r="J2">
        <v>-150</v>
      </c>
      <c r="K2">
        <v>155</v>
      </c>
    </row>
    <row r="3" spans="1:12">
      <c r="A3" t="s">
        <v>721</v>
      </c>
      <c r="C3" t="s">
        <v>343</v>
      </c>
      <c r="D3" t="s">
        <v>722</v>
      </c>
      <c r="E3" t="s">
        <v>718</v>
      </c>
      <c r="F3" t="s">
        <v>723</v>
      </c>
      <c r="G3" t="s">
        <v>724</v>
      </c>
      <c r="H3" t="s">
        <v>493</v>
      </c>
      <c r="J3">
        <v>1.3</v>
      </c>
      <c r="K3">
        <v>1.45</v>
      </c>
    </row>
    <row r="4" spans="1:12">
      <c r="A4" t="s">
        <v>725</v>
      </c>
      <c r="C4" t="s">
        <v>343</v>
      </c>
      <c r="D4" t="s">
        <v>726</v>
      </c>
      <c r="E4" t="s">
        <v>718</v>
      </c>
      <c r="F4" t="s">
        <v>377</v>
      </c>
      <c r="G4" t="s">
        <v>727</v>
      </c>
      <c r="H4" t="s">
        <v>331</v>
      </c>
      <c r="J4" s="39"/>
    </row>
    <row r="5" spans="1:12">
      <c r="A5" t="s">
        <v>728</v>
      </c>
      <c r="C5" t="s">
        <v>343</v>
      </c>
      <c r="D5" t="s">
        <v>729</v>
      </c>
      <c r="E5" t="s">
        <v>718</v>
      </c>
      <c r="F5" t="s">
        <v>310</v>
      </c>
      <c r="H5" t="s">
        <v>332</v>
      </c>
      <c r="J5" s="17"/>
    </row>
    <row r="6" spans="1:12">
      <c r="A6" t="s">
        <v>730</v>
      </c>
      <c r="C6" t="s">
        <v>343</v>
      </c>
      <c r="D6" t="s">
        <v>731</v>
      </c>
      <c r="E6" t="s">
        <v>718</v>
      </c>
      <c r="F6" t="s">
        <v>732</v>
      </c>
    </row>
    <row r="7" spans="1:12">
      <c r="A7" t="s">
        <v>733</v>
      </c>
      <c r="C7" t="s">
        <v>343</v>
      </c>
      <c r="D7" t="s">
        <v>734</v>
      </c>
      <c r="E7" t="s">
        <v>718</v>
      </c>
      <c r="F7" t="s">
        <v>374</v>
      </c>
      <c r="G7" s="40" t="s">
        <v>735</v>
      </c>
    </row>
    <row r="8" spans="1:12">
      <c r="A8" t="s">
        <v>736</v>
      </c>
      <c r="C8" t="s">
        <v>343</v>
      </c>
      <c r="D8" t="s">
        <v>737</v>
      </c>
      <c r="E8" t="s">
        <v>718</v>
      </c>
      <c r="F8" t="s">
        <v>738</v>
      </c>
      <c r="J8" s="40"/>
    </row>
  </sheetData>
  <phoneticPr fontId="21" type="noConversion"/>
  <dataValidations count="2">
    <dataValidation type="list" allowBlank="1" showInputMessage="1" showErrorMessage="1" sqref="E2:E1048576" xr:uid="{00000000-0002-0000-4000-000000000000}">
      <formula1>"EDC_SPC,Recipe,EDC_SPC_Recipe"</formula1>
    </dataValidation>
    <dataValidation type="list" allowBlank="1" showInputMessage="1" showErrorMessage="1" sqref="F2:F1048576" xr:uid="{00000000-0002-0000-4000-000001000000}">
      <formula1>"String,Url,Long,Decimal,DateTime,Duration,Boolean"</formula1>
    </dataValidation>
  </dataValidations>
  <pageMargins left="0.7" right="0.7" top="0.75" bottom="0.75" header="0.3" footer="0.3"/>
  <pageSetup paperSize="9"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rgb="FFFFFF00"/>
  </sheetPr>
  <dimension ref="A1:B4"/>
  <sheetViews>
    <sheetView workbookViewId="0">
      <selection activeCell="B12" sqref="B12"/>
    </sheetView>
  </sheetViews>
  <sheetFormatPr defaultColWidth="9.140625" defaultRowHeight="15"/>
  <cols>
    <col min="1" max="1" width="20.42578125" bestFit="1" customWidth="1"/>
    <col min="2" max="2" width="35.85546875" customWidth="1"/>
    <col min="3" max="3" width="24.5703125" customWidth="1"/>
    <col min="4" max="4" width="9.140625" customWidth="1"/>
  </cols>
  <sheetData>
    <row r="1" spans="1:2">
      <c r="A1" s="1" t="s">
        <v>227</v>
      </c>
      <c r="B1" s="1" t="s">
        <v>228</v>
      </c>
    </row>
    <row r="2" spans="1:2">
      <c r="A2" t="s">
        <v>229</v>
      </c>
      <c r="B2" t="s">
        <v>230</v>
      </c>
    </row>
    <row r="3" spans="1:2">
      <c r="A3" t="s">
        <v>154</v>
      </c>
      <c r="B3" t="s">
        <v>231</v>
      </c>
    </row>
    <row r="4" spans="1:2">
      <c r="A4" s="86" t="s">
        <v>232</v>
      </c>
      <c r="B4" s="86" t="s">
        <v>233</v>
      </c>
    </row>
  </sheetData>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23"/>
  <dimension ref="A1:D2"/>
  <sheetViews>
    <sheetView workbookViewId="0">
      <pane xSplit="1" ySplit="1" topLeftCell="B2" activePane="bottomRight" state="frozenSplit"/>
      <selection pane="bottomRight" activeCell="Q21" sqref="Q21"/>
      <selection pane="bottomLeft" activeCell="Q21" sqref="Q21"/>
      <selection pane="topRight" activeCell="Q21" sqref="Q21"/>
    </sheetView>
  </sheetViews>
  <sheetFormatPr defaultColWidth="9.140625" defaultRowHeight="15"/>
  <cols>
    <col min="1" max="1" width="33.85546875" bestFit="1" customWidth="1"/>
    <col min="2" max="2" width="37.140625" bestFit="1" customWidth="1"/>
    <col min="3" max="3" width="21.5703125" bestFit="1" customWidth="1"/>
    <col min="4" max="4" width="18.5703125" customWidth="1"/>
    <col min="5" max="5" width="7.42578125" bestFit="1" customWidth="1"/>
    <col min="6" max="6" width="9.5703125" bestFit="1" customWidth="1"/>
    <col min="7" max="7" width="10" bestFit="1" customWidth="1"/>
    <col min="8" max="8" width="7.42578125" bestFit="1" customWidth="1"/>
    <col min="9" max="9" width="19.42578125" bestFit="1" customWidth="1"/>
    <col min="10" max="10" width="9.140625" customWidth="1"/>
  </cols>
  <sheetData>
    <row r="1" spans="1:4" s="1" customFormat="1">
      <c r="A1" s="1" t="s">
        <v>333</v>
      </c>
      <c r="B1" s="1" t="s">
        <v>2</v>
      </c>
      <c r="C1" s="1" t="s">
        <v>334</v>
      </c>
      <c r="D1" s="1" t="s">
        <v>739</v>
      </c>
    </row>
    <row r="2" spans="1:4" ht="15" customHeight="1"/>
  </sheetData>
  <dataValidations count="1">
    <dataValidation type="list" allowBlank="1" showInputMessage="1" showErrorMessage="1" sqref="D2" xr:uid="{00000000-0002-0000-4500-000000000000}">
      <formula1>"OnPostPerSample,OnClosePerSample,OnClosePerParameter"</formula1>
    </dataValidation>
  </dataValidations>
  <pageMargins left="0.7" right="0.7" top="0.75" bottom="0.75" header="0.3" footer="0.3"/>
  <legacyDrawing r:id="rId1"/>
  <tableParts count="1">
    <tablePart r:id="rId2"/>
  </tableParts>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45"/>
  <dimension ref="A1:V2"/>
  <sheetViews>
    <sheetView workbookViewId="0">
      <pane xSplit="2" ySplit="1" topLeftCell="P2" activePane="bottomRight" state="frozenSplit"/>
      <selection pane="bottomRight" activeCell="Q21" sqref="Q21"/>
      <selection pane="bottomLeft" activeCell="Q21" sqref="Q21"/>
      <selection pane="topRight" activeCell="Q21" sqref="Q21"/>
    </sheetView>
  </sheetViews>
  <sheetFormatPr defaultColWidth="9.140625" defaultRowHeight="15"/>
  <cols>
    <col min="1" max="1" width="16.42578125" bestFit="1" customWidth="1"/>
    <col min="2" max="2" width="33.85546875" bestFit="1" customWidth="1"/>
    <col min="3" max="3" width="40.5703125" bestFit="1" customWidth="1"/>
    <col min="4" max="4" width="8.42578125" bestFit="1" customWidth="1"/>
    <col min="5" max="5" width="13.140625" bestFit="1" customWidth="1"/>
    <col min="6" max="6" width="27.140625" bestFit="1" customWidth="1"/>
    <col min="7" max="7" width="32" bestFit="1" customWidth="1"/>
    <col min="8" max="8" width="15.5703125" bestFit="1" customWidth="1"/>
    <col min="9" max="11" width="28.140625" customWidth="1"/>
    <col min="12" max="12" width="27.42578125" bestFit="1" customWidth="1"/>
    <col min="13" max="13" width="21.5703125" customWidth="1"/>
    <col min="14" max="14" width="27" bestFit="1" customWidth="1"/>
    <col min="15" max="15" width="19.5703125" bestFit="1" customWidth="1"/>
    <col min="16" max="16" width="21.5703125" customWidth="1"/>
    <col min="17" max="17" width="25.5703125" bestFit="1" customWidth="1"/>
    <col min="18" max="18" width="31.5703125" bestFit="1" customWidth="1"/>
    <col min="19" max="19" width="21.5703125" customWidth="1"/>
    <col min="20" max="20" width="19.42578125" bestFit="1" customWidth="1"/>
    <col min="21" max="21" width="24.42578125" bestFit="1" customWidth="1"/>
    <col min="22" max="22" width="31.42578125" bestFit="1" customWidth="1"/>
    <col min="23" max="23" width="10" bestFit="1" customWidth="1"/>
    <col min="24" max="24" width="7.42578125" bestFit="1" customWidth="1"/>
    <col min="25" max="25" width="19.42578125" bestFit="1" customWidth="1"/>
    <col min="26" max="26" width="9.140625" customWidth="1"/>
  </cols>
  <sheetData>
    <row r="1" spans="1:22" s="1" customFormat="1">
      <c r="A1" s="1" t="s">
        <v>340</v>
      </c>
      <c r="B1" s="1" t="s">
        <v>536</v>
      </c>
      <c r="C1" s="1" t="s">
        <v>2</v>
      </c>
      <c r="D1" s="1" t="s">
        <v>740</v>
      </c>
      <c r="E1" s="1" t="s">
        <v>741</v>
      </c>
      <c r="F1" s="1" t="s">
        <v>742</v>
      </c>
      <c r="G1" s="1" t="s">
        <v>743</v>
      </c>
      <c r="H1" s="1" t="s">
        <v>371</v>
      </c>
      <c r="I1" s="1" t="s">
        <v>744</v>
      </c>
      <c r="J1" s="1" t="s">
        <v>350</v>
      </c>
      <c r="K1" s="1" t="s">
        <v>745</v>
      </c>
      <c r="L1" s="1" t="s">
        <v>746</v>
      </c>
      <c r="M1" s="1" t="s">
        <v>747</v>
      </c>
      <c r="N1" s="1" t="s">
        <v>748</v>
      </c>
      <c r="O1" s="1" t="s">
        <v>749</v>
      </c>
      <c r="P1" s="1" t="s">
        <v>353</v>
      </c>
      <c r="Q1" s="1" t="s">
        <v>750</v>
      </c>
      <c r="R1" s="1" t="s">
        <v>751</v>
      </c>
      <c r="S1" s="1" t="s">
        <v>752</v>
      </c>
      <c r="T1" s="1" t="s">
        <v>753</v>
      </c>
      <c r="U1" s="1" t="s">
        <v>754</v>
      </c>
      <c r="V1" s="1" t="s">
        <v>755</v>
      </c>
    </row>
    <row r="2" spans="1:22" ht="15" customHeight="1"/>
  </sheetData>
  <dataValidations count="6">
    <dataValidation type="list" allowBlank="1" showInputMessage="1" showErrorMessage="1" sqref="E2" xr:uid="{00000000-0002-0000-4600-000000000000}">
      <formula1>"None,Average,StandardDeviation,Minimum,Maximum,Range,Sum,Rule"</formula1>
    </dataValidation>
    <dataValidation type="list" allowBlank="1" showInputMessage="1" showErrorMessage="1" sqref="F2" xr:uid="{00000000-0002-0000-4600-000001000000}">
      <formula1>"None,Sample,Parameter"</formula1>
    </dataValidation>
    <dataValidation type="list" allowBlank="1" showInputMessage="1" showErrorMessage="1" sqref="J2" xr:uid="{00000000-0002-0000-4600-000002000000}">
      <formula1>"Yes,No"</formula1>
    </dataValidation>
    <dataValidation type="list" allowBlank="1" showInputMessage="1" showErrorMessage="1" sqref="K2" xr:uid="{00000000-0002-0000-4600-000003000000}">
      <formula1>"IndividualValue,CalculatedValue"</formula1>
    </dataValidation>
    <dataValidation type="list" allowBlank="1" showInputMessage="1" showErrorMessage="1" sqref="R2" xr:uid="{00000000-0002-0000-4600-000004000000}">
      <formula1>"PrimaryQuantity,SecondaryQuantity,MaterialsCount"</formula1>
    </dataValidation>
    <dataValidation type="list" allowBlank="1" showInputMessage="1" showErrorMessage="1" sqref="S2" xr:uid="{00000000-0002-0000-4600-000005000000}">
      <formula1>"FreeText,MaterialId,List,SampleSize"</formula1>
    </dataValidation>
  </dataValidations>
  <pageMargins left="0.7" right="0.7" top="0.75" bottom="0.75" header="0.3" footer="0.3"/>
  <pageSetup paperSize="9" orientation="portrait" r:id="rId1"/>
  <legacyDrawing r:id="rId2"/>
  <tableParts count="1">
    <tablePart r:id="rId3"/>
  </tableParts>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24"/>
  <dimension ref="A1:D1"/>
  <sheetViews>
    <sheetView workbookViewId="0">
      <pane xSplit="1" ySplit="1" topLeftCell="B2" activePane="bottomRight" state="frozenSplit"/>
      <selection pane="bottomRight" activeCell="Q21" sqref="Q21"/>
      <selection pane="bottomLeft" activeCell="Q21" sqref="Q21"/>
      <selection pane="topRight" activeCell="Q21" sqref="Q21"/>
    </sheetView>
  </sheetViews>
  <sheetFormatPr defaultRowHeight="15"/>
  <cols>
    <col min="1" max="1" width="12.5703125" bestFit="1" customWidth="1"/>
    <col min="2" max="2" width="27" bestFit="1" customWidth="1"/>
    <col min="3" max="3" width="19.42578125" bestFit="1" customWidth="1"/>
    <col min="4" max="4" width="131.140625" bestFit="1" customWidth="1"/>
    <col min="5" max="5" width="11.85546875" bestFit="1" customWidth="1"/>
    <col min="6" max="8" width="7.42578125" bestFit="1" customWidth="1"/>
    <col min="9" max="9" width="9.5703125" bestFit="1" customWidth="1"/>
    <col min="10" max="10" width="10" bestFit="1" customWidth="1"/>
    <col min="11" max="11" width="7.42578125" bestFit="1" customWidth="1"/>
    <col min="12" max="12" width="19.42578125" bestFit="1" customWidth="1"/>
  </cols>
  <sheetData>
    <row r="1" spans="1:4" s="1" customFormat="1">
      <c r="A1" s="1" t="s">
        <v>333</v>
      </c>
      <c r="B1" s="1" t="s">
        <v>2</v>
      </c>
      <c r="C1" s="1" t="s">
        <v>340</v>
      </c>
      <c r="D1" s="1" t="s">
        <v>203</v>
      </c>
    </row>
  </sheetData>
  <pageMargins left="0.7" right="0.7" top="0.75" bottom="0.75" header="0.3" footer="0.3"/>
  <legacyDrawing r:id="rId1"/>
  <tableParts count="1">
    <tablePart r:id="rId2"/>
  </tableParts>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31"/>
  <dimension ref="A1:F3"/>
  <sheetViews>
    <sheetView zoomScaleNormal="100" workbookViewId="0">
      <pane xSplit="1" ySplit="1" topLeftCell="B2" activePane="bottomRight" state="frozenSplit"/>
      <selection pane="bottomRight" activeCell="B13" sqref="B13"/>
      <selection pane="bottomLeft" activeCell="Q21" sqref="Q21"/>
      <selection pane="topRight" activeCell="Q21" sqref="Q21"/>
    </sheetView>
  </sheetViews>
  <sheetFormatPr defaultColWidth="9.140625" defaultRowHeight="15"/>
  <cols>
    <col min="1" max="1" width="19.140625" bestFit="1" customWidth="1"/>
    <col min="2" max="2" width="44.140625" customWidth="1"/>
    <col min="3" max="5" width="19.140625" customWidth="1"/>
    <col min="6" max="6" width="53" bestFit="1" customWidth="1"/>
    <col min="7" max="7" width="9.140625" customWidth="1"/>
  </cols>
  <sheetData>
    <row r="1" spans="1:6">
      <c r="A1" s="1" t="s">
        <v>333</v>
      </c>
      <c r="B1" s="1" t="s">
        <v>2</v>
      </c>
      <c r="C1" s="1" t="s">
        <v>334</v>
      </c>
      <c r="D1" s="1" t="s">
        <v>335</v>
      </c>
      <c r="E1" s="1" t="s">
        <v>326</v>
      </c>
      <c r="F1" s="1" t="s">
        <v>756</v>
      </c>
    </row>
    <row r="2" spans="1:6">
      <c r="A2" t="s">
        <v>757</v>
      </c>
      <c r="C2" t="s">
        <v>343</v>
      </c>
      <c r="D2" t="s">
        <v>758</v>
      </c>
      <c r="E2" t="s">
        <v>493</v>
      </c>
    </row>
    <row r="3" spans="1:6">
      <c r="A3" t="s">
        <v>579</v>
      </c>
      <c r="C3" t="s">
        <v>343</v>
      </c>
      <c r="D3" t="s">
        <v>759</v>
      </c>
      <c r="E3" t="s">
        <v>493</v>
      </c>
    </row>
  </sheetData>
  <pageMargins left="0.7" right="0.7" top="0.75" bottom="0.75" header="0.3" footer="0.3"/>
  <pageSetup paperSize="9" orientation="portrait" r:id="rId1"/>
  <legacyDrawing r:id="rId2"/>
  <tableParts count="1">
    <tablePart r:id="rId3"/>
  </tableParts>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46"/>
  <dimension ref="A1:L6"/>
  <sheetViews>
    <sheetView zoomScaleNormal="100" workbookViewId="0">
      <pane xSplit="2" ySplit="1" topLeftCell="C2" activePane="bottomRight" state="frozenSplit"/>
      <selection pane="bottomRight" activeCell="J3" sqref="J3"/>
      <selection pane="bottomLeft" activeCell="Q21" sqref="Q21"/>
      <selection pane="topRight" activeCell="Q21" sqref="Q21"/>
    </sheetView>
  </sheetViews>
  <sheetFormatPr defaultColWidth="9.140625" defaultRowHeight="15"/>
  <cols>
    <col min="1" max="1" width="11.5703125" bestFit="1" customWidth="1"/>
    <col min="2" max="2" width="19" customWidth="1"/>
    <col min="3" max="3" width="6.85546875" bestFit="1" customWidth="1"/>
    <col min="4" max="4" width="8" bestFit="1" customWidth="1"/>
    <col min="5" max="5" width="10.42578125" bestFit="1" customWidth="1"/>
    <col min="6" max="6" width="7.42578125" bestFit="1" customWidth="1"/>
    <col min="7" max="7" width="9.85546875" bestFit="1" customWidth="1"/>
    <col min="8" max="8" width="12.85546875" bestFit="1" customWidth="1"/>
    <col min="9" max="9" width="21.140625" bestFit="1" customWidth="1"/>
    <col min="10" max="10" width="12.42578125" style="8" customWidth="1"/>
    <col min="11" max="11" width="19.5703125" style="8" bestFit="1" customWidth="1"/>
    <col min="12" max="12" width="15.42578125" bestFit="1" customWidth="1"/>
  </cols>
  <sheetData>
    <row r="1" spans="1:12">
      <c r="A1" s="1" t="s">
        <v>341</v>
      </c>
      <c r="B1" s="1" t="s">
        <v>760</v>
      </c>
      <c r="C1" s="1" t="s">
        <v>521</v>
      </c>
      <c r="D1" s="1" t="s">
        <v>740</v>
      </c>
      <c r="E1" s="1" t="s">
        <v>251</v>
      </c>
      <c r="F1" s="1" t="s">
        <v>326</v>
      </c>
      <c r="G1" s="1" t="s">
        <v>706</v>
      </c>
      <c r="H1" s="1" t="s">
        <v>761</v>
      </c>
      <c r="I1" s="1" t="s">
        <v>600</v>
      </c>
      <c r="J1" s="9" t="s">
        <v>206</v>
      </c>
      <c r="K1" s="9" t="s">
        <v>762</v>
      </c>
      <c r="L1" t="s">
        <v>763</v>
      </c>
    </row>
    <row r="2" spans="1:12">
      <c r="A2" t="s">
        <v>764</v>
      </c>
      <c r="B2" t="s">
        <v>765</v>
      </c>
      <c r="C2" t="s">
        <v>510</v>
      </c>
      <c r="D2">
        <v>1</v>
      </c>
      <c r="E2">
        <v>1</v>
      </c>
      <c r="F2" t="s">
        <v>493</v>
      </c>
      <c r="G2">
        <v>1</v>
      </c>
      <c r="H2" t="s">
        <v>344</v>
      </c>
      <c r="I2" t="s">
        <v>344</v>
      </c>
      <c r="K2" s="8" t="s">
        <v>344</v>
      </c>
      <c r="L2" t="s">
        <v>496</v>
      </c>
    </row>
    <row r="3" spans="1:12">
      <c r="A3" t="s">
        <v>764</v>
      </c>
      <c r="B3" t="s">
        <v>766</v>
      </c>
      <c r="C3" t="s">
        <v>510</v>
      </c>
      <c r="E3">
        <v>2</v>
      </c>
      <c r="F3" t="s">
        <v>493</v>
      </c>
      <c r="H3" t="s">
        <v>344</v>
      </c>
      <c r="I3" t="s">
        <v>344</v>
      </c>
      <c r="K3" s="8" t="s">
        <v>344</v>
      </c>
      <c r="L3" t="s">
        <v>496</v>
      </c>
    </row>
    <row r="4" spans="1:12">
      <c r="A4" t="s">
        <v>764</v>
      </c>
      <c r="B4" t="s">
        <v>767</v>
      </c>
      <c r="C4" t="s">
        <v>510</v>
      </c>
      <c r="D4">
        <v>2</v>
      </c>
      <c r="E4">
        <v>1</v>
      </c>
      <c r="F4" t="s">
        <v>493</v>
      </c>
      <c r="G4">
        <v>2</v>
      </c>
      <c r="H4" t="s">
        <v>344</v>
      </c>
      <c r="I4" t="s">
        <v>344</v>
      </c>
      <c r="K4" s="8" t="s">
        <v>344</v>
      </c>
      <c r="L4" t="s">
        <v>498</v>
      </c>
    </row>
    <row r="5" spans="1:12">
      <c r="A5" t="s">
        <v>579</v>
      </c>
      <c r="B5" t="s">
        <v>578</v>
      </c>
      <c r="D5">
        <v>1</v>
      </c>
      <c r="E5">
        <v>1</v>
      </c>
      <c r="F5" t="s">
        <v>493</v>
      </c>
      <c r="G5">
        <v>1</v>
      </c>
      <c r="H5" t="s">
        <v>344</v>
      </c>
      <c r="I5" t="s">
        <v>344</v>
      </c>
      <c r="K5" s="8" t="s">
        <v>344</v>
      </c>
      <c r="L5" t="s">
        <v>496</v>
      </c>
    </row>
    <row r="6" spans="1:12">
      <c r="A6" t="s">
        <v>579</v>
      </c>
      <c r="B6" t="s">
        <v>581</v>
      </c>
      <c r="D6">
        <v>2</v>
      </c>
      <c r="E6">
        <v>1</v>
      </c>
      <c r="F6" t="s">
        <v>493</v>
      </c>
      <c r="G6">
        <v>2</v>
      </c>
      <c r="H6" t="s">
        <v>344</v>
      </c>
      <c r="I6" t="s">
        <v>344</v>
      </c>
      <c r="K6" s="8" t="s">
        <v>344</v>
      </c>
      <c r="L6" t="s">
        <v>498</v>
      </c>
    </row>
  </sheetData>
  <phoneticPr fontId="21" type="noConversion"/>
  <dataValidations count="1">
    <dataValidation type="list" allowBlank="1" showInputMessage="1" showErrorMessage="1" sqref="H2:I1048576" xr:uid="{00000000-0002-0000-4900-000000000000}">
      <formula1>"Yes,No"</formula1>
    </dataValidation>
  </dataValidations>
  <pageMargins left="0.7" right="0.7" top="0.75" bottom="0.75" header="0.3" footer="0.3"/>
  <pageSetup paperSize="9" orientation="portrait" r:id="rId1"/>
  <legacyDrawing r:id="rId2"/>
  <tableParts count="1">
    <tablePart r:id="rId3"/>
  </tableParts>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6A686-F9E6-4538-98D8-66AFC80AC469}">
  <sheetPr>
    <tabColor rgb="FF92D050"/>
  </sheetPr>
  <dimension ref="A1:H5"/>
  <sheetViews>
    <sheetView workbookViewId="0">
      <selection activeCell="F7" sqref="F7"/>
    </sheetView>
  </sheetViews>
  <sheetFormatPr defaultRowHeight="15"/>
  <cols>
    <col min="1" max="1" width="25.28515625" bestFit="1" customWidth="1"/>
    <col min="2" max="2" width="23" bestFit="1" customWidth="1"/>
    <col min="3" max="3" width="7.5703125" bestFit="1" customWidth="1"/>
    <col min="4" max="4" width="10.85546875" bestFit="1" customWidth="1"/>
    <col min="5" max="5" width="26.85546875" bestFit="1" customWidth="1"/>
    <col min="6" max="6" width="20.28515625" bestFit="1" customWidth="1"/>
    <col min="7" max="7" width="20.42578125" bestFit="1" customWidth="1"/>
    <col min="8" max="8" width="22.42578125" bestFit="1" customWidth="1"/>
  </cols>
  <sheetData>
    <row r="1" spans="1:8" ht="15.75" thickBot="1">
      <c r="A1" s="41" t="s">
        <v>521</v>
      </c>
      <c r="B1" s="42" t="s">
        <v>313</v>
      </c>
      <c r="C1" s="42" t="s">
        <v>529</v>
      </c>
      <c r="D1" s="42" t="s">
        <v>618</v>
      </c>
      <c r="E1" s="43" t="s">
        <v>341</v>
      </c>
      <c r="F1" s="44" t="s">
        <v>768</v>
      </c>
      <c r="G1" s="45" t="s">
        <v>769</v>
      </c>
      <c r="H1" s="45" t="s">
        <v>770</v>
      </c>
    </row>
    <row r="2" spans="1:8" ht="15.75" thickTop="1">
      <c r="A2" t="s">
        <v>496</v>
      </c>
      <c r="C2" s="47"/>
      <c r="D2" s="48"/>
      <c r="E2" t="s">
        <v>764</v>
      </c>
      <c r="F2" s="49" t="s">
        <v>771</v>
      </c>
      <c r="G2" t="s">
        <v>772</v>
      </c>
    </row>
    <row r="3" spans="1:8">
      <c r="A3" t="s">
        <v>498</v>
      </c>
      <c r="C3" s="50"/>
      <c r="D3" s="48"/>
      <c r="E3" t="s">
        <v>764</v>
      </c>
      <c r="F3" s="49" t="s">
        <v>771</v>
      </c>
      <c r="G3" t="s">
        <v>772</v>
      </c>
    </row>
    <row r="4" spans="1:8">
      <c r="A4" s="46"/>
      <c r="C4" s="51"/>
      <c r="D4" s="52"/>
      <c r="F4" s="49"/>
    </row>
    <row r="5" spans="1:8">
      <c r="A5" s="46"/>
      <c r="C5" s="53"/>
      <c r="D5" s="54"/>
      <c r="F5" s="49"/>
    </row>
  </sheetData>
  <dataValidations count="3">
    <dataValidation type="list" allowBlank="1" showInputMessage="1" showErrorMessage="1" sqref="H2:H5" xr:uid="{FA35BC65-16B3-4443-A7CF-9841086FB824}">
      <formula1>"AfterAssembly,BeforeAssembly"</formula1>
    </dataValidation>
    <dataValidation type="list" allowBlank="1" showInputMessage="1" showErrorMessage="1" sqref="G2:G5" xr:uid="{E3F8E2DE-8FCC-4E6F-B1B5-86281AA11F04}">
      <formula1>"None,Quantities,Products"</formula1>
    </dataValidation>
    <dataValidation type="list" allowBlank="1" showInputMessage="1" showErrorMessage="1" sqref="F2:F5" xr:uid="{66C578B0-50D8-463B-BC6C-A8F66A742C39}">
      <formula1>"AutomaticAtTrackOut,AutomaticAtTrackIn,Explicit,ExplicitAdd"</formula1>
    </dataValidation>
  </dataValidations>
  <pageMargins left="0.7" right="0.7" top="0.75" bottom="0.75" header="0.3" footer="0.3"/>
  <legacyDrawing r:id="rId1"/>
  <tableParts count="1">
    <tablePart r:id="rId2"/>
  </tableParts>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97C84-11B5-47ED-A783-B17EB97EACA2}">
  <sheetPr>
    <tabColor rgb="FF92D050"/>
  </sheetPr>
  <dimension ref="A1:J4"/>
  <sheetViews>
    <sheetView workbookViewId="0">
      <selection activeCell="A5" sqref="A5"/>
    </sheetView>
  </sheetViews>
  <sheetFormatPr defaultColWidth="8.85546875" defaultRowHeight="15"/>
  <cols>
    <col min="1" max="1" width="19.7109375" bestFit="1" customWidth="1"/>
    <col min="2" max="2" width="14.28515625" bestFit="1" customWidth="1"/>
    <col min="3" max="3" width="7.5703125" bestFit="1" customWidth="1"/>
    <col min="4" max="4" width="10.85546875" bestFit="1" customWidth="1"/>
    <col min="5" max="5" width="14.28515625" bestFit="1" customWidth="1"/>
    <col min="6" max="6" width="14.28515625" customWidth="1"/>
    <col min="7" max="7" width="15" bestFit="1" customWidth="1"/>
    <col min="8" max="9" width="14.28515625" customWidth="1"/>
    <col min="10" max="10" width="22.42578125" bestFit="1" customWidth="1"/>
  </cols>
  <sheetData>
    <row r="1" spans="1:10" ht="15.75" thickBot="1">
      <c r="A1" s="41" t="s">
        <v>521</v>
      </c>
      <c r="B1" s="42" t="s">
        <v>313</v>
      </c>
      <c r="C1" s="42" t="s">
        <v>529</v>
      </c>
      <c r="D1" s="42" t="s">
        <v>618</v>
      </c>
      <c r="E1" s="43" t="s">
        <v>277</v>
      </c>
      <c r="F1" s="63" t="s">
        <v>275</v>
      </c>
      <c r="G1" s="63" t="s">
        <v>558</v>
      </c>
      <c r="H1" s="63" t="s">
        <v>559</v>
      </c>
      <c r="I1" s="63" t="s">
        <v>317</v>
      </c>
      <c r="J1" s="45" t="s">
        <v>341</v>
      </c>
    </row>
    <row r="2" spans="1:10" ht="15.75" thickTop="1">
      <c r="A2" t="s">
        <v>496</v>
      </c>
      <c r="C2" s="47"/>
      <c r="D2" s="48"/>
      <c r="E2" s="44"/>
      <c r="F2" s="44"/>
      <c r="G2" s="44"/>
      <c r="H2" s="44"/>
      <c r="I2" s="44"/>
      <c r="J2" s="64" t="s">
        <v>579</v>
      </c>
    </row>
    <row r="3" spans="1:10">
      <c r="A3" t="s">
        <v>498</v>
      </c>
      <c r="C3" s="50"/>
      <c r="D3" s="48"/>
      <c r="E3" s="44"/>
      <c r="F3" s="44"/>
      <c r="G3" s="44"/>
      <c r="H3" s="44"/>
      <c r="I3" s="44"/>
      <c r="J3" s="65" t="s">
        <v>579</v>
      </c>
    </row>
    <row r="4" spans="1:10">
      <c r="A4" t="s">
        <v>494</v>
      </c>
      <c r="C4" s="50"/>
      <c r="D4" s="48"/>
      <c r="E4" s="44"/>
      <c r="F4" s="44"/>
      <c r="G4" s="44"/>
      <c r="H4" s="44"/>
      <c r="I4" s="44"/>
      <c r="J4" s="65" t="s">
        <v>579</v>
      </c>
    </row>
  </sheetData>
  <pageMargins left="0.7" right="0.7" top="0.75" bottom="0.75" header="0.3" footer="0.3"/>
  <legacyDrawing r:id="rId1"/>
  <tableParts count="1">
    <tablePart r:id="rId2"/>
  </tableParts>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47"/>
  <dimension ref="A1:Q30"/>
  <sheetViews>
    <sheetView workbookViewId="0">
      <pane xSplit="1" ySplit="1" topLeftCell="B2" activePane="bottomRight" state="frozenSplit"/>
      <selection pane="bottomRight" activeCell="A3" sqref="A3"/>
      <selection pane="bottomLeft" activeCell="Q21" sqref="Q21"/>
      <selection pane="topRight" activeCell="Q21" sqref="Q21"/>
    </sheetView>
  </sheetViews>
  <sheetFormatPr defaultColWidth="9.140625" defaultRowHeight="15"/>
  <cols>
    <col min="1" max="1" width="20.42578125" customWidth="1"/>
    <col min="2" max="2" width="28" customWidth="1"/>
    <col min="3" max="3" width="14.85546875" customWidth="1"/>
    <col min="4" max="4" width="12.140625" bestFit="1" customWidth="1"/>
    <col min="5" max="5" width="14.42578125" bestFit="1" customWidth="1"/>
    <col min="6" max="6" width="23.85546875" bestFit="1" customWidth="1"/>
    <col min="7" max="7" width="15.140625" customWidth="1"/>
    <col min="8" max="8" width="18" customWidth="1"/>
    <col min="9" max="9" width="18.42578125" bestFit="1" customWidth="1"/>
    <col min="10" max="10" width="14.42578125" bestFit="1" customWidth="1"/>
    <col min="11" max="11" width="26.5703125" customWidth="1"/>
    <col min="12" max="12" width="9.140625" customWidth="1"/>
  </cols>
  <sheetData>
    <row r="1" spans="1:17" s="1" customFormat="1">
      <c r="A1" s="1" t="s">
        <v>333</v>
      </c>
      <c r="B1" s="1" t="s">
        <v>2</v>
      </c>
      <c r="C1" s="1" t="s">
        <v>334</v>
      </c>
      <c r="D1" s="1" t="s">
        <v>451</v>
      </c>
      <c r="E1" s="1" t="s">
        <v>773</v>
      </c>
      <c r="F1" s="1" t="s">
        <v>774</v>
      </c>
      <c r="G1" s="1" t="s">
        <v>775</v>
      </c>
      <c r="H1" s="1" t="s">
        <v>776</v>
      </c>
      <c r="I1" s="1" t="s">
        <v>777</v>
      </c>
      <c r="J1" s="1" t="s">
        <v>778</v>
      </c>
      <c r="K1" s="1" t="s">
        <v>779</v>
      </c>
    </row>
    <row r="2" spans="1:17">
      <c r="A2" t="s">
        <v>780</v>
      </c>
      <c r="C2" t="s">
        <v>328</v>
      </c>
      <c r="D2" t="s">
        <v>325</v>
      </c>
      <c r="E2" t="s">
        <v>325</v>
      </c>
      <c r="F2" t="s">
        <v>781</v>
      </c>
      <c r="I2" t="s">
        <v>772</v>
      </c>
    </row>
    <row r="3" spans="1:17">
      <c r="A3" s="22" t="s">
        <v>782</v>
      </c>
      <c r="B3" s="87"/>
      <c r="C3" s="87" t="s">
        <v>343</v>
      </c>
      <c r="D3" s="88" t="s">
        <v>325</v>
      </c>
      <c r="E3" s="88" t="s">
        <v>325</v>
      </c>
      <c r="F3" s="87" t="s">
        <v>783</v>
      </c>
      <c r="G3" s="87" t="s">
        <v>784</v>
      </c>
      <c r="H3" s="87" t="s">
        <v>785</v>
      </c>
      <c r="I3" s="88" t="s">
        <v>772</v>
      </c>
      <c r="J3" s="88"/>
      <c r="K3" s="88"/>
      <c r="L3" s="88"/>
      <c r="M3" s="88" t="s">
        <v>344</v>
      </c>
      <c r="N3" s="88"/>
      <c r="O3" s="88"/>
      <c r="P3" s="88"/>
      <c r="Q3" s="88"/>
    </row>
    <row r="30" ht="13.5" customHeight="1"/>
  </sheetData>
  <dataValidations count="3">
    <dataValidation type="list" allowBlank="1" showInputMessage="1" showErrorMessage="1" sqref="D2:E1048576" xr:uid="{00000000-0002-0000-4C00-000000000000}">
      <formula1>"Yes,No"</formula1>
    </dataValidation>
    <dataValidation type="list" allowBlank="1" showInputMessage="1" showErrorMessage="1" sqref="I2:I1048576" xr:uid="{00000000-0002-0000-4C00-000001000000}">
      <formula1>"None,HumanEdited"</formula1>
    </dataValidation>
    <dataValidation type="list" allowBlank="1" showInputMessage="1" showErrorMessage="1" sqref="J2" xr:uid="{00000000-0002-0000-4C00-000002000000}">
      <formula1>"Text,Url,Binary"</formula1>
    </dataValidation>
  </dataValidations>
  <pageMargins left="0.7" right="0.7" top="0.75" bottom="0.75" header="0.3" footer="0.3"/>
  <legacyDrawing r:id="rId1"/>
  <tableParts count="1">
    <tablePart r:id="rId2"/>
  </tableParts>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48"/>
  <dimension ref="A1:J5"/>
  <sheetViews>
    <sheetView workbookViewId="0">
      <pane xSplit="2" ySplit="1" topLeftCell="C2" activePane="bottomRight" state="frozenSplit"/>
      <selection pane="bottomRight" activeCell="A7" sqref="A7"/>
      <selection pane="bottomLeft" activeCell="Q21" sqref="Q21"/>
      <selection pane="topRight" activeCell="Q21" sqref="Q21"/>
    </sheetView>
  </sheetViews>
  <sheetFormatPr defaultColWidth="9.140625" defaultRowHeight="15"/>
  <cols>
    <col min="1" max="1" width="16" customWidth="1"/>
    <col min="2" max="2" width="27" bestFit="1" customWidth="1"/>
    <col min="3" max="3" width="21.5703125" customWidth="1"/>
    <col min="4" max="4" width="12.85546875" customWidth="1"/>
    <col min="5" max="5" width="17.42578125" customWidth="1"/>
    <col min="6" max="6" width="17.5703125" customWidth="1"/>
    <col min="7" max="7" width="14.5703125" customWidth="1"/>
    <col min="8" max="8" width="9.140625" customWidth="1"/>
  </cols>
  <sheetData>
    <row r="1" spans="1:10" s="1" customFormat="1">
      <c r="A1" s="1" t="s">
        <v>317</v>
      </c>
      <c r="B1" s="1" t="s">
        <v>536</v>
      </c>
      <c r="C1" s="1" t="s">
        <v>786</v>
      </c>
      <c r="D1" s="1" t="s">
        <v>334</v>
      </c>
      <c r="E1" s="1" t="s">
        <v>787</v>
      </c>
      <c r="F1" s="1" t="s">
        <v>788</v>
      </c>
      <c r="G1" s="1" t="s">
        <v>353</v>
      </c>
      <c r="H1" s="1" t="s">
        <v>228</v>
      </c>
      <c r="I1" s="1" t="s">
        <v>740</v>
      </c>
    </row>
    <row r="2" spans="1:10">
      <c r="A2" t="s">
        <v>780</v>
      </c>
      <c r="B2" t="s">
        <v>716</v>
      </c>
      <c r="D2" t="s">
        <v>789</v>
      </c>
      <c r="E2" t="s">
        <v>344</v>
      </c>
      <c r="H2">
        <v>50</v>
      </c>
      <c r="I2">
        <v>1</v>
      </c>
    </row>
    <row r="3" spans="1:10">
      <c r="A3" t="s">
        <v>780</v>
      </c>
      <c r="B3" t="s">
        <v>721</v>
      </c>
      <c r="D3" t="s">
        <v>789</v>
      </c>
      <c r="E3" t="s">
        <v>344</v>
      </c>
      <c r="H3" s="67" t="s">
        <v>790</v>
      </c>
      <c r="I3">
        <v>2</v>
      </c>
    </row>
    <row r="4" spans="1:10">
      <c r="A4" t="s">
        <v>780</v>
      </c>
      <c r="B4" t="s">
        <v>730</v>
      </c>
      <c r="C4" t="s">
        <v>791</v>
      </c>
      <c r="D4" t="s">
        <v>792</v>
      </c>
      <c r="E4" t="s">
        <v>344</v>
      </c>
      <c r="H4" t="b">
        <v>1</v>
      </c>
      <c r="I4">
        <v>3</v>
      </c>
    </row>
    <row r="5" spans="1:10">
      <c r="A5" s="22" t="s">
        <v>782</v>
      </c>
      <c r="B5" s="88" t="s">
        <v>783</v>
      </c>
      <c r="C5" s="87" t="s">
        <v>793</v>
      </c>
      <c r="D5" s="88" t="s">
        <v>792</v>
      </c>
      <c r="E5" s="88" t="s">
        <v>325</v>
      </c>
      <c r="F5" s="88"/>
      <c r="G5" s="88"/>
      <c r="H5" s="88"/>
      <c r="I5" s="88">
        <v>1</v>
      </c>
      <c r="J5" s="88"/>
    </row>
  </sheetData>
  <phoneticPr fontId="21" type="noConversion"/>
  <dataValidations count="2">
    <dataValidation type="list" allowBlank="1" showInputMessage="1" showErrorMessage="1" sqref="E2:E1048576" xr:uid="{00000000-0002-0000-4D00-000000000000}">
      <formula1>"Yes,No"</formula1>
    </dataValidation>
    <dataValidation type="list" allowBlank="1" showInputMessage="1" showErrorMessage="1" sqref="D2:D1048576" xr:uid="{00000000-0002-0000-4D00-000001000000}">
      <formula1>"Constant,Expression,Input,Rule"</formula1>
    </dataValidation>
  </dataValidations>
  <pageMargins left="0.7" right="0.7" top="0.75" bottom="0.75" header="0.3" footer="0.3"/>
  <legacyDrawing r:id="rId1"/>
  <tableParts count="1">
    <tablePart r:id="rId2"/>
  </tableParts>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49"/>
  <dimension ref="A1:C1"/>
  <sheetViews>
    <sheetView workbookViewId="0">
      <pane ySplit="1" topLeftCell="A2" activePane="bottomLeft" state="frozenSplit"/>
      <selection pane="bottomLeft" activeCell="Q21" sqref="Q21"/>
      <selection activeCell="Q21" sqref="Q21"/>
    </sheetView>
  </sheetViews>
  <sheetFormatPr defaultColWidth="9.140625" defaultRowHeight="15"/>
  <cols>
    <col min="1" max="1" width="20.5703125" customWidth="1"/>
    <col min="2" max="2" width="15.85546875" customWidth="1"/>
    <col min="3" max="3" width="15" bestFit="1" customWidth="1"/>
    <col min="4" max="4" width="29" bestFit="1" customWidth="1"/>
    <col min="5" max="5" width="65.140625" bestFit="1" customWidth="1"/>
    <col min="6" max="6" width="9.140625" customWidth="1"/>
  </cols>
  <sheetData>
    <row r="1" spans="1:3" s="1" customFormat="1">
      <c r="A1" s="1" t="s">
        <v>317</v>
      </c>
      <c r="B1" s="1" t="s">
        <v>794</v>
      </c>
      <c r="C1" s="1" t="s">
        <v>707</v>
      </c>
    </row>
  </sheetData>
  <dataValidations count="2">
    <dataValidation type="list" allowBlank="1" showInputMessage="1" showErrorMessage="1" sqref="F7:F1048576" xr:uid="{00000000-0002-0000-4E00-000000000000}">
      <formula1>"Constant,Expression,Input,Rule"</formula1>
    </dataValidation>
    <dataValidation type="list" allowBlank="1" showInputMessage="1" showErrorMessage="1" sqref="G7:G1048576" xr:uid="{00000000-0002-0000-4E00-000001000000}">
      <formula1>"Yes,No"</formula1>
    </dataValidation>
  </dataValidations>
  <pageMargins left="0.7" right="0.7" top="0.75" bottom="0.75"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tabColor rgb="FFFFFF00"/>
  </sheetPr>
  <dimension ref="A1:G34"/>
  <sheetViews>
    <sheetView topLeftCell="A9" zoomScaleNormal="100" workbookViewId="0">
      <selection activeCell="Q21" sqref="Q21"/>
    </sheetView>
  </sheetViews>
  <sheetFormatPr defaultColWidth="9.140625" defaultRowHeight="15"/>
  <cols>
    <col min="1" max="1" width="42.5703125" bestFit="1" customWidth="1"/>
    <col min="2" max="2" width="9" customWidth="1"/>
    <col min="3" max="3" width="42.5703125" bestFit="1" customWidth="1"/>
    <col min="4" max="4" width="9.140625" customWidth="1"/>
    <col min="5" max="5" width="30.140625" bestFit="1" customWidth="1"/>
    <col min="6" max="6" width="9.140625" customWidth="1"/>
    <col min="7" max="7" width="35.140625" customWidth="1"/>
    <col min="8" max="8" width="9.140625" customWidth="1"/>
    <col min="9" max="9" width="21" customWidth="1"/>
    <col min="10" max="10" width="9.140625" customWidth="1"/>
  </cols>
  <sheetData>
    <row r="1" spans="1:7">
      <c r="A1" s="1" t="s">
        <v>234</v>
      </c>
      <c r="C1" s="1" t="s">
        <v>235</v>
      </c>
      <c r="E1" s="1" t="s">
        <v>236</v>
      </c>
      <c r="G1" t="s">
        <v>237</v>
      </c>
    </row>
    <row r="2" spans="1:7">
      <c r="A2" t="s">
        <v>238</v>
      </c>
      <c r="C2" t="s">
        <v>239</v>
      </c>
      <c r="E2" t="s">
        <v>240</v>
      </c>
      <c r="G2" t="s">
        <v>241</v>
      </c>
    </row>
    <row r="3" spans="1:7">
      <c r="A3" t="s">
        <v>242</v>
      </c>
      <c r="C3" t="s">
        <v>243</v>
      </c>
      <c r="E3" t="s">
        <v>244</v>
      </c>
      <c r="G3" t="s">
        <v>245</v>
      </c>
    </row>
    <row r="4" spans="1:7">
      <c r="A4" t="s">
        <v>246</v>
      </c>
      <c r="C4" t="s">
        <v>247</v>
      </c>
    </row>
    <row r="5" spans="1:7">
      <c r="A5" t="s">
        <v>248</v>
      </c>
      <c r="C5" t="s">
        <v>249</v>
      </c>
    </row>
    <row r="6" spans="1:7">
      <c r="A6" t="s">
        <v>250</v>
      </c>
      <c r="C6" t="s">
        <v>251</v>
      </c>
    </row>
    <row r="7" spans="1:7">
      <c r="A7" t="s">
        <v>252</v>
      </c>
      <c r="C7" t="s">
        <v>253</v>
      </c>
      <c r="E7" t="s">
        <v>254</v>
      </c>
      <c r="G7" t="s">
        <v>255</v>
      </c>
    </row>
    <row r="8" spans="1:7">
      <c r="A8" t="s">
        <v>256</v>
      </c>
      <c r="C8" t="s">
        <v>257</v>
      </c>
      <c r="E8" t="s">
        <v>258</v>
      </c>
      <c r="G8" s="11" t="s">
        <v>259</v>
      </c>
    </row>
    <row r="9" spans="1:7">
      <c r="A9" t="s">
        <v>260</v>
      </c>
      <c r="C9" t="s">
        <v>261</v>
      </c>
      <c r="E9" t="s">
        <v>262</v>
      </c>
      <c r="G9" s="12" t="s">
        <v>263</v>
      </c>
    </row>
    <row r="10" spans="1:7">
      <c r="A10" t="s">
        <v>264</v>
      </c>
      <c r="E10" t="s">
        <v>265</v>
      </c>
      <c r="G10" s="13" t="s">
        <v>266</v>
      </c>
    </row>
    <row r="11" spans="1:7">
      <c r="A11" t="s">
        <v>267</v>
      </c>
      <c r="E11" t="s">
        <v>268</v>
      </c>
    </row>
    <row r="12" spans="1:7">
      <c r="A12" t="s">
        <v>269</v>
      </c>
    </row>
    <row r="13" spans="1:7">
      <c r="C13" t="s">
        <v>270</v>
      </c>
    </row>
    <row r="14" spans="1:7">
      <c r="C14" t="s">
        <v>271</v>
      </c>
      <c r="G14" t="s">
        <v>272</v>
      </c>
    </row>
    <row r="15" spans="1:7">
      <c r="C15" t="s">
        <v>273</v>
      </c>
      <c r="E15" t="s">
        <v>274</v>
      </c>
      <c r="G15" t="s">
        <v>275</v>
      </c>
    </row>
    <row r="16" spans="1:7">
      <c r="A16" t="s">
        <v>276</v>
      </c>
      <c r="E16" t="s">
        <v>277</v>
      </c>
      <c r="G16" t="s">
        <v>278</v>
      </c>
    </row>
    <row r="17" spans="1:7">
      <c r="A17" t="s">
        <v>279</v>
      </c>
      <c r="E17" t="s">
        <v>280</v>
      </c>
    </row>
    <row r="18" spans="1:7">
      <c r="A18" t="s">
        <v>281</v>
      </c>
      <c r="E18" t="s">
        <v>282</v>
      </c>
    </row>
    <row r="19" spans="1:7">
      <c r="A19" t="s">
        <v>283</v>
      </c>
      <c r="C19" t="s">
        <v>284</v>
      </c>
      <c r="E19" t="s">
        <v>285</v>
      </c>
    </row>
    <row r="20" spans="1:7">
      <c r="C20" t="s">
        <v>286</v>
      </c>
      <c r="E20" t="s">
        <v>287</v>
      </c>
      <c r="G20" t="s">
        <v>288</v>
      </c>
    </row>
    <row r="21" spans="1:7">
      <c r="C21" t="s">
        <v>289</v>
      </c>
      <c r="E21" t="s">
        <v>290</v>
      </c>
      <c r="G21" t="s">
        <v>291</v>
      </c>
    </row>
    <row r="22" spans="1:7">
      <c r="C22" t="s">
        <v>292</v>
      </c>
      <c r="G22" t="s">
        <v>293</v>
      </c>
    </row>
    <row r="23" spans="1:7">
      <c r="A23" t="s">
        <v>294</v>
      </c>
      <c r="E23" t="s">
        <v>295</v>
      </c>
      <c r="G23" t="s">
        <v>296</v>
      </c>
    </row>
    <row r="24" spans="1:7">
      <c r="A24" t="s">
        <v>297</v>
      </c>
      <c r="E24" t="s">
        <v>298</v>
      </c>
    </row>
    <row r="25" spans="1:7">
      <c r="A25" t="s">
        <v>299</v>
      </c>
      <c r="E25" t="s">
        <v>300</v>
      </c>
    </row>
    <row r="26" spans="1:7" ht="15.75" thickBot="1">
      <c r="C26" s="20" t="s">
        <v>301</v>
      </c>
    </row>
    <row r="27" spans="1:7" ht="15.75" thickTop="1">
      <c r="C27" s="11" t="s">
        <v>302</v>
      </c>
    </row>
    <row r="28" spans="1:7">
      <c r="C28" s="12" t="s">
        <v>303</v>
      </c>
      <c r="E28" t="s">
        <v>304</v>
      </c>
      <c r="G28" t="s">
        <v>305</v>
      </c>
    </row>
    <row r="29" spans="1:7">
      <c r="C29" s="13" t="s">
        <v>306</v>
      </c>
      <c r="E29" t="s">
        <v>262</v>
      </c>
      <c r="G29" t="s">
        <v>307</v>
      </c>
    </row>
    <row r="30" spans="1:7" ht="15.75" thickBot="1">
      <c r="A30" t="s">
        <v>308</v>
      </c>
      <c r="C30" s="20" t="s">
        <v>309</v>
      </c>
      <c r="E30" t="s">
        <v>258</v>
      </c>
      <c r="G30" t="s">
        <v>310</v>
      </c>
    </row>
    <row r="31" spans="1:7" ht="15.75" thickTop="1">
      <c r="A31" t="s">
        <v>311</v>
      </c>
      <c r="E31" t="s">
        <v>312</v>
      </c>
    </row>
    <row r="32" spans="1:7">
      <c r="A32" t="s">
        <v>313</v>
      </c>
      <c r="E32" t="s">
        <v>314</v>
      </c>
    </row>
    <row r="33" spans="1:5">
      <c r="A33" t="s">
        <v>315</v>
      </c>
      <c r="E33" t="s">
        <v>316</v>
      </c>
    </row>
    <row r="34" spans="1:5">
      <c r="A34" t="s">
        <v>317</v>
      </c>
    </row>
  </sheetData>
  <autoFilter ref="C26:C30" xr:uid="{00000000-0009-0000-0000-000004000000}"/>
  <pageMargins left="0.7" right="0.7" top="0.75" bottom="0.75" header="0.3" footer="0.3"/>
  <pageSetup paperSize="9" orientation="portrait" r:id="rId1"/>
  <tableParts count="17">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s>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50"/>
  <dimension ref="A1:D1"/>
  <sheetViews>
    <sheetView workbookViewId="0">
      <pane ySplit="1" topLeftCell="A2" activePane="bottomLeft" state="frozenSplit"/>
      <selection pane="bottomLeft" activeCell="Q21" sqref="Q21"/>
      <selection activeCell="Q21" sqref="Q21"/>
    </sheetView>
  </sheetViews>
  <sheetFormatPr defaultColWidth="9.140625" defaultRowHeight="15"/>
  <cols>
    <col min="1" max="1" width="9.140625" customWidth="1"/>
    <col min="2" max="2" width="26" bestFit="1" customWidth="1"/>
    <col min="3" max="3" width="20.5703125" customWidth="1"/>
    <col min="4" max="4" width="17.5703125" customWidth="1"/>
    <col min="5" max="5" width="9.140625" customWidth="1"/>
  </cols>
  <sheetData>
    <row r="1" spans="1:4" s="1" customFormat="1">
      <c r="A1" s="1" t="s">
        <v>317</v>
      </c>
      <c r="B1" s="1" t="s">
        <v>795</v>
      </c>
      <c r="C1" s="1" t="s">
        <v>536</v>
      </c>
      <c r="D1" s="1" t="s">
        <v>788</v>
      </c>
    </row>
  </sheetData>
  <pageMargins left="0.7" right="0.7" top="0.75" bottom="0.75" header="0.3" footer="0.3"/>
  <legacyDrawing r:id="rId1"/>
  <tableParts count="1">
    <tablePart r:id="rId2"/>
  </tableParts>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8BC31-32C0-47F3-9F67-359B81D5C14B}">
  <sheetPr>
    <tabColor rgb="FF92D050"/>
  </sheetPr>
  <dimension ref="A1:K4"/>
  <sheetViews>
    <sheetView tabSelected="1" workbookViewId="0">
      <selection activeCell="E18" sqref="E18"/>
    </sheetView>
  </sheetViews>
  <sheetFormatPr defaultColWidth="9.140625" defaultRowHeight="15"/>
  <cols>
    <col min="1" max="1" width="20.7109375" style="49" bestFit="1" customWidth="1"/>
    <col min="2" max="2" width="10.140625" style="49" bestFit="1" customWidth="1"/>
    <col min="3" max="3" width="15.85546875" style="49" bestFit="1" customWidth="1"/>
    <col min="4" max="4" width="15.85546875" style="49" customWidth="1"/>
    <col min="5" max="5" width="15.140625" style="49" bestFit="1" customWidth="1"/>
    <col min="6" max="6" width="11.42578125" style="49" bestFit="1" customWidth="1"/>
    <col min="7" max="7" width="18.42578125" style="49" customWidth="1"/>
    <col min="8" max="8" width="9.140625" style="49" bestFit="1" customWidth="1"/>
    <col min="9" max="9" width="18.28515625" style="49" bestFit="1" customWidth="1"/>
    <col min="10" max="10" width="16.5703125" customWidth="1"/>
    <col min="11" max="11" width="18.140625" style="49" customWidth="1"/>
    <col min="12" max="16384" width="9.140625" style="49"/>
  </cols>
  <sheetData>
    <row r="1" spans="1:11" ht="15.75" thickBot="1">
      <c r="A1" s="55" t="s">
        <v>311</v>
      </c>
      <c r="B1" s="56" t="s">
        <v>313</v>
      </c>
      <c r="C1" s="56" t="s">
        <v>315</v>
      </c>
      <c r="D1" s="57" t="s">
        <v>618</v>
      </c>
      <c r="E1" s="57" t="s">
        <v>277</v>
      </c>
      <c r="F1" s="57" t="s">
        <v>275</v>
      </c>
      <c r="G1" s="57" t="s">
        <v>558</v>
      </c>
      <c r="H1" s="57" t="s">
        <v>559</v>
      </c>
      <c r="I1" s="57" t="s">
        <v>606</v>
      </c>
      <c r="J1" s="58" t="s">
        <v>317</v>
      </c>
      <c r="K1" s="58" t="s">
        <v>796</v>
      </c>
    </row>
    <row r="2" spans="1:11" ht="15.75" thickTop="1">
      <c r="A2" s="59" t="s">
        <v>463</v>
      </c>
      <c r="B2" s="60"/>
      <c r="C2" s="59"/>
      <c r="D2" s="59"/>
      <c r="E2" s="59"/>
      <c r="F2" s="59"/>
      <c r="G2" s="59"/>
      <c r="H2" s="59"/>
      <c r="I2" s="60"/>
      <c r="J2" t="s">
        <v>782</v>
      </c>
      <c r="K2" s="46"/>
    </row>
    <row r="3" spans="1:11">
      <c r="A3" s="61" t="s">
        <v>454</v>
      </c>
      <c r="B3" s="61"/>
      <c r="C3" s="61"/>
      <c r="E3" s="61"/>
      <c r="F3" s="61"/>
      <c r="G3" s="61"/>
      <c r="H3" s="61"/>
      <c r="I3" s="62"/>
      <c r="J3" t="s">
        <v>780</v>
      </c>
    </row>
    <row r="4" spans="1:11">
      <c r="A4" s="89" t="s">
        <v>455</v>
      </c>
      <c r="B4" s="89"/>
      <c r="C4" s="89"/>
      <c r="E4" s="89"/>
      <c r="F4" s="89"/>
      <c r="G4" s="89"/>
      <c r="H4" s="89"/>
      <c r="I4" s="90"/>
      <c r="J4" t="s">
        <v>780</v>
      </c>
    </row>
  </sheetData>
  <dataValidations count="1">
    <dataValidation type="list" allowBlank="1" showInputMessage="1" showErrorMessage="1" sqref="K2" xr:uid="{E50306CA-6DA5-4B2A-98BA-A6A49FBAC3F3}">
      <formula1>"AcknowledgeAlways,AcknowledgeOnViolationsOnly,DisplayAlways,DisplayOnViolationsOnly,None"</formula1>
    </dataValidation>
  </dataValidations>
  <pageMargins left="0.7" right="0.7" top="0.75" bottom="0.75" header="0.3" footer="0.3"/>
  <pageSetup paperSize="9" orientation="portrait" r:id="rId1"/>
  <legacyDrawing r:id="rId2"/>
  <tableParts count="1">
    <tablePart r:id="rId3"/>
  </tableParts>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63"/>
  <dimension ref="A1:E16"/>
  <sheetViews>
    <sheetView workbookViewId="0">
      <selection activeCell="E2" sqref="E2"/>
    </sheetView>
  </sheetViews>
  <sheetFormatPr defaultColWidth="9.140625" defaultRowHeight="15"/>
  <cols>
    <col min="1" max="1" width="31.85546875" bestFit="1" customWidth="1"/>
    <col min="2" max="2" width="19.85546875" bestFit="1" customWidth="1"/>
    <col min="3" max="3" width="23.140625" bestFit="1" customWidth="1"/>
    <col min="4" max="4" width="18.42578125" bestFit="1" customWidth="1"/>
    <col min="5" max="5" width="33.140625" customWidth="1"/>
    <col min="6" max="6" width="31" customWidth="1"/>
    <col min="7" max="7" width="9.140625" customWidth="1"/>
  </cols>
  <sheetData>
    <row r="1" spans="1:5" s="1" customFormat="1">
      <c r="A1" s="1" t="s">
        <v>521</v>
      </c>
      <c r="B1" s="1" t="s">
        <v>313</v>
      </c>
      <c r="C1" s="1" t="s">
        <v>529</v>
      </c>
      <c r="D1" s="1" t="s">
        <v>618</v>
      </c>
      <c r="E1" s="1" t="s">
        <v>311</v>
      </c>
    </row>
    <row r="2" spans="1:5">
      <c r="A2" t="s">
        <v>492</v>
      </c>
      <c r="E2" t="s">
        <v>452</v>
      </c>
    </row>
    <row r="3" spans="1:5">
      <c r="A3" t="s">
        <v>797</v>
      </c>
      <c r="E3" t="s">
        <v>463</v>
      </c>
    </row>
    <row r="4" spans="1:5">
      <c r="A4" t="s">
        <v>496</v>
      </c>
      <c r="E4" t="s">
        <v>454</v>
      </c>
    </row>
    <row r="5" spans="1:5">
      <c r="A5" t="s">
        <v>498</v>
      </c>
      <c r="E5" t="s">
        <v>455</v>
      </c>
    </row>
    <row r="6" spans="1:5">
      <c r="A6" t="s">
        <v>500</v>
      </c>
      <c r="E6" t="s">
        <v>456</v>
      </c>
    </row>
    <row r="7" spans="1:5">
      <c r="A7" t="s">
        <v>502</v>
      </c>
      <c r="E7" t="s">
        <v>457</v>
      </c>
    </row>
    <row r="8" spans="1:5">
      <c r="A8" t="s">
        <v>504</v>
      </c>
      <c r="E8" t="s">
        <v>458</v>
      </c>
    </row>
    <row r="9" spans="1:5">
      <c r="A9" t="s">
        <v>506</v>
      </c>
      <c r="E9" t="s">
        <v>459</v>
      </c>
    </row>
    <row r="10" spans="1:5">
      <c r="A10" t="s">
        <v>508</v>
      </c>
      <c r="E10" t="s">
        <v>460</v>
      </c>
    </row>
    <row r="11" spans="1:5">
      <c r="A11" t="s">
        <v>511</v>
      </c>
      <c r="E11" t="s">
        <v>463</v>
      </c>
    </row>
    <row r="12" spans="1:5">
      <c r="A12" t="s">
        <v>513</v>
      </c>
      <c r="E12" t="s">
        <v>463</v>
      </c>
    </row>
    <row r="13" spans="1:5">
      <c r="A13" t="s">
        <v>515</v>
      </c>
      <c r="E13" t="s">
        <v>463</v>
      </c>
    </row>
    <row r="14" spans="1:5">
      <c r="A14" t="s">
        <v>517</v>
      </c>
      <c r="E14" t="s">
        <v>452</v>
      </c>
    </row>
    <row r="15" spans="1:5">
      <c r="A15" t="s">
        <v>519</v>
      </c>
      <c r="E15" t="s">
        <v>452</v>
      </c>
    </row>
    <row r="16" spans="1:5">
      <c r="A16" t="s">
        <v>510</v>
      </c>
      <c r="E16" t="s">
        <v>461</v>
      </c>
    </row>
  </sheetData>
  <phoneticPr fontId="21" type="noConversion"/>
  <dataValidations count="1">
    <dataValidation type="list" allowBlank="1" showInputMessage="1" showErrorMessage="1" sqref="D2:D16" xr:uid="{00000000-0002-0000-5A00-000000000000}">
      <formula1>"Yes,No"</formula1>
    </dataValidation>
  </dataValidations>
  <pageMargins left="0.7" right="0.7" top="0.75" bottom="0.75" header="0.3" footer="0.3"/>
  <legacyDrawing r:id="rId1"/>
  <tableParts count="1">
    <tablePart r:id="rId2"/>
  </tableParts>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27"/>
  <dimension ref="A1:T51"/>
  <sheetViews>
    <sheetView workbookViewId="0">
      <pane xSplit="1" ySplit="1" topLeftCell="B20" activePane="bottomRight" state="frozenSplit"/>
      <selection pane="bottomRight" activeCell="D25" sqref="D25"/>
      <selection pane="bottomLeft" activeCell="Q21" sqref="Q21"/>
      <selection pane="topRight" activeCell="Q21" sqref="Q21"/>
    </sheetView>
  </sheetViews>
  <sheetFormatPr defaultRowHeight="15"/>
  <cols>
    <col min="1" max="1" width="26.5703125" bestFit="1" customWidth="1"/>
    <col min="2" max="2" width="25" customWidth="1"/>
    <col min="3" max="3" width="13.42578125" customWidth="1"/>
    <col min="4" max="4" width="17.42578125" bestFit="1" customWidth="1"/>
    <col min="5" max="5" width="10.42578125" bestFit="1" customWidth="1"/>
    <col min="6" max="6" width="40.42578125" customWidth="1"/>
    <col min="7" max="7" width="19.140625" bestFit="1" customWidth="1"/>
    <col min="8" max="8" width="52" customWidth="1"/>
    <col min="9" max="9" width="18.140625" customWidth="1"/>
    <col min="10" max="10" width="20.42578125" customWidth="1"/>
    <col min="11" max="11" width="9.5703125" customWidth="1"/>
    <col min="12" max="12" width="16" customWidth="1"/>
    <col min="13" max="13" width="16.85546875" customWidth="1"/>
    <col min="14" max="14" width="16.5703125" customWidth="1"/>
    <col min="15" max="15" width="23.140625" bestFit="1" customWidth="1"/>
    <col min="16" max="16" width="13" bestFit="1" customWidth="1"/>
    <col min="17" max="17" width="27.42578125" bestFit="1" customWidth="1"/>
    <col min="18" max="18" width="17" customWidth="1"/>
    <col min="19" max="19" width="11.5703125" customWidth="1"/>
  </cols>
  <sheetData>
    <row r="1" spans="1:20" s="1" customFormat="1">
      <c r="A1" s="1" t="s">
        <v>333</v>
      </c>
      <c r="B1" s="1" t="s">
        <v>2</v>
      </c>
      <c r="C1" s="1" t="s">
        <v>338</v>
      </c>
      <c r="D1" s="1" t="s">
        <v>334</v>
      </c>
      <c r="E1" s="1" t="s">
        <v>798</v>
      </c>
      <c r="F1" s="1" t="s">
        <v>436</v>
      </c>
      <c r="G1" s="1" t="s">
        <v>313</v>
      </c>
      <c r="H1" s="1" t="s">
        <v>565</v>
      </c>
      <c r="I1" s="1" t="s">
        <v>799</v>
      </c>
      <c r="J1" s="1" t="s">
        <v>800</v>
      </c>
      <c r="K1" s="1" t="s">
        <v>243</v>
      </c>
      <c r="L1" s="1" t="s">
        <v>801</v>
      </c>
      <c r="M1" s="1" t="s">
        <v>257</v>
      </c>
      <c r="N1" s="1" t="s">
        <v>802</v>
      </c>
      <c r="O1" s="1" t="s">
        <v>803</v>
      </c>
      <c r="P1" s="1" t="s">
        <v>804</v>
      </c>
      <c r="Q1" s="1" t="s">
        <v>805</v>
      </c>
      <c r="R1" s="1" t="s">
        <v>806</v>
      </c>
      <c r="S1" s="1" t="s">
        <v>614</v>
      </c>
      <c r="T1" s="1" t="s">
        <v>807</v>
      </c>
    </row>
    <row r="2" spans="1:20">
      <c r="A2" t="s">
        <v>808</v>
      </c>
      <c r="D2" t="s">
        <v>324</v>
      </c>
      <c r="E2" t="s">
        <v>809</v>
      </c>
      <c r="F2" t="s">
        <v>435</v>
      </c>
      <c r="G2" s="7" t="s">
        <v>580</v>
      </c>
      <c r="H2" t="s">
        <v>810</v>
      </c>
      <c r="I2">
        <v>10000</v>
      </c>
    </row>
    <row r="3" spans="1:20">
      <c r="A3" t="s">
        <v>811</v>
      </c>
      <c r="D3" t="s">
        <v>324</v>
      </c>
      <c r="E3" t="s">
        <v>809</v>
      </c>
      <c r="F3" t="s">
        <v>435</v>
      </c>
      <c r="G3" t="s">
        <v>582</v>
      </c>
      <c r="H3" t="s">
        <v>810</v>
      </c>
      <c r="I3">
        <v>10000</v>
      </c>
    </row>
    <row r="4" spans="1:20">
      <c r="A4" t="s">
        <v>812</v>
      </c>
      <c r="D4" t="s">
        <v>324</v>
      </c>
      <c r="E4" t="s">
        <v>809</v>
      </c>
      <c r="F4" t="s">
        <v>435</v>
      </c>
      <c r="G4" t="s">
        <v>578</v>
      </c>
      <c r="H4" t="s">
        <v>813</v>
      </c>
      <c r="I4">
        <v>10000</v>
      </c>
    </row>
    <row r="5" spans="1:20">
      <c r="A5" t="s">
        <v>814</v>
      </c>
      <c r="D5" t="s">
        <v>324</v>
      </c>
      <c r="E5" t="s">
        <v>809</v>
      </c>
      <c r="F5" t="s">
        <v>435</v>
      </c>
      <c r="G5" t="s">
        <v>581</v>
      </c>
      <c r="H5" t="s">
        <v>813</v>
      </c>
      <c r="I5">
        <v>10000</v>
      </c>
    </row>
    <row r="6" spans="1:20">
      <c r="A6" t="s">
        <v>815</v>
      </c>
      <c r="D6" t="s">
        <v>324</v>
      </c>
      <c r="E6" t="s">
        <v>809</v>
      </c>
      <c r="F6" t="s">
        <v>435</v>
      </c>
      <c r="G6" s="7" t="s">
        <v>580</v>
      </c>
      <c r="H6" t="s">
        <v>810</v>
      </c>
      <c r="I6">
        <v>10000</v>
      </c>
    </row>
    <row r="7" spans="1:20">
      <c r="A7" t="s">
        <v>816</v>
      </c>
      <c r="D7" t="s">
        <v>324</v>
      </c>
      <c r="E7" t="s">
        <v>809</v>
      </c>
      <c r="F7" t="s">
        <v>435</v>
      </c>
      <c r="G7" t="s">
        <v>582</v>
      </c>
      <c r="H7" t="s">
        <v>810</v>
      </c>
      <c r="I7">
        <v>9000</v>
      </c>
    </row>
    <row r="8" spans="1:20">
      <c r="A8" t="s">
        <v>817</v>
      </c>
      <c r="D8" t="s">
        <v>324</v>
      </c>
      <c r="E8" t="s">
        <v>809</v>
      </c>
      <c r="F8" t="s">
        <v>435</v>
      </c>
      <c r="G8" t="s">
        <v>578</v>
      </c>
      <c r="H8" t="s">
        <v>813</v>
      </c>
      <c r="I8">
        <v>5000</v>
      </c>
    </row>
    <row r="9" spans="1:20">
      <c r="A9" t="s">
        <v>818</v>
      </c>
      <c r="D9" t="s">
        <v>324</v>
      </c>
      <c r="E9" t="s">
        <v>809</v>
      </c>
      <c r="F9" t="s">
        <v>435</v>
      </c>
      <c r="G9" t="s">
        <v>581</v>
      </c>
      <c r="H9" t="s">
        <v>813</v>
      </c>
      <c r="I9">
        <v>4000</v>
      </c>
    </row>
    <row r="10" spans="1:20">
      <c r="A10" t="s">
        <v>819</v>
      </c>
      <c r="B10" t="s">
        <v>819</v>
      </c>
      <c r="D10" t="s">
        <v>324</v>
      </c>
      <c r="E10" t="s">
        <v>809</v>
      </c>
      <c r="F10" t="s">
        <v>435</v>
      </c>
      <c r="G10" t="s">
        <v>767</v>
      </c>
      <c r="H10" t="s">
        <v>820</v>
      </c>
      <c r="I10">
        <v>1000</v>
      </c>
      <c r="T10" t="s">
        <v>821</v>
      </c>
    </row>
    <row r="11" spans="1:20">
      <c r="A11" t="s">
        <v>822</v>
      </c>
      <c r="B11" t="s">
        <v>822</v>
      </c>
      <c r="D11" t="s">
        <v>324</v>
      </c>
      <c r="E11" t="s">
        <v>809</v>
      </c>
      <c r="F11" t="s">
        <v>435</v>
      </c>
      <c r="G11" t="s">
        <v>767</v>
      </c>
      <c r="H11" t="s">
        <v>820</v>
      </c>
      <c r="I11">
        <v>2000</v>
      </c>
      <c r="T11" t="s">
        <v>823</v>
      </c>
    </row>
    <row r="12" spans="1:20">
      <c r="A12" t="s">
        <v>824</v>
      </c>
      <c r="B12" t="s">
        <v>824</v>
      </c>
      <c r="D12" t="s">
        <v>324</v>
      </c>
      <c r="E12" t="s">
        <v>809</v>
      </c>
      <c r="F12" t="s">
        <v>435</v>
      </c>
      <c r="G12" t="s">
        <v>767</v>
      </c>
      <c r="H12" t="s">
        <v>820</v>
      </c>
      <c r="I12">
        <v>3000</v>
      </c>
      <c r="T12" t="s">
        <v>825</v>
      </c>
    </row>
    <row r="13" spans="1:20">
      <c r="A13" t="s">
        <v>826</v>
      </c>
      <c r="B13" t="s">
        <v>826</v>
      </c>
      <c r="D13" t="s">
        <v>324</v>
      </c>
      <c r="E13" t="s">
        <v>809</v>
      </c>
      <c r="F13" t="s">
        <v>435</v>
      </c>
      <c r="G13" t="s">
        <v>767</v>
      </c>
      <c r="H13" t="s">
        <v>820</v>
      </c>
      <c r="I13">
        <v>4000</v>
      </c>
      <c r="T13" t="s">
        <v>827</v>
      </c>
    </row>
    <row r="14" spans="1:20">
      <c r="A14" t="s">
        <v>828</v>
      </c>
      <c r="B14" t="s">
        <v>828</v>
      </c>
      <c r="D14" t="s">
        <v>324</v>
      </c>
      <c r="E14" t="s">
        <v>809</v>
      </c>
      <c r="F14" t="s">
        <v>435</v>
      </c>
      <c r="G14" t="s">
        <v>767</v>
      </c>
      <c r="H14" t="s">
        <v>820</v>
      </c>
      <c r="I14">
        <v>5000</v>
      </c>
      <c r="T14" t="s">
        <v>829</v>
      </c>
    </row>
    <row r="15" spans="1:20">
      <c r="A15" t="s">
        <v>830</v>
      </c>
      <c r="B15" t="s">
        <v>830</v>
      </c>
      <c r="D15" t="s">
        <v>324</v>
      </c>
      <c r="E15" t="s">
        <v>809</v>
      </c>
      <c r="F15" t="s">
        <v>435</v>
      </c>
      <c r="G15" t="s">
        <v>767</v>
      </c>
      <c r="H15" t="s">
        <v>820</v>
      </c>
      <c r="I15">
        <v>6000</v>
      </c>
      <c r="T15" t="s">
        <v>831</v>
      </c>
    </row>
    <row r="16" spans="1:20">
      <c r="A16" t="s">
        <v>832</v>
      </c>
      <c r="B16" t="s">
        <v>832</v>
      </c>
      <c r="D16" t="s">
        <v>324</v>
      </c>
      <c r="E16" t="s">
        <v>809</v>
      </c>
      <c r="F16" t="s">
        <v>435</v>
      </c>
      <c r="G16" t="s">
        <v>767</v>
      </c>
      <c r="H16" t="s">
        <v>820</v>
      </c>
      <c r="I16">
        <v>7000</v>
      </c>
      <c r="T16" t="s">
        <v>833</v>
      </c>
    </row>
    <row r="17" spans="1:20">
      <c r="A17" t="s">
        <v>834</v>
      </c>
      <c r="B17" t="s">
        <v>834</v>
      </c>
      <c r="D17" t="s">
        <v>324</v>
      </c>
      <c r="E17" t="s">
        <v>809</v>
      </c>
      <c r="F17" t="s">
        <v>435</v>
      </c>
      <c r="G17" t="s">
        <v>767</v>
      </c>
      <c r="H17" t="s">
        <v>820</v>
      </c>
      <c r="I17">
        <v>8000</v>
      </c>
      <c r="T17" t="s">
        <v>835</v>
      </c>
    </row>
    <row r="18" spans="1:20">
      <c r="A18" t="s">
        <v>836</v>
      </c>
      <c r="B18" t="s">
        <v>836</v>
      </c>
      <c r="D18" t="s">
        <v>324</v>
      </c>
      <c r="E18" t="s">
        <v>809</v>
      </c>
      <c r="F18" t="s">
        <v>435</v>
      </c>
      <c r="G18" t="s">
        <v>767</v>
      </c>
      <c r="H18" t="s">
        <v>820</v>
      </c>
      <c r="I18">
        <v>9000</v>
      </c>
      <c r="T18" t="s">
        <v>837</v>
      </c>
    </row>
    <row r="19" spans="1:20">
      <c r="A19" t="s">
        <v>838</v>
      </c>
      <c r="B19" t="s">
        <v>838</v>
      </c>
      <c r="D19" t="s">
        <v>324</v>
      </c>
      <c r="E19" t="s">
        <v>809</v>
      </c>
      <c r="F19" t="s">
        <v>435</v>
      </c>
      <c r="G19" t="s">
        <v>767</v>
      </c>
      <c r="H19" t="s">
        <v>820</v>
      </c>
      <c r="I19">
        <v>10000</v>
      </c>
      <c r="T19" t="s">
        <v>839</v>
      </c>
    </row>
    <row r="20" spans="1:20">
      <c r="A20" t="s">
        <v>840</v>
      </c>
      <c r="B20" t="s">
        <v>840</v>
      </c>
      <c r="D20" t="s">
        <v>324</v>
      </c>
      <c r="E20" t="s">
        <v>809</v>
      </c>
      <c r="F20" t="s">
        <v>435</v>
      </c>
      <c r="G20" t="s">
        <v>767</v>
      </c>
      <c r="H20" t="s">
        <v>820</v>
      </c>
      <c r="I20">
        <v>11000</v>
      </c>
      <c r="T20" t="s">
        <v>841</v>
      </c>
    </row>
    <row r="21" spans="1:20">
      <c r="A21" t="s">
        <v>842</v>
      </c>
      <c r="B21" t="s">
        <v>842</v>
      </c>
      <c r="D21" t="s">
        <v>324</v>
      </c>
      <c r="E21" t="s">
        <v>809</v>
      </c>
      <c r="F21" t="s">
        <v>435</v>
      </c>
      <c r="G21" t="s">
        <v>767</v>
      </c>
      <c r="H21" t="s">
        <v>820</v>
      </c>
      <c r="I21">
        <v>12000</v>
      </c>
      <c r="T21" t="s">
        <v>843</v>
      </c>
    </row>
    <row r="22" spans="1:20">
      <c r="A22" t="s">
        <v>844</v>
      </c>
      <c r="B22" t="s">
        <v>844</v>
      </c>
      <c r="D22" t="s">
        <v>324</v>
      </c>
      <c r="E22" t="s">
        <v>809</v>
      </c>
      <c r="F22" t="s">
        <v>435</v>
      </c>
      <c r="G22" t="s">
        <v>767</v>
      </c>
      <c r="H22" t="s">
        <v>820</v>
      </c>
      <c r="I22">
        <v>13000</v>
      </c>
      <c r="T22" t="s">
        <v>845</v>
      </c>
    </row>
    <row r="23" spans="1:20">
      <c r="A23" t="s">
        <v>846</v>
      </c>
      <c r="B23" t="s">
        <v>846</v>
      </c>
      <c r="D23" t="s">
        <v>324</v>
      </c>
      <c r="E23" t="s">
        <v>809</v>
      </c>
      <c r="F23" t="s">
        <v>435</v>
      </c>
      <c r="G23" t="s">
        <v>767</v>
      </c>
      <c r="H23" t="s">
        <v>820</v>
      </c>
      <c r="I23">
        <v>14000</v>
      </c>
      <c r="T23" t="s">
        <v>847</v>
      </c>
    </row>
    <row r="24" spans="1:20">
      <c r="A24" t="s">
        <v>848</v>
      </c>
      <c r="B24" t="s">
        <v>848</v>
      </c>
      <c r="D24" t="s">
        <v>324</v>
      </c>
      <c r="E24" t="s">
        <v>809</v>
      </c>
      <c r="F24" t="s">
        <v>435</v>
      </c>
      <c r="G24" t="s">
        <v>767</v>
      </c>
      <c r="H24" t="s">
        <v>820</v>
      </c>
      <c r="I24">
        <v>15000</v>
      </c>
      <c r="T24" t="s">
        <v>849</v>
      </c>
    </row>
    <row r="25" spans="1:20">
      <c r="A25" t="s">
        <v>850</v>
      </c>
      <c r="B25" t="s">
        <v>850</v>
      </c>
      <c r="D25" t="s">
        <v>324</v>
      </c>
      <c r="E25" t="s">
        <v>809</v>
      </c>
      <c r="F25" t="s">
        <v>435</v>
      </c>
      <c r="G25" t="s">
        <v>767</v>
      </c>
      <c r="H25" t="s">
        <v>820</v>
      </c>
      <c r="I25">
        <v>16000</v>
      </c>
      <c r="T25" t="s">
        <v>851</v>
      </c>
    </row>
    <row r="26" spans="1:20">
      <c r="A26" t="s">
        <v>852</v>
      </c>
      <c r="B26" t="s">
        <v>852</v>
      </c>
      <c r="D26" t="s">
        <v>324</v>
      </c>
      <c r="E26" t="s">
        <v>809</v>
      </c>
      <c r="F26" t="s">
        <v>435</v>
      </c>
      <c r="G26" t="s">
        <v>767</v>
      </c>
      <c r="H26" t="s">
        <v>820</v>
      </c>
      <c r="I26">
        <v>17000</v>
      </c>
      <c r="T26" t="s">
        <v>853</v>
      </c>
    </row>
    <row r="27" spans="1:20">
      <c r="A27" t="s">
        <v>854</v>
      </c>
      <c r="B27" t="s">
        <v>854</v>
      </c>
      <c r="D27" t="s">
        <v>324</v>
      </c>
      <c r="E27" t="s">
        <v>809</v>
      </c>
      <c r="F27" t="s">
        <v>435</v>
      </c>
      <c r="G27" t="s">
        <v>767</v>
      </c>
      <c r="H27" t="s">
        <v>820</v>
      </c>
      <c r="I27">
        <v>18000</v>
      </c>
      <c r="T27" t="s">
        <v>855</v>
      </c>
    </row>
    <row r="28" spans="1:20">
      <c r="A28" t="s">
        <v>856</v>
      </c>
      <c r="B28" t="s">
        <v>856</v>
      </c>
      <c r="D28" t="s">
        <v>324</v>
      </c>
      <c r="E28" t="s">
        <v>809</v>
      </c>
      <c r="F28" t="s">
        <v>435</v>
      </c>
      <c r="G28" t="s">
        <v>767</v>
      </c>
      <c r="H28" t="s">
        <v>820</v>
      </c>
      <c r="I28">
        <v>19000</v>
      </c>
      <c r="T28" t="s">
        <v>857</v>
      </c>
    </row>
    <row r="29" spans="1:20">
      <c r="A29" t="s">
        <v>858</v>
      </c>
      <c r="B29" t="s">
        <v>858</v>
      </c>
      <c r="D29" t="s">
        <v>324</v>
      </c>
      <c r="E29" t="s">
        <v>809</v>
      </c>
      <c r="F29" t="s">
        <v>435</v>
      </c>
      <c r="G29" t="s">
        <v>767</v>
      </c>
      <c r="H29" t="s">
        <v>820</v>
      </c>
      <c r="I29">
        <v>20000</v>
      </c>
      <c r="T29" t="s">
        <v>859</v>
      </c>
    </row>
    <row r="30" spans="1:20">
      <c r="A30" t="s">
        <v>860</v>
      </c>
      <c r="B30" t="s">
        <v>860</v>
      </c>
      <c r="D30" t="s">
        <v>324</v>
      </c>
      <c r="E30" t="s">
        <v>809</v>
      </c>
      <c r="F30" t="s">
        <v>435</v>
      </c>
      <c r="G30" t="s">
        <v>767</v>
      </c>
      <c r="H30" t="s">
        <v>820</v>
      </c>
      <c r="I30">
        <v>21000</v>
      </c>
      <c r="T30" t="s">
        <v>861</v>
      </c>
    </row>
    <row r="31" spans="1:20">
      <c r="A31" t="s">
        <v>862</v>
      </c>
      <c r="B31" t="s">
        <v>862</v>
      </c>
      <c r="D31" t="s">
        <v>324</v>
      </c>
      <c r="E31" t="s">
        <v>809</v>
      </c>
      <c r="F31" t="s">
        <v>435</v>
      </c>
      <c r="G31" t="s">
        <v>767</v>
      </c>
      <c r="H31" t="s">
        <v>820</v>
      </c>
      <c r="I31">
        <v>22000</v>
      </c>
      <c r="T31" t="s">
        <v>863</v>
      </c>
    </row>
    <row r="32" spans="1:20">
      <c r="A32" t="s">
        <v>864</v>
      </c>
      <c r="B32" t="s">
        <v>864</v>
      </c>
      <c r="D32" t="s">
        <v>324</v>
      </c>
      <c r="E32" t="s">
        <v>809</v>
      </c>
      <c r="F32" t="s">
        <v>435</v>
      </c>
      <c r="G32" t="s">
        <v>766</v>
      </c>
      <c r="H32" t="s">
        <v>820</v>
      </c>
      <c r="I32">
        <v>22000</v>
      </c>
      <c r="T32" t="s">
        <v>865</v>
      </c>
    </row>
    <row r="33" spans="1:20">
      <c r="A33" t="s">
        <v>866</v>
      </c>
      <c r="B33" t="s">
        <v>866</v>
      </c>
      <c r="D33" t="s">
        <v>324</v>
      </c>
      <c r="E33" t="s">
        <v>809</v>
      </c>
      <c r="F33" t="s">
        <v>435</v>
      </c>
      <c r="G33" t="s">
        <v>766</v>
      </c>
      <c r="H33" t="s">
        <v>820</v>
      </c>
      <c r="I33">
        <v>22000</v>
      </c>
      <c r="T33" t="s">
        <v>867</v>
      </c>
    </row>
    <row r="34" spans="1:20">
      <c r="A34" t="s">
        <v>868</v>
      </c>
      <c r="B34" t="s">
        <v>868</v>
      </c>
      <c r="D34" t="s">
        <v>324</v>
      </c>
      <c r="E34" t="s">
        <v>809</v>
      </c>
      <c r="F34" t="s">
        <v>435</v>
      </c>
      <c r="G34" t="s">
        <v>766</v>
      </c>
      <c r="H34" t="s">
        <v>820</v>
      </c>
      <c r="I34">
        <v>22000</v>
      </c>
      <c r="T34" t="s">
        <v>869</v>
      </c>
    </row>
    <row r="35" spans="1:20">
      <c r="A35" t="s">
        <v>870</v>
      </c>
      <c r="B35" t="s">
        <v>870</v>
      </c>
      <c r="D35" t="s">
        <v>324</v>
      </c>
      <c r="E35" t="s">
        <v>809</v>
      </c>
      <c r="F35" t="s">
        <v>435</v>
      </c>
      <c r="G35" t="s">
        <v>766</v>
      </c>
      <c r="H35" t="s">
        <v>820</v>
      </c>
      <c r="I35">
        <v>22000</v>
      </c>
      <c r="T35" t="s">
        <v>871</v>
      </c>
    </row>
    <row r="36" spans="1:20">
      <c r="A36" t="s">
        <v>872</v>
      </c>
      <c r="B36" t="s">
        <v>872</v>
      </c>
      <c r="D36" t="s">
        <v>324</v>
      </c>
      <c r="E36" t="s">
        <v>809</v>
      </c>
      <c r="F36" t="s">
        <v>435</v>
      </c>
      <c r="G36" t="s">
        <v>766</v>
      </c>
      <c r="H36" t="s">
        <v>820</v>
      </c>
      <c r="I36">
        <v>22000</v>
      </c>
      <c r="T36" t="s">
        <v>873</v>
      </c>
    </row>
    <row r="37" spans="1:20">
      <c r="A37" t="s">
        <v>874</v>
      </c>
      <c r="B37" t="s">
        <v>874</v>
      </c>
      <c r="D37" t="s">
        <v>324</v>
      </c>
      <c r="E37" t="s">
        <v>809</v>
      </c>
      <c r="F37" t="s">
        <v>435</v>
      </c>
      <c r="G37" t="s">
        <v>765</v>
      </c>
      <c r="H37" t="s">
        <v>820</v>
      </c>
      <c r="I37">
        <v>22000</v>
      </c>
      <c r="T37" t="s">
        <v>875</v>
      </c>
    </row>
    <row r="38" spans="1:20">
      <c r="A38" t="s">
        <v>876</v>
      </c>
      <c r="B38" t="s">
        <v>876</v>
      </c>
      <c r="D38" t="s">
        <v>324</v>
      </c>
      <c r="E38" t="s">
        <v>809</v>
      </c>
      <c r="F38" t="s">
        <v>435</v>
      </c>
      <c r="G38" t="s">
        <v>765</v>
      </c>
      <c r="H38" t="s">
        <v>820</v>
      </c>
      <c r="I38">
        <v>22000</v>
      </c>
      <c r="T38" t="s">
        <v>877</v>
      </c>
    </row>
    <row r="39" spans="1:20">
      <c r="A39" t="s">
        <v>878</v>
      </c>
      <c r="B39" t="s">
        <v>878</v>
      </c>
      <c r="D39" t="s">
        <v>324</v>
      </c>
      <c r="E39" t="s">
        <v>809</v>
      </c>
      <c r="F39" t="s">
        <v>435</v>
      </c>
      <c r="G39" t="s">
        <v>765</v>
      </c>
      <c r="H39" t="s">
        <v>820</v>
      </c>
      <c r="I39">
        <v>22000</v>
      </c>
      <c r="T39" t="s">
        <v>879</v>
      </c>
    </row>
    <row r="40" spans="1:20">
      <c r="A40" t="s">
        <v>880</v>
      </c>
      <c r="B40" t="s">
        <v>880</v>
      </c>
      <c r="D40" t="s">
        <v>324</v>
      </c>
      <c r="E40" t="s">
        <v>809</v>
      </c>
      <c r="F40" t="s">
        <v>435</v>
      </c>
      <c r="G40" t="s">
        <v>765</v>
      </c>
      <c r="H40" t="s">
        <v>820</v>
      </c>
      <c r="I40">
        <v>22000</v>
      </c>
      <c r="T40" t="s">
        <v>881</v>
      </c>
    </row>
    <row r="41" spans="1:20">
      <c r="A41" t="s">
        <v>882</v>
      </c>
      <c r="B41" t="s">
        <v>882</v>
      </c>
      <c r="D41" t="s">
        <v>324</v>
      </c>
      <c r="E41" t="s">
        <v>809</v>
      </c>
      <c r="F41" t="s">
        <v>435</v>
      </c>
      <c r="G41" t="s">
        <v>765</v>
      </c>
      <c r="H41" t="s">
        <v>820</v>
      </c>
      <c r="I41">
        <v>22000</v>
      </c>
      <c r="T41" t="s">
        <v>883</v>
      </c>
    </row>
    <row r="42" spans="1:20">
      <c r="A42" t="s">
        <v>884</v>
      </c>
      <c r="B42" t="s">
        <v>884</v>
      </c>
      <c r="D42" t="s">
        <v>324</v>
      </c>
      <c r="E42" t="s">
        <v>809</v>
      </c>
      <c r="F42" t="s">
        <v>435</v>
      </c>
      <c r="G42" t="s">
        <v>765</v>
      </c>
      <c r="H42" t="s">
        <v>820</v>
      </c>
      <c r="I42">
        <v>22000</v>
      </c>
      <c r="T42" t="s">
        <v>885</v>
      </c>
    </row>
    <row r="43" spans="1:20">
      <c r="A43" t="s">
        <v>886</v>
      </c>
      <c r="B43" t="s">
        <v>886</v>
      </c>
      <c r="D43" t="s">
        <v>324</v>
      </c>
      <c r="E43" t="s">
        <v>809</v>
      </c>
      <c r="F43" s="26" t="s">
        <v>435</v>
      </c>
      <c r="G43" s="26" t="s">
        <v>766</v>
      </c>
      <c r="H43" s="26" t="s">
        <v>887</v>
      </c>
      <c r="I43">
        <v>22000</v>
      </c>
    </row>
    <row r="44" spans="1:20">
      <c r="A44" t="s">
        <v>888</v>
      </c>
      <c r="B44" t="s">
        <v>888</v>
      </c>
      <c r="D44" t="s">
        <v>324</v>
      </c>
      <c r="E44" t="s">
        <v>809</v>
      </c>
      <c r="F44" s="34" t="s">
        <v>435</v>
      </c>
      <c r="G44" s="34" t="s">
        <v>766</v>
      </c>
      <c r="H44" s="26" t="s">
        <v>887</v>
      </c>
      <c r="I44">
        <v>22000</v>
      </c>
    </row>
    <row r="45" spans="1:20">
      <c r="A45" t="s">
        <v>889</v>
      </c>
      <c r="B45" t="s">
        <v>889</v>
      </c>
      <c r="D45" t="s">
        <v>324</v>
      </c>
      <c r="E45" t="s">
        <v>809</v>
      </c>
      <c r="F45" s="34" t="s">
        <v>435</v>
      </c>
      <c r="G45" s="34" t="s">
        <v>766</v>
      </c>
      <c r="H45" s="26" t="s">
        <v>813</v>
      </c>
      <c r="I45">
        <v>22000</v>
      </c>
    </row>
    <row r="46" spans="1:20">
      <c r="A46" t="s">
        <v>890</v>
      </c>
      <c r="B46" t="s">
        <v>890</v>
      </c>
      <c r="D46" t="s">
        <v>324</v>
      </c>
      <c r="E46" t="s">
        <v>809</v>
      </c>
      <c r="F46" t="s">
        <v>435</v>
      </c>
      <c r="G46" t="s">
        <v>891</v>
      </c>
      <c r="H46" t="s">
        <v>820</v>
      </c>
      <c r="I46">
        <v>22000</v>
      </c>
    </row>
    <row r="47" spans="1:20">
      <c r="A47" t="s">
        <v>892</v>
      </c>
      <c r="B47" t="s">
        <v>892</v>
      </c>
      <c r="D47" t="s">
        <v>324</v>
      </c>
      <c r="E47" t="s">
        <v>809</v>
      </c>
      <c r="F47" t="s">
        <v>435</v>
      </c>
      <c r="G47" t="s">
        <v>891</v>
      </c>
      <c r="H47" t="s">
        <v>820</v>
      </c>
      <c r="I47">
        <v>22000</v>
      </c>
    </row>
    <row r="48" spans="1:20">
      <c r="A48" t="s">
        <v>893</v>
      </c>
      <c r="D48" t="s">
        <v>324</v>
      </c>
      <c r="E48" t="s">
        <v>809</v>
      </c>
      <c r="F48" t="s">
        <v>435</v>
      </c>
      <c r="G48" s="7" t="s">
        <v>580</v>
      </c>
      <c r="H48" t="s">
        <v>810</v>
      </c>
      <c r="I48">
        <v>22000</v>
      </c>
    </row>
    <row r="49" spans="1:9">
      <c r="A49" t="s">
        <v>894</v>
      </c>
      <c r="D49" t="s">
        <v>324</v>
      </c>
      <c r="E49" t="s">
        <v>809</v>
      </c>
      <c r="F49" t="s">
        <v>435</v>
      </c>
      <c r="G49" t="s">
        <v>582</v>
      </c>
      <c r="H49" t="s">
        <v>810</v>
      </c>
      <c r="I49">
        <v>22000</v>
      </c>
    </row>
    <row r="50" spans="1:9">
      <c r="A50" t="s">
        <v>895</v>
      </c>
      <c r="D50" t="s">
        <v>324</v>
      </c>
      <c r="E50" t="s">
        <v>809</v>
      </c>
      <c r="F50" t="s">
        <v>435</v>
      </c>
      <c r="G50" s="7" t="s">
        <v>580</v>
      </c>
      <c r="H50" t="s">
        <v>810</v>
      </c>
      <c r="I50">
        <v>22000</v>
      </c>
    </row>
    <row r="51" spans="1:9">
      <c r="A51" t="s">
        <v>896</v>
      </c>
      <c r="D51" t="s">
        <v>324</v>
      </c>
      <c r="E51" t="s">
        <v>809</v>
      </c>
      <c r="F51" t="s">
        <v>435</v>
      </c>
      <c r="G51" t="s">
        <v>582</v>
      </c>
      <c r="H51" t="s">
        <v>810</v>
      </c>
      <c r="I51">
        <v>22000</v>
      </c>
    </row>
  </sheetData>
  <phoneticPr fontId="21" type="noConversion"/>
  <dataValidations count="2">
    <dataValidation type="list" allowBlank="1" showInputMessage="1" showErrorMessage="1" sqref="O2:P1048576" xr:uid="{00000000-0002-0000-5C00-000000000000}">
      <formula1>"Yes,No"</formula1>
    </dataValidation>
    <dataValidation type="list" allowBlank="1" showInputMessage="1" showErrorMessage="1" sqref="Q2:Q1048576" xr:uid="{00000000-0002-0000-5C00-000001000000}">
      <formula1>"NoSplitOrMergeRestrictions,SplitsNotAllowed,MergesNotAllowed,SplitsAndMergesNotAllowed"</formula1>
    </dataValidation>
  </dataValidations>
  <pageMargins left="0.7" right="0.7" top="0.75" bottom="0.75" header="0.3" footer="0.3"/>
  <legacyDrawing r:id="rId1"/>
  <tableParts count="1">
    <tablePart r:id="rId2"/>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E37B8-FB2E-4CAC-800D-6B363E820A39}">
  <dimension ref="A1:N2"/>
  <sheetViews>
    <sheetView workbookViewId="0">
      <selection activeCell="B5" sqref="B5"/>
    </sheetView>
  </sheetViews>
  <sheetFormatPr defaultRowHeight="15"/>
  <cols>
    <col min="1" max="1" width="14.28515625" bestFit="1" customWidth="1"/>
  </cols>
  <sheetData>
    <row r="1" spans="1:14">
      <c r="A1" s="81" t="s">
        <v>521</v>
      </c>
      <c r="B1" s="81" t="s">
        <v>897</v>
      </c>
      <c r="C1" s="81" t="s">
        <v>313</v>
      </c>
      <c r="D1" s="81" t="s">
        <v>315</v>
      </c>
      <c r="E1" s="81" t="s">
        <v>529</v>
      </c>
      <c r="F1" s="81" t="s">
        <v>618</v>
      </c>
      <c r="G1" s="81" t="s">
        <v>277</v>
      </c>
      <c r="H1" s="81" t="s">
        <v>275</v>
      </c>
      <c r="I1" s="81" t="s">
        <v>558</v>
      </c>
      <c r="J1" s="81" t="s">
        <v>559</v>
      </c>
      <c r="K1" s="81" t="s">
        <v>317</v>
      </c>
      <c r="L1" s="81" t="s">
        <v>346</v>
      </c>
      <c r="M1" s="81" t="s">
        <v>898</v>
      </c>
      <c r="N1" s="81" t="s">
        <v>899</v>
      </c>
    </row>
    <row r="2" spans="1:14">
      <c r="A2" s="82" t="s">
        <v>500</v>
      </c>
      <c r="B2" s="82" t="s">
        <v>900</v>
      </c>
      <c r="C2" s="82"/>
      <c r="D2" s="82"/>
      <c r="E2" s="82"/>
      <c r="F2" s="82"/>
      <c r="G2" s="82"/>
      <c r="H2" s="82"/>
      <c r="I2" s="82"/>
      <c r="J2" s="82"/>
      <c r="K2" s="82"/>
      <c r="L2" s="82" t="s">
        <v>342</v>
      </c>
      <c r="M2" s="82"/>
      <c r="N2" s="82"/>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3F76E-B504-4C64-9E55-8C18E7A8C19C}">
  <dimension ref="A1:O2"/>
  <sheetViews>
    <sheetView workbookViewId="0">
      <selection activeCell="D9" sqref="D9"/>
    </sheetView>
  </sheetViews>
  <sheetFormatPr defaultRowHeight="15"/>
  <cols>
    <col min="1" max="1" width="14.28515625" bestFit="1" customWidth="1"/>
  </cols>
  <sheetData>
    <row r="1" spans="1:15">
      <c r="A1" s="85" t="s">
        <v>521</v>
      </c>
      <c r="B1" s="85" t="s">
        <v>313</v>
      </c>
      <c r="C1" s="85" t="s">
        <v>315</v>
      </c>
      <c r="D1" s="85" t="s">
        <v>529</v>
      </c>
      <c r="E1" s="85" t="s">
        <v>618</v>
      </c>
      <c r="F1" s="85" t="s">
        <v>277</v>
      </c>
      <c r="G1" s="85" t="s">
        <v>275</v>
      </c>
      <c r="H1" s="85" t="s">
        <v>558</v>
      </c>
      <c r="I1" s="85" t="s">
        <v>559</v>
      </c>
      <c r="J1" s="85" t="s">
        <v>897</v>
      </c>
      <c r="K1" s="85" t="s">
        <v>340</v>
      </c>
      <c r="L1" s="85" t="s">
        <v>901</v>
      </c>
      <c r="M1" s="85" t="s">
        <v>902</v>
      </c>
      <c r="N1" s="85" t="s">
        <v>898</v>
      </c>
      <c r="O1" s="85" t="s">
        <v>899</v>
      </c>
    </row>
    <row r="2" spans="1:15">
      <c r="A2" s="86" t="s">
        <v>500</v>
      </c>
      <c r="B2" s="86"/>
      <c r="C2" s="86"/>
      <c r="D2" s="86"/>
      <c r="E2" s="86"/>
      <c r="F2" s="86"/>
      <c r="G2" s="86"/>
      <c r="H2" s="86"/>
      <c r="I2" s="86"/>
      <c r="J2" s="86" t="s">
        <v>900</v>
      </c>
      <c r="K2" s="86" t="s">
        <v>903</v>
      </c>
      <c r="L2" s="86"/>
      <c r="M2" s="86" t="s">
        <v>345</v>
      </c>
      <c r="N2" s="86"/>
      <c r="O2" s="8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E131"/>
  <sheetViews>
    <sheetView zoomScaleNormal="100" workbookViewId="0">
      <pane xSplit="1" ySplit="1" topLeftCell="B2" activePane="bottomRight" state="frozenSplit"/>
      <selection pane="bottomRight" activeCell="D14" sqref="D14"/>
      <selection pane="bottomLeft" activeCell="Q21" sqref="Q21"/>
      <selection pane="topRight" activeCell="Q21" sqref="Q21"/>
    </sheetView>
  </sheetViews>
  <sheetFormatPr defaultRowHeight="15"/>
  <cols>
    <col min="1" max="1" width="35.42578125" customWidth="1"/>
    <col min="2" max="2" width="33.140625" customWidth="1"/>
    <col min="3" max="3" width="26.42578125" bestFit="1" customWidth="1"/>
    <col min="4" max="4" width="46" bestFit="1" customWidth="1"/>
    <col min="5" max="5" width="23.42578125" bestFit="1" customWidth="1"/>
  </cols>
  <sheetData>
    <row r="1" spans="1:5">
      <c r="A1" s="1" t="s">
        <v>318</v>
      </c>
      <c r="B1" s="1" t="s">
        <v>319</v>
      </c>
      <c r="C1" s="1" t="s">
        <v>320</v>
      </c>
      <c r="D1" s="1" t="s">
        <v>321</v>
      </c>
      <c r="E1" t="s">
        <v>322</v>
      </c>
    </row>
    <row r="2" spans="1:5">
      <c r="A2" t="s">
        <v>323</v>
      </c>
      <c r="B2" s="1"/>
      <c r="C2" t="s">
        <v>324</v>
      </c>
      <c r="D2" t="s">
        <v>324</v>
      </c>
      <c r="E2" t="s">
        <v>325</v>
      </c>
    </row>
    <row r="3" spans="1:5">
      <c r="A3" t="s">
        <v>326</v>
      </c>
      <c r="B3" s="1"/>
      <c r="C3" t="s">
        <v>326</v>
      </c>
      <c r="D3" t="s">
        <v>326</v>
      </c>
      <c r="E3" t="s">
        <v>325</v>
      </c>
    </row>
    <row r="4" spans="1:5">
      <c r="A4" t="s">
        <v>327</v>
      </c>
      <c r="B4" s="1"/>
      <c r="C4" t="s">
        <v>328</v>
      </c>
      <c r="D4" t="s">
        <v>328</v>
      </c>
      <c r="E4" t="s">
        <v>325</v>
      </c>
    </row>
    <row r="5" spans="1:5">
      <c r="A5" t="s">
        <v>329</v>
      </c>
      <c r="B5" s="1"/>
      <c r="C5" t="s">
        <v>324</v>
      </c>
      <c r="D5" t="s">
        <v>324</v>
      </c>
      <c r="E5" t="s">
        <v>325</v>
      </c>
    </row>
    <row r="6" spans="1:5">
      <c r="A6" t="s">
        <v>326</v>
      </c>
      <c r="B6" s="1"/>
      <c r="C6" t="s">
        <v>330</v>
      </c>
      <c r="D6" t="s">
        <v>330</v>
      </c>
      <c r="E6" t="s">
        <v>325</v>
      </c>
    </row>
    <row r="7" spans="1:5">
      <c r="A7" t="s">
        <v>326</v>
      </c>
      <c r="B7" s="1"/>
      <c r="C7" t="s">
        <v>331</v>
      </c>
      <c r="D7" t="s">
        <v>331</v>
      </c>
      <c r="E7" t="s">
        <v>325</v>
      </c>
    </row>
    <row r="8" spans="1:5">
      <c r="A8" t="s">
        <v>326</v>
      </c>
      <c r="C8" s="26" t="s">
        <v>332</v>
      </c>
      <c r="D8" t="s">
        <v>332</v>
      </c>
      <c r="E8" t="s">
        <v>325</v>
      </c>
    </row>
    <row r="17" spans="2:3">
      <c r="B17" s="1"/>
    </row>
    <row r="18" spans="2:3">
      <c r="C18" s="14"/>
    </row>
    <row r="26" spans="2:3">
      <c r="C26" s="14"/>
    </row>
    <row r="27" spans="2:3">
      <c r="C27" s="14"/>
    </row>
    <row r="39" spans="2:2">
      <c r="B39" s="1"/>
    </row>
    <row r="131" spans="5:5">
      <c r="E131" s="15"/>
    </row>
  </sheetData>
  <sortState xmlns:xlrd2="http://schemas.microsoft.com/office/spreadsheetml/2017/richdata2" ref="A2:D43">
    <sortCondition ref="A2:A43"/>
    <sortCondition ref="C2:C43"/>
  </sortState>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
  <dimension ref="A1:J2"/>
  <sheetViews>
    <sheetView workbookViewId="0">
      <pane xSplit="1" ySplit="1" topLeftCell="B2" activePane="bottomRight" state="frozenSplit"/>
      <selection pane="bottomRight" activeCell="A4" sqref="A4"/>
      <selection pane="bottomLeft" activeCell="Q21" sqref="Q21"/>
      <selection pane="topRight" activeCell="Q21" sqref="Q21"/>
    </sheetView>
  </sheetViews>
  <sheetFormatPr defaultColWidth="9.140625" defaultRowHeight="15"/>
  <cols>
    <col min="1" max="1" width="27.140625" style="8" customWidth="1"/>
    <col min="2" max="2" width="32.5703125" style="8" customWidth="1"/>
    <col min="3" max="3" width="13.42578125" style="8" bestFit="1" customWidth="1"/>
    <col min="4" max="4" width="21.85546875" style="8" bestFit="1" customWidth="1"/>
    <col min="5" max="5" width="80.140625" style="8" bestFit="1" customWidth="1"/>
    <col min="6" max="6" width="9.140625" style="8" customWidth="1"/>
    <col min="7" max="7" width="9.140625" style="8"/>
    <col min="8" max="8" width="15.140625" style="8" bestFit="1" customWidth="1"/>
    <col min="9" max="16384" width="9.140625" style="8"/>
  </cols>
  <sheetData>
    <row r="1" spans="1:10">
      <c r="A1" s="68" t="s">
        <v>333</v>
      </c>
      <c r="B1" s="68" t="s">
        <v>2</v>
      </c>
      <c r="C1" s="68" t="s">
        <v>334</v>
      </c>
      <c r="D1" s="68" t="s">
        <v>335</v>
      </c>
      <c r="E1" s="68" t="s">
        <v>336</v>
      </c>
      <c r="F1" s="68" t="s">
        <v>337</v>
      </c>
      <c r="G1" s="68" t="s">
        <v>338</v>
      </c>
      <c r="H1" s="68" t="s">
        <v>339</v>
      </c>
      <c r="I1" s="68" t="s">
        <v>340</v>
      </c>
      <c r="J1" s="68" t="s">
        <v>341</v>
      </c>
    </row>
    <row r="2" spans="1:10">
      <c r="A2" s="84" t="s">
        <v>342</v>
      </c>
      <c r="B2" s="70"/>
      <c r="C2" s="71" t="s">
        <v>343</v>
      </c>
      <c r="D2" s="72" t="s">
        <v>298</v>
      </c>
      <c r="E2" s="70"/>
      <c r="F2" s="70"/>
      <c r="G2" s="70" t="s">
        <v>344</v>
      </c>
      <c r="H2" s="70" t="s">
        <v>345</v>
      </c>
      <c r="I2" s="70"/>
      <c r="J2" s="70"/>
    </row>
  </sheetData>
  <pageMargins left="0.7" right="0.7" top="0.75" bottom="0.75" header="0.3" footer="0.3"/>
  <pageSetup orientation="portrait"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39"/>
  <dimension ref="A1:M4"/>
  <sheetViews>
    <sheetView workbookViewId="0">
      <pane xSplit="2" ySplit="1" topLeftCell="C2" activePane="bottomRight" state="frozenSplit"/>
      <selection pane="bottomRight" activeCell="A3" sqref="A3:A4"/>
      <selection pane="bottomLeft" activeCell="Q21" sqref="Q21"/>
      <selection pane="topRight" activeCell="Q21" sqref="Q21"/>
    </sheetView>
  </sheetViews>
  <sheetFormatPr defaultColWidth="9.140625" defaultRowHeight="15"/>
  <cols>
    <col min="1" max="1" width="15" style="8" bestFit="1" customWidth="1"/>
    <col min="2" max="2" width="27.140625" style="8" customWidth="1"/>
    <col min="3" max="3" width="15.5703125" style="8" bestFit="1" customWidth="1"/>
    <col min="4" max="4" width="25.5703125" style="8" bestFit="1" customWidth="1"/>
    <col min="5" max="5" width="14.5703125" style="8" customWidth="1"/>
    <col min="6" max="6" width="17.5703125" style="8" bestFit="1" customWidth="1"/>
    <col min="7" max="7" width="12.140625" style="8" customWidth="1"/>
    <col min="8" max="8" width="12.5703125" style="8" customWidth="1"/>
    <col min="9" max="9" width="20.5703125" style="8" bestFit="1" customWidth="1"/>
    <col min="10" max="10" width="15.85546875" style="8" bestFit="1" customWidth="1"/>
    <col min="11" max="11" width="10" style="8" bestFit="1" customWidth="1"/>
    <col min="12" max="12" width="14.85546875" style="8" bestFit="1" customWidth="1"/>
    <col min="13" max="13" width="9.140625" style="8" customWidth="1"/>
    <col min="14" max="16384" width="9.140625" style="8"/>
  </cols>
  <sheetData>
    <row r="1" spans="1:13" s="9" customFormat="1">
      <c r="A1" s="68" t="s">
        <v>346</v>
      </c>
      <c r="B1" s="68" t="s">
        <v>333</v>
      </c>
      <c r="C1" s="68" t="s">
        <v>2</v>
      </c>
      <c r="D1" s="68" t="s">
        <v>336</v>
      </c>
      <c r="E1" s="68" t="s">
        <v>347</v>
      </c>
      <c r="F1" s="68" t="s">
        <v>348</v>
      </c>
      <c r="G1" s="68" t="s">
        <v>349</v>
      </c>
      <c r="H1" s="68" t="s">
        <v>350</v>
      </c>
      <c r="I1" s="68" t="s">
        <v>351</v>
      </c>
      <c r="J1" s="68" t="s">
        <v>352</v>
      </c>
      <c r="K1" s="68" t="s">
        <v>353</v>
      </c>
      <c r="L1" s="68" t="s">
        <v>354</v>
      </c>
      <c r="M1" s="68" t="s">
        <v>355</v>
      </c>
    </row>
    <row r="2" spans="1:13">
      <c r="A2" s="84" t="s">
        <v>342</v>
      </c>
      <c r="B2" s="69" t="s">
        <v>356</v>
      </c>
      <c r="C2" s="70"/>
      <c r="D2" s="70"/>
      <c r="E2" s="73" t="s">
        <v>357</v>
      </c>
      <c r="F2" s="74"/>
      <c r="G2" s="70" t="s">
        <v>344</v>
      </c>
      <c r="H2" s="70" t="s">
        <v>344</v>
      </c>
      <c r="I2" s="75"/>
      <c r="J2" s="75"/>
      <c r="K2" s="70"/>
      <c r="L2" s="70" t="s">
        <v>358</v>
      </c>
      <c r="M2" s="70"/>
    </row>
    <row r="3" spans="1:13">
      <c r="A3" s="84" t="s">
        <v>342</v>
      </c>
      <c r="B3" s="77" t="s">
        <v>359</v>
      </c>
      <c r="C3" s="76"/>
      <c r="D3" s="76"/>
      <c r="E3" s="78" t="s">
        <v>357</v>
      </c>
      <c r="F3" s="79"/>
      <c r="G3" s="76" t="s">
        <v>344</v>
      </c>
      <c r="H3" s="76" t="s">
        <v>344</v>
      </c>
      <c r="I3" s="80"/>
      <c r="J3" s="80"/>
      <c r="K3" s="76"/>
      <c r="L3" s="76" t="s">
        <v>360</v>
      </c>
      <c r="M3" s="76"/>
    </row>
    <row r="4" spans="1:13">
      <c r="A4" s="84" t="s">
        <v>342</v>
      </c>
      <c r="B4" s="69" t="s">
        <v>361</v>
      </c>
      <c r="C4" s="70"/>
      <c r="D4" s="70"/>
      <c r="E4" s="73" t="s">
        <v>362</v>
      </c>
      <c r="F4" s="74"/>
      <c r="G4" s="70" t="s">
        <v>344</v>
      </c>
      <c r="H4" s="70" t="s">
        <v>344</v>
      </c>
      <c r="I4" s="75"/>
      <c r="J4" s="75"/>
      <c r="K4" s="70"/>
      <c r="L4" s="70" t="s">
        <v>358</v>
      </c>
      <c r="M4" s="70"/>
    </row>
  </sheetData>
  <dataValidations count="4">
    <dataValidation type="list" allowBlank="1" showInputMessage="1" showErrorMessage="1" sqref="E5:E1048576" xr:uid="{00000000-0002-0000-1400-000000000000}">
      <formula1>"ManualTask,ManualAction,AutomaticAction"</formula1>
    </dataValidation>
    <dataValidation type="list" allowBlank="1" showInputMessage="1" showErrorMessage="1" sqref="E2" xr:uid="{9F51CC78-67E1-43DB-8E4E-5639A5512F66}">
      <formula1>"ManualTask,ManualAction,AutomaticAction,Signature"</formula1>
    </dataValidation>
    <dataValidation type="list" allowBlank="1" showInputMessage="1" showErrorMessage="1" sqref="G2:I2" xr:uid="{C89E0595-5537-4401-9028-11B9BFB5216F}">
      <formula1>"Yes,No"</formula1>
    </dataValidation>
    <dataValidation type="list" allowBlank="1" showInputMessage="1" showErrorMessage="1" sqref="L2:L1048576" xr:uid="{00000000-0002-0000-1400-000003000000}">
      <formula1>"StartAndEnd,End"</formula1>
    </dataValidation>
  </dataValidations>
  <pageMargins left="0.7" right="0.7" top="0.75" bottom="0.75" header="0.3" footer="0.3"/>
  <pageSetup orientation="portrait" r:id="rId1"/>
  <legacy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40"/>
  <dimension ref="A1:O6"/>
  <sheetViews>
    <sheetView workbookViewId="0">
      <pane xSplit="3" ySplit="1" topLeftCell="D2" activePane="bottomRight" state="frozenSplit"/>
      <selection pane="bottomRight" activeCell="A3" sqref="A3"/>
      <selection pane="bottomLeft" activeCell="Q21" sqref="Q21"/>
      <selection pane="topRight" activeCell="Q21" sqref="Q21"/>
    </sheetView>
  </sheetViews>
  <sheetFormatPr defaultColWidth="9.140625" defaultRowHeight="15"/>
  <cols>
    <col min="1" max="1" width="15" style="8" bestFit="1" customWidth="1"/>
    <col min="2" max="2" width="27.140625" style="8" customWidth="1"/>
    <col min="3" max="3" width="11.42578125" style="8" bestFit="1" customWidth="1"/>
    <col min="4" max="4" width="29.85546875" style="8" customWidth="1"/>
    <col min="5" max="5" width="9.5703125" bestFit="1" customWidth="1"/>
    <col min="6" max="7" width="15" style="8" customWidth="1"/>
    <col min="8" max="8" width="26.5703125" style="8" customWidth="1"/>
    <col min="9" max="11" width="14.85546875" style="8" customWidth="1"/>
    <col min="12" max="12" width="22.85546875" style="8" bestFit="1" customWidth="1"/>
    <col min="13" max="14" width="19.5703125" style="8" bestFit="1" customWidth="1"/>
    <col min="15" max="15" width="15" bestFit="1" customWidth="1"/>
    <col min="16" max="16" width="13" style="8" bestFit="1" customWidth="1"/>
    <col min="17" max="17" width="9.140625" style="8" customWidth="1"/>
    <col min="18" max="16384" width="9.140625" style="8"/>
  </cols>
  <sheetData>
    <row r="1" spans="1:15" s="9" customFormat="1">
      <c r="A1" s="68" t="s">
        <v>346</v>
      </c>
      <c r="B1" s="68" t="s">
        <v>363</v>
      </c>
      <c r="C1" s="68" t="s">
        <v>333</v>
      </c>
      <c r="D1" s="68" t="s">
        <v>2</v>
      </c>
      <c r="E1" s="68" t="s">
        <v>364</v>
      </c>
      <c r="F1" s="68" t="s">
        <v>350</v>
      </c>
      <c r="G1" s="68" t="s">
        <v>365</v>
      </c>
      <c r="H1" s="68" t="s">
        <v>366</v>
      </c>
      <c r="I1" s="68" t="s">
        <v>334</v>
      </c>
      <c r="J1" s="68" t="s">
        <v>367</v>
      </c>
      <c r="K1" s="68" t="s">
        <v>368</v>
      </c>
      <c r="L1" s="68" t="s">
        <v>369</v>
      </c>
      <c r="M1" s="68" t="s">
        <v>370</v>
      </c>
      <c r="N1" s="68" t="s">
        <v>371</v>
      </c>
    </row>
    <row r="2" spans="1:15">
      <c r="A2" s="82" t="s">
        <v>342</v>
      </c>
      <c r="B2" s="70" t="s">
        <v>356</v>
      </c>
      <c r="C2" s="69" t="s">
        <v>372</v>
      </c>
      <c r="D2" s="70"/>
      <c r="E2" s="70"/>
      <c r="F2" s="70" t="s">
        <v>344</v>
      </c>
      <c r="G2" s="70" t="s">
        <v>373</v>
      </c>
      <c r="H2" s="70"/>
      <c r="I2" s="70" t="s">
        <v>374</v>
      </c>
      <c r="J2" s="75"/>
      <c r="K2" s="70"/>
      <c r="L2" s="70"/>
      <c r="M2" s="70" t="s">
        <v>375</v>
      </c>
      <c r="N2" s="70"/>
      <c r="O2" s="8"/>
    </row>
    <row r="3" spans="1:15">
      <c r="A3" s="84" t="s">
        <v>342</v>
      </c>
      <c r="B3" s="76" t="s">
        <v>356</v>
      </c>
      <c r="C3" s="77" t="s">
        <v>376</v>
      </c>
      <c r="D3" s="76"/>
      <c r="E3" s="76"/>
      <c r="F3" s="76" t="s">
        <v>344</v>
      </c>
      <c r="G3" s="76" t="s">
        <v>373</v>
      </c>
      <c r="H3" s="76"/>
      <c r="I3" s="76" t="s">
        <v>377</v>
      </c>
      <c r="J3" s="80" t="s">
        <v>378</v>
      </c>
      <c r="K3" s="76"/>
      <c r="L3" s="76"/>
      <c r="M3" s="76" t="s">
        <v>375</v>
      </c>
      <c r="N3" s="76"/>
      <c r="O3" s="8"/>
    </row>
    <row r="4" spans="1:15">
      <c r="E4" s="8"/>
      <c r="J4" s="10"/>
      <c r="O4" s="8"/>
    </row>
    <row r="5" spans="1:15">
      <c r="E5" s="8"/>
      <c r="J5" s="10"/>
      <c r="O5" s="8"/>
    </row>
    <row r="6" spans="1:15">
      <c r="O6" s="8"/>
    </row>
  </sheetData>
  <dataValidations count="6">
    <dataValidation type="list" allowBlank="1" showInputMessage="1" showErrorMessage="1" sqref="I6:K1048576 J3:J5" xr:uid="{00000000-0002-0000-1500-000000000000}">
      <formula1>"StartAndEnd,End"</formula1>
    </dataValidation>
    <dataValidation type="list" allowBlank="1" showInputMessage="1" showErrorMessage="1" sqref="J2" xr:uid="{50AE47B3-3014-4CF4-863D-EAB9DBD70AA1}">
      <formula1>"None,Date,Time,DateTime"</formula1>
    </dataValidation>
    <dataValidation type="list" allowBlank="1" showInputMessage="1" showErrorMessage="1" sqref="G2" xr:uid="{6C1CCEFC-D1A7-423D-B54A-CCA7EB93C1CB}">
      <formula1>"Free,LookupTable,Query"</formula1>
    </dataValidation>
    <dataValidation type="list" allowBlank="1" showInputMessage="1" showErrorMessage="1" sqref="I2" xr:uid="{77CB8DC7-9399-4BB3-95E2-03855CB396E6}">
      <formula1>"Long,Decimal,DateTime,Boolean,String,Integer,Url"</formula1>
    </dataValidation>
    <dataValidation type="list" allowBlank="1" showInputMessage="1" showErrorMessage="1" sqref="F2" xr:uid="{E110D31A-BF62-4663-8997-9EA29AEF5834}">
      <formula1>"Yes,No"</formula1>
    </dataValidation>
    <dataValidation type="list" allowBlank="1" showInputMessage="1" showErrorMessage="1" sqref="M2" xr:uid="{266518D0-55F9-4669-BAD7-60B8DF919A76}">
      <formula1>"NoneIncluded,IncludeUpper,IncludeLower,IncludeBoth"</formula1>
    </dataValidation>
  </dataValidations>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Critical Software, S.A.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João Rafael Cortez</dc:creator>
  <cp:keywords/>
  <dc:description/>
  <cp:lastModifiedBy>Nelson Faria</cp:lastModifiedBy>
  <cp:revision/>
  <dcterms:created xsi:type="dcterms:W3CDTF">2009-07-21T11:27:16Z</dcterms:created>
  <dcterms:modified xsi:type="dcterms:W3CDTF">2023-06-12T16:35:48Z</dcterms:modified>
  <cp:category/>
  <cp:contentStatus/>
</cp:coreProperties>
</file>