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Mostafa\Documents\"/>
    </mc:Choice>
  </mc:AlternateContent>
  <xr:revisionPtr revIDLastSave="0" documentId="8_{250D83FB-5212-46B1-B635-DCCC543ABF8F}" xr6:coauthVersionLast="47" xr6:coauthVersionMax="47" xr10:uidLastSave="{00000000-0000-0000-0000-000000000000}"/>
  <bookViews>
    <workbookView xWindow="-108" yWindow="-108" windowWidth="23256" windowHeight="12576" xr2:uid="{D6A9BD96-434E-4900-91E9-C87CC85FE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4" i="1"/>
  <c r="I3" i="1"/>
  <c r="C18" i="1"/>
  <c r="D17" i="1" s="1"/>
  <c r="C16" i="1"/>
  <c r="D15" i="1" s="1"/>
  <c r="E14" i="1" s="1"/>
  <c r="C14" i="1"/>
  <c r="D13" i="1" s="1"/>
  <c r="E12" i="1" s="1"/>
  <c r="F11" i="1" s="1"/>
  <c r="C12" i="1"/>
  <c r="D11" i="1" s="1"/>
  <c r="E10" i="1" s="1"/>
  <c r="C10" i="1"/>
  <c r="D9" i="1" s="1"/>
  <c r="C8" i="1"/>
  <c r="D7" i="1" s="1"/>
  <c r="E6" i="1" s="1"/>
  <c r="C6" i="1"/>
  <c r="D5" i="1" s="1"/>
  <c r="C4" i="1"/>
  <c r="A19" i="1"/>
  <c r="A17" i="1"/>
  <c r="A15" i="1"/>
  <c r="A13" i="1"/>
  <c r="A11" i="1"/>
  <c r="A9" i="1"/>
  <c r="A7" i="1"/>
  <c r="A5" i="1"/>
  <c r="A3" i="1"/>
  <c r="F13" i="1" l="1"/>
  <c r="E8" i="1"/>
  <c r="F7" i="1" s="1"/>
  <c r="E16" i="1"/>
  <c r="F15" i="1" s="1"/>
  <c r="F9" i="1" l="1"/>
</calcChain>
</file>

<file path=xl/sharedStrings.xml><?xml version="1.0" encoding="utf-8"?>
<sst xmlns="http://schemas.openxmlformats.org/spreadsheetml/2006/main" count="16" uniqueCount="16">
  <si>
    <t>X</t>
  </si>
  <si>
    <t>Y</t>
  </si>
  <si>
    <t>∆Y</t>
  </si>
  <si>
    <t>∆2Y</t>
  </si>
  <si>
    <t>∆3Y</t>
  </si>
  <si>
    <t>∆4Y</t>
  </si>
  <si>
    <t>Column1</t>
  </si>
  <si>
    <t>Column2</t>
  </si>
  <si>
    <t>Column3</t>
  </si>
  <si>
    <t>Column4</t>
  </si>
  <si>
    <t>Column5</t>
  </si>
  <si>
    <t>Column6</t>
  </si>
  <si>
    <r>
      <t>Y(14</t>
    </r>
    <r>
      <rPr>
        <sz val="11"/>
        <color theme="1"/>
        <rFont val="Calibri"/>
        <family val="2"/>
      </rPr>
      <t>°)</t>
    </r>
  </si>
  <si>
    <t>α1(14°)</t>
  </si>
  <si>
    <t>α2(56°)</t>
  </si>
  <si>
    <t>Y(56°)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</si>
</sst>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FA391-A12F-4E83-ADCE-E1DEB2CC2854}" name="Table1" displayName="Table1" ref="A1:F19" totalsRowShown="0" headerRowDxfId="7" dataDxfId="0">
  <autoFilter ref="A1:F19" xr:uid="{FF6FA391-A12F-4E83-ADCE-E1DEB2CC2854}"/>
  <tableColumns count="6">
    <tableColumn id="1" xr3:uid="{F032F91B-BCE0-4ED4-82E7-5E9203AED415}" name="Column1" dataDxfId="6"/>
    <tableColumn id="2" xr3:uid="{120625A4-1AA6-4BFF-915A-6537979E40A9}" name="Column2" dataDxfId="5"/>
    <tableColumn id="3" xr3:uid="{CA593E34-F46B-4257-835A-C163166932BD}" name="Column3" dataDxfId="4"/>
    <tableColumn id="4" xr3:uid="{E36E0A14-C7C3-4B01-B028-B8F8CE1DDE26}" name="Column4" dataDxfId="3"/>
    <tableColumn id="5" xr3:uid="{FBC2CAAE-669A-4B37-B54B-1AD605B8E411}" name="Column5" dataDxfId="2"/>
    <tableColumn id="6" xr3:uid="{7D902BE8-0C7B-4B3B-A0EB-110A3269EC0A}" name="Column6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FA87-9C4B-448E-8E5B-9D19ED75A320}">
  <dimension ref="A1:I19"/>
  <sheetViews>
    <sheetView tabSelected="1" workbookViewId="0">
      <selection activeCell="K5" sqref="K5"/>
    </sheetView>
  </sheetViews>
  <sheetFormatPr defaultRowHeight="14.4" x14ac:dyDescent="0.3"/>
  <cols>
    <col min="1" max="6" width="10.44140625" customWidth="1"/>
  </cols>
  <sheetData>
    <row r="1" spans="1:9" x14ac:dyDescent="0.3">
      <c r="A1" t="s">
        <v>6</v>
      </c>
      <c r="B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9" x14ac:dyDescent="0.3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9" x14ac:dyDescent="0.3">
      <c r="A3" s="2" t="str">
        <f>FIXED(PI()/12,4)</f>
        <v>0.2618</v>
      </c>
      <c r="B3" s="2">
        <v>0.25879999999999997</v>
      </c>
      <c r="C3" s="2"/>
      <c r="D3" s="2"/>
      <c r="E3" s="2"/>
      <c r="F3" s="2"/>
      <c r="H3" t="s">
        <v>13</v>
      </c>
      <c r="I3">
        <f>((7*PI()/90)-(PI()/12))/(PI()/36)</f>
        <v>-0.19999999999999965</v>
      </c>
    </row>
    <row r="4" spans="1:9" x14ac:dyDescent="0.3">
      <c r="A4" s="2"/>
      <c r="B4" s="2"/>
      <c r="C4" s="2" t="str">
        <f>FIXED(B5-B3,4)</f>
        <v>0.0832</v>
      </c>
      <c r="D4" s="2"/>
      <c r="E4" s="2"/>
      <c r="F4" s="2"/>
      <c r="H4" t="s">
        <v>12</v>
      </c>
      <c r="I4">
        <f>B3+I3*Table1[[#This Row],[Column3]]+(((I3)*(I3-1))/FACT(2))*D5+(((I3)*(I3-1)*(I3-2))/FACT(3))*E6+(((I3)*(I3-1)*(I3-2)*(I3-3))/FACT(4))*F7</f>
        <v>0.24189375999999999</v>
      </c>
    </row>
    <row r="5" spans="1:9" x14ac:dyDescent="0.3">
      <c r="A5" s="2" t="str">
        <f>FIXED(PI()/9,4)</f>
        <v>0.3491</v>
      </c>
      <c r="B5" s="2">
        <v>0.34200000000000003</v>
      </c>
      <c r="C5" s="2"/>
      <c r="D5" s="2" t="str">
        <f>FIXED(C6-C4,4)</f>
        <v>-0.0026</v>
      </c>
      <c r="E5" s="2"/>
      <c r="F5" s="2"/>
    </row>
    <row r="6" spans="1:9" x14ac:dyDescent="0.3">
      <c r="A6" s="2"/>
      <c r="B6" s="2"/>
      <c r="C6" s="2" t="str">
        <f>FIXED(B7-B5,4)</f>
        <v>0.0806</v>
      </c>
      <c r="D6" s="2"/>
      <c r="E6" s="2" t="str">
        <f>FIXED(D7-D5,4)</f>
        <v>-0.0006</v>
      </c>
      <c r="F6" s="2"/>
      <c r="H6" t="s">
        <v>14</v>
      </c>
      <c r="I6">
        <f>((14*PI()/45)-(11*PI()/36))/(PI()/36)</f>
        <v>0.20000000000000157</v>
      </c>
    </row>
    <row r="7" spans="1:9" x14ac:dyDescent="0.3">
      <c r="A7" s="2" t="str">
        <f>FIXED((5*PI())/36,4)</f>
        <v>0.4363</v>
      </c>
      <c r="B7" s="2">
        <v>0.42259999999999998</v>
      </c>
      <c r="C7" s="2"/>
      <c r="D7" s="2" t="str">
        <f>FIXED(C8-C6,4)</f>
        <v>-0.0032</v>
      </c>
      <c r="E7" s="2"/>
      <c r="F7" s="2" t="str">
        <f>FIXED(E8-E6,4)</f>
        <v>-0.0001</v>
      </c>
      <c r="H7" t="s">
        <v>15</v>
      </c>
      <c r="I7">
        <f>B19+I6*(-C18)+(((I6)*(I6-1))/FACT(2))*D17+(((I6)*(I6-1)*(I6-2))/FACT(3))*(-E16)+(((I6)*(I6-1)*(I6-2)*(I6-3))/FACT(4))*F15</f>
        <v>0.80894495999999994</v>
      </c>
    </row>
    <row r="8" spans="1:9" x14ac:dyDescent="0.3">
      <c r="A8" s="2"/>
      <c r="B8" s="2"/>
      <c r="C8" s="2" t="str">
        <f>FIXED(B9-B7,4)</f>
        <v>0.0774</v>
      </c>
      <c r="D8" s="2"/>
      <c r="E8" s="2" t="str">
        <f>FIXED(D9-D7,4)</f>
        <v>-0.0007</v>
      </c>
      <c r="F8" s="2"/>
    </row>
    <row r="9" spans="1:9" x14ac:dyDescent="0.3">
      <c r="A9" s="2" t="str">
        <f>FIXED(PI()/6,4)</f>
        <v>0.5236</v>
      </c>
      <c r="B9" s="2">
        <v>0.5</v>
      </c>
      <c r="C9" s="2"/>
      <c r="D9" s="2" t="str">
        <f>FIXED(C10-C8,4)</f>
        <v>-0.0039</v>
      </c>
      <c r="E9" s="2"/>
      <c r="F9" s="2" t="str">
        <f>FIXED(E10-E8,4)</f>
        <v>0.0003</v>
      </c>
    </row>
    <row r="10" spans="1:9" x14ac:dyDescent="0.3">
      <c r="A10" s="2"/>
      <c r="B10" s="2"/>
      <c r="C10" s="2" t="str">
        <f>FIXED(B11-B9,4)</f>
        <v>0.0735</v>
      </c>
      <c r="D10" s="2"/>
      <c r="E10" s="2" t="str">
        <f>FIXED(D11-D9,4)</f>
        <v>-0.0004</v>
      </c>
      <c r="F10" s="2"/>
    </row>
    <row r="11" spans="1:9" x14ac:dyDescent="0.3">
      <c r="A11" s="2" t="str">
        <f>FIXED((7*PI())/36,4)</f>
        <v>0.6109</v>
      </c>
      <c r="B11" s="2">
        <v>0.57350000000000001</v>
      </c>
      <c r="C11" s="2"/>
      <c r="D11" s="2" t="str">
        <f>FIXED(C12-C10,4)</f>
        <v>-0.0043</v>
      </c>
      <c r="E11" s="2"/>
      <c r="F11" s="2" t="str">
        <f>FIXED(E12-E10,4)</f>
        <v>-0.0001</v>
      </c>
    </row>
    <row r="12" spans="1:9" x14ac:dyDescent="0.3">
      <c r="A12" s="2"/>
      <c r="B12" s="2"/>
      <c r="C12" s="2" t="str">
        <f>FIXED(B13-B11,4)</f>
        <v>0.0692</v>
      </c>
      <c r="D12" s="2"/>
      <c r="E12" s="2" t="str">
        <f>FIXED(D13-D11,4)</f>
        <v>-0.0005</v>
      </c>
      <c r="F12" s="2"/>
    </row>
    <row r="13" spans="1:9" x14ac:dyDescent="0.3">
      <c r="A13" s="2" t="str">
        <f>FIXED((2*PI())/9,4)</f>
        <v>0.6981</v>
      </c>
      <c r="B13" s="2">
        <v>0.64270000000000005</v>
      </c>
      <c r="C13" s="2"/>
      <c r="D13" s="2" t="str">
        <f>FIXED(C14-C12,4)</f>
        <v>-0.0048</v>
      </c>
      <c r="E13" s="2"/>
      <c r="F13" s="2" t="str">
        <f>FIXED(E14-E12,4)</f>
        <v>-0.0002</v>
      </c>
    </row>
    <row r="14" spans="1:9" x14ac:dyDescent="0.3">
      <c r="A14" s="2"/>
      <c r="B14" s="2"/>
      <c r="C14" s="2" t="str">
        <f>FIXED(B15-B13,4)</f>
        <v>0.0644</v>
      </c>
      <c r="D14" s="2"/>
      <c r="E14" s="2" t="str">
        <f>FIXED(D15-D13,4)</f>
        <v>-0.0007</v>
      </c>
      <c r="F14" s="2"/>
    </row>
    <row r="15" spans="1:9" x14ac:dyDescent="0.3">
      <c r="A15" s="2" t="str">
        <f>FIXED(PI()/4,4)</f>
        <v>0.7854</v>
      </c>
      <c r="B15" s="2">
        <v>0.70709999999999995</v>
      </c>
      <c r="C15" s="2"/>
      <c r="D15" s="2" t="str">
        <f>FIXED(C16-C14,4)</f>
        <v>-0.0055</v>
      </c>
      <c r="E15" s="2"/>
      <c r="F15" s="2" t="str">
        <f>FIXED(E16-E14,4)</f>
        <v>0.0004</v>
      </c>
    </row>
    <row r="16" spans="1:9" x14ac:dyDescent="0.3">
      <c r="A16" s="2"/>
      <c r="B16" s="2"/>
      <c r="C16" s="2" t="str">
        <f>FIXED(B17-B15,4)</f>
        <v>0.0589</v>
      </c>
      <c r="D16" s="2"/>
      <c r="E16" s="2" t="str">
        <f>FIXED(D17-D15,4)</f>
        <v>-0.0003</v>
      </c>
      <c r="F16" s="2"/>
    </row>
    <row r="17" spans="1:6" x14ac:dyDescent="0.3">
      <c r="A17" s="2" t="str">
        <f>FIXED((5*PI())/18,4)</f>
        <v>0.8727</v>
      </c>
      <c r="B17" s="2">
        <v>0.76600000000000001</v>
      </c>
      <c r="C17" s="2"/>
      <c r="D17" s="2" t="str">
        <f>FIXED(C18-C16,4)</f>
        <v>-0.0058</v>
      </c>
      <c r="E17" s="2"/>
      <c r="F17" s="2"/>
    </row>
    <row r="18" spans="1:6" x14ac:dyDescent="0.3">
      <c r="A18" s="2"/>
      <c r="B18" s="2"/>
      <c r="C18" s="2" t="str">
        <f>FIXED(B19-B17,4)</f>
        <v>0.0531</v>
      </c>
      <c r="D18" s="2"/>
      <c r="E18" s="2"/>
      <c r="F18" s="2"/>
    </row>
    <row r="19" spans="1:6" x14ac:dyDescent="0.3">
      <c r="A19" s="2" t="str">
        <f>FIXED((11*PI())/36,4)</f>
        <v>0.9599</v>
      </c>
      <c r="B19" s="2">
        <v>0.81910000000000005</v>
      </c>
      <c r="C19" s="2"/>
      <c r="D19" s="2"/>
      <c r="E19" s="2"/>
      <c r="F1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Mostafa</dc:creator>
  <cp:lastModifiedBy>Mohamed Mostafa</cp:lastModifiedBy>
  <dcterms:created xsi:type="dcterms:W3CDTF">2021-10-29T16:04:12Z</dcterms:created>
  <dcterms:modified xsi:type="dcterms:W3CDTF">2021-10-30T02:38:10Z</dcterms:modified>
</cp:coreProperties>
</file>