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oku\Documents\OuraAnna\m1\rikou_meeting\verification\result\"/>
    </mc:Choice>
  </mc:AlternateContent>
  <xr:revisionPtr revIDLastSave="0" documentId="13_ncr:1_{F4700925-638C-4E24-9FF5-C798CA817104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angle" sheetId="1" r:id="rId1"/>
    <sheet name="angle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2" l="1"/>
  <c r="D19" i="2"/>
  <c r="E19" i="2"/>
  <c r="F19" i="2"/>
  <c r="G19" i="2"/>
  <c r="H19" i="2"/>
  <c r="I19" i="2"/>
  <c r="B19" i="2"/>
  <c r="C18" i="2"/>
  <c r="D18" i="2"/>
  <c r="E18" i="2"/>
  <c r="F18" i="2"/>
  <c r="G18" i="2"/>
  <c r="H18" i="2"/>
  <c r="I18" i="2"/>
  <c r="B18" i="2"/>
  <c r="E22" i="1"/>
  <c r="C19" i="1"/>
  <c r="D19" i="1"/>
  <c r="E19" i="1"/>
  <c r="F19" i="1"/>
  <c r="G19" i="1"/>
  <c r="H19" i="1"/>
  <c r="I19" i="1"/>
  <c r="B19" i="1"/>
  <c r="C18" i="1"/>
  <c r="D18" i="1"/>
  <c r="E18" i="1"/>
  <c r="F18" i="1"/>
  <c r="G18" i="1"/>
  <c r="H18" i="1"/>
  <c r="I18" i="1"/>
  <c r="B18" i="1"/>
</calcChain>
</file>

<file path=xl/sharedStrings.xml><?xml version="1.0" encoding="utf-8"?>
<sst xmlns="http://schemas.openxmlformats.org/spreadsheetml/2006/main" count="118" uniqueCount="53">
  <si>
    <t>00</t>
  </si>
  <si>
    <t>09</t>
  </si>
  <si>
    <t>11</t>
  </si>
  <si>
    <t>13</t>
  </si>
  <si>
    <t>06</t>
  </si>
  <si>
    <t>12</t>
  </si>
  <si>
    <t>49</t>
  </si>
  <si>
    <t>50</t>
  </si>
  <si>
    <t>img_000</t>
    <phoneticPr fontId="2"/>
  </si>
  <si>
    <t>img_001</t>
  </si>
  <si>
    <t>img_002</t>
  </si>
  <si>
    <t>img_003</t>
  </si>
  <si>
    <t>img_004</t>
  </si>
  <si>
    <t>img_005</t>
  </si>
  <si>
    <t>img_006</t>
  </si>
  <si>
    <t>img_007</t>
  </si>
  <si>
    <t>img_008</t>
  </si>
  <si>
    <t>img_009</t>
  </si>
  <si>
    <t>img_010</t>
  </si>
  <si>
    <t>img_011</t>
  </si>
  <si>
    <t>img_012</t>
  </si>
  <si>
    <t>img_013</t>
  </si>
  <si>
    <t>img_014</t>
  </si>
  <si>
    <t>Average</t>
    <phoneticPr fontId="2"/>
  </si>
  <si>
    <t>Std</t>
    <phoneticPr fontId="2"/>
  </si>
  <si>
    <t>舌接触前</t>
    <rPh sb="0" eb="4">
      <t>ゼツセッショクマエ</t>
    </rPh>
    <phoneticPr fontId="2"/>
  </si>
  <si>
    <t>舌接触後</t>
    <rPh sb="0" eb="4">
      <t>ゼツセッショクアト</t>
    </rPh>
    <phoneticPr fontId="2"/>
  </si>
  <si>
    <t>接触中</t>
    <rPh sb="0" eb="3">
      <t>セッショクチュウ</t>
    </rPh>
    <phoneticPr fontId="2"/>
  </si>
  <si>
    <t>clear</t>
    <phoneticPr fontId="2"/>
  </si>
  <si>
    <t>un_clear</t>
    <phoneticPr fontId="2"/>
  </si>
  <si>
    <t>F-検定: 2 標本を使った分散の検定</t>
  </si>
  <si>
    <t>変数 1</t>
  </si>
  <si>
    <t>変数 2</t>
  </si>
  <si>
    <t>平均</t>
  </si>
  <si>
    <t>分散</t>
  </si>
  <si>
    <t>観測数</t>
  </si>
  <si>
    <t>自由度</t>
  </si>
  <si>
    <t>観測された分散比</t>
  </si>
  <si>
    <t>P(F&lt;=f) 片側</t>
  </si>
  <si>
    <t>F 境界値 片側</t>
  </si>
  <si>
    <t>T検定</t>
    <rPh sb="1" eb="3">
      <t>ケンテイ</t>
    </rPh>
    <phoneticPr fontId="2"/>
  </si>
  <si>
    <t>t-検定: 分散が等しくないと仮定した２標本による検定</t>
  </si>
  <si>
    <t>仮説平均との差異</t>
  </si>
  <si>
    <t xml:space="preserve">t </t>
  </si>
  <si>
    <t>P(T&lt;=t) 片側</t>
  </si>
  <si>
    <t>t 境界値 片側</t>
  </si>
  <si>
    <t>P(T&lt;=t) 両側</t>
  </si>
  <si>
    <t>t 境界値 両側</t>
  </si>
  <si>
    <t>平均値を対象とした分析</t>
    <rPh sb="0" eb="3">
      <t>ヘイキn</t>
    </rPh>
    <rPh sb="4" eb="6">
      <t>タイショウ</t>
    </rPh>
    <rPh sb="9" eb="11">
      <t>ブンセキ</t>
    </rPh>
    <phoneticPr fontId="2"/>
  </si>
  <si>
    <t>標準偏差値を対象とした分析</t>
    <rPh sb="0" eb="4">
      <t>ヒョウジュn</t>
    </rPh>
    <rPh sb="4" eb="5">
      <t>アタイ</t>
    </rPh>
    <rPh sb="6" eb="8">
      <t>タイショウ</t>
    </rPh>
    <rPh sb="11" eb="13">
      <t>ブンセキ</t>
    </rPh>
    <phoneticPr fontId="2"/>
  </si>
  <si>
    <t>t-検定: 等分散を仮定した２標本による検定</t>
  </si>
  <si>
    <t>プールされた分散</t>
  </si>
  <si>
    <t>入力：0.5</t>
    <rPh sb="0" eb="2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</si>
</sst>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1" xfId="0" applyBorder="1"/>
    <xf numFmtId="2" fontId="0" fillId="0" borderId="1" xfId="0" applyNumberFormat="1" applyBorder="1"/>
    <xf numFmtId="0" fontId="1" fillId="0" borderId="2" xfId="0" applyFont="1" applyBorder="1" applyAlignment="1">
      <alignment horizontal="center" vertical="top"/>
    </xf>
    <xf numFmtId="2" fontId="0" fillId="0" borderId="2" xfId="0" applyNumberFormat="1" applyBorder="1"/>
    <xf numFmtId="0" fontId="1" fillId="0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2" fontId="0" fillId="0" borderId="3" xfId="0" applyNumberFormat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0" borderId="1" xfId="0" applyNumberFormat="1" applyFill="1" applyBorder="1"/>
    <xf numFmtId="2" fontId="0" fillId="3" borderId="2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0" fillId="0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opLeftCell="A12" zoomScale="145" zoomScaleNormal="145" workbookViewId="0">
      <selection activeCell="B19" sqref="B19"/>
    </sheetView>
  </sheetViews>
  <sheetFormatPr defaultColWidth="8.77734375" defaultRowHeight="13.2" x14ac:dyDescent="0.2"/>
  <cols>
    <col min="1" max="16384" width="8.77734375" style="2"/>
  </cols>
  <sheetData>
    <row r="1" spans="1:11" x14ac:dyDescent="0.2">
      <c r="A1" s="3"/>
      <c r="B1" s="20" t="s">
        <v>28</v>
      </c>
      <c r="C1" s="20"/>
      <c r="D1" s="20"/>
      <c r="E1" s="20"/>
      <c r="F1" s="20" t="s">
        <v>29</v>
      </c>
      <c r="G1" s="20"/>
      <c r="H1" s="20"/>
      <c r="I1" s="20"/>
    </row>
    <row r="2" spans="1:11" x14ac:dyDescent="0.2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1" x14ac:dyDescent="0.2">
      <c r="A3" s="1" t="s">
        <v>8</v>
      </c>
      <c r="B3" s="10">
        <v>7.5536442278568332</v>
      </c>
      <c r="C3" s="10">
        <v>6.3546757711487372</v>
      </c>
      <c r="D3" s="10">
        <v>11.300324461894579</v>
      </c>
      <c r="E3" s="10">
        <v>6.553130023210052</v>
      </c>
      <c r="F3" s="10">
        <v>4.6134518984363648</v>
      </c>
      <c r="G3" s="10">
        <v>7.0978163387602917</v>
      </c>
      <c r="H3" s="10">
        <v>7.326914845277221</v>
      </c>
      <c r="I3" s="10">
        <v>7.8822520942772529</v>
      </c>
    </row>
    <row r="4" spans="1:11" x14ac:dyDescent="0.2">
      <c r="A4" s="1" t="s">
        <v>9</v>
      </c>
      <c r="B4" s="10">
        <v>8.0275292528247544</v>
      </c>
      <c r="C4" s="10">
        <v>6.3546757711487372</v>
      </c>
      <c r="D4" s="10">
        <v>11.300324461894579</v>
      </c>
      <c r="E4" s="10">
        <v>5.8615743820627522</v>
      </c>
      <c r="F4" s="10">
        <v>4.2211678274558011</v>
      </c>
      <c r="G4" s="10">
        <v>5.19145747642232</v>
      </c>
      <c r="H4" s="10">
        <v>7.326914845277221</v>
      </c>
      <c r="I4" s="10">
        <v>7.8822520942772529</v>
      </c>
      <c r="K4" s="14" t="s">
        <v>25</v>
      </c>
    </row>
    <row r="5" spans="1:11" x14ac:dyDescent="0.2">
      <c r="A5" s="1" t="s">
        <v>10</v>
      </c>
      <c r="B5" s="10">
        <v>6.590482612050625</v>
      </c>
      <c r="C5" s="10">
        <v>6.3546757711487372</v>
      </c>
      <c r="D5" s="10">
        <v>9.1052696249897629</v>
      </c>
      <c r="E5" s="10">
        <v>5.015875238941863</v>
      </c>
      <c r="F5" s="10">
        <v>4.4506881059904586</v>
      </c>
      <c r="G5" s="10">
        <v>3.8866162145322281</v>
      </c>
      <c r="H5" s="10">
        <v>7.326914845277221</v>
      </c>
      <c r="I5" s="10">
        <v>5.8387940478411489</v>
      </c>
      <c r="K5" s="15" t="s">
        <v>26</v>
      </c>
    </row>
    <row r="6" spans="1:11" x14ac:dyDescent="0.2">
      <c r="A6" s="1" t="s">
        <v>11</v>
      </c>
      <c r="B6" s="11">
        <v>5.947435356090625</v>
      </c>
      <c r="C6" s="4">
        <v>7.9598508478790126</v>
      </c>
      <c r="D6" s="4">
        <v>7.2717483439874542</v>
      </c>
      <c r="E6" s="4">
        <v>5.015875238941863</v>
      </c>
      <c r="F6" s="4">
        <v>5.6645945398903219</v>
      </c>
      <c r="G6" s="4">
        <v>4.4849559359020699</v>
      </c>
      <c r="H6" s="4">
        <v>7.326914845277221</v>
      </c>
      <c r="I6" s="4">
        <v>5.8387940478411489</v>
      </c>
      <c r="K6" s="3" t="s">
        <v>27</v>
      </c>
    </row>
    <row r="7" spans="1:11" x14ac:dyDescent="0.2">
      <c r="A7" s="1" t="s">
        <v>12</v>
      </c>
      <c r="B7" s="11">
        <v>11.248955343000111</v>
      </c>
      <c r="C7" s="11">
        <v>10.83061042439587</v>
      </c>
      <c r="D7" s="12">
        <v>8.0769921288121047</v>
      </c>
      <c r="E7" s="4">
        <v>5.015875238941863</v>
      </c>
      <c r="F7" s="4">
        <v>5.563186186465269</v>
      </c>
      <c r="G7" s="4">
        <v>4.5228853309896433</v>
      </c>
      <c r="H7" s="4">
        <v>7.326914845277221</v>
      </c>
      <c r="I7" s="4">
        <v>5.8387940478411489</v>
      </c>
    </row>
    <row r="8" spans="1:11" x14ac:dyDescent="0.2">
      <c r="A8" s="1" t="s">
        <v>13</v>
      </c>
      <c r="B8" s="11">
        <v>12.347733536112321</v>
      </c>
      <c r="C8" s="11">
        <v>11.312182720641969</v>
      </c>
      <c r="D8" s="11">
        <v>16.268323036700529</v>
      </c>
      <c r="E8" s="4">
        <v>5.4373847244666154</v>
      </c>
      <c r="F8" s="11">
        <v>5.563186186465269</v>
      </c>
      <c r="G8" s="11">
        <v>8.912666511468279</v>
      </c>
      <c r="H8" s="4">
        <v>7.326914845277221</v>
      </c>
      <c r="I8" s="4">
        <v>5.8387940478411489</v>
      </c>
    </row>
    <row r="9" spans="1:11" x14ac:dyDescent="0.2">
      <c r="A9" s="1" t="s">
        <v>14</v>
      </c>
      <c r="B9" s="11">
        <v>11.011821985689499</v>
      </c>
      <c r="C9" s="11">
        <v>11.61728272308935</v>
      </c>
      <c r="D9" s="11">
        <v>18.91595270199273</v>
      </c>
      <c r="E9" s="4">
        <v>5.8050571010997158</v>
      </c>
      <c r="F9" s="11">
        <v>5.563186186465269</v>
      </c>
      <c r="G9" s="11">
        <v>11.73973672850804</v>
      </c>
      <c r="H9" s="4">
        <v>10.5331531980418</v>
      </c>
      <c r="I9" s="4">
        <v>5.8387940478411489</v>
      </c>
    </row>
    <row r="10" spans="1:11" x14ac:dyDescent="0.2">
      <c r="A10" s="1" t="s">
        <v>15</v>
      </c>
      <c r="B10" s="11">
        <v>10.789058021879329</v>
      </c>
      <c r="C10" s="11">
        <v>11.857357353540269</v>
      </c>
      <c r="D10" s="11">
        <v>18.91595270199273</v>
      </c>
      <c r="E10" s="4">
        <v>7.026839097232954</v>
      </c>
      <c r="F10" s="11">
        <v>5.563186186465269</v>
      </c>
      <c r="G10" s="11">
        <v>11.746432507315131</v>
      </c>
      <c r="H10" s="11">
        <v>10.5331531980418</v>
      </c>
      <c r="I10" s="4">
        <v>5.8387940478411489</v>
      </c>
    </row>
    <row r="11" spans="1:11" x14ac:dyDescent="0.2">
      <c r="A11" s="1" t="s">
        <v>16</v>
      </c>
      <c r="B11" s="11">
        <v>9.4591360287224866</v>
      </c>
      <c r="C11" s="11">
        <v>11.420156016141281</v>
      </c>
      <c r="D11" s="11">
        <v>18.91595270199273</v>
      </c>
      <c r="E11" s="4">
        <v>8.6875753373125946</v>
      </c>
      <c r="F11" s="11">
        <v>5.563186186465269</v>
      </c>
      <c r="G11" s="11">
        <v>10.45432309139739</v>
      </c>
      <c r="H11" s="11">
        <v>10.5331531980418</v>
      </c>
      <c r="I11" s="11">
        <v>7.4627038632749931</v>
      </c>
    </row>
    <row r="12" spans="1:11" x14ac:dyDescent="0.2">
      <c r="A12" s="1" t="s">
        <v>17</v>
      </c>
      <c r="B12" s="4"/>
      <c r="C12" s="11">
        <v>10.43914764579789</v>
      </c>
      <c r="D12" s="11">
        <v>9.7483220598207581</v>
      </c>
      <c r="E12" s="11">
        <v>10.184122980127571</v>
      </c>
      <c r="F12" s="11">
        <v>5.563186186465269</v>
      </c>
      <c r="G12" s="11">
        <v>9.9500560624171985</v>
      </c>
      <c r="H12" s="11">
        <v>10.5331531980418</v>
      </c>
      <c r="I12" s="11">
        <v>7.4185727941914257</v>
      </c>
    </row>
    <row r="13" spans="1:11" x14ac:dyDescent="0.2">
      <c r="A13" s="1" t="s">
        <v>18</v>
      </c>
      <c r="B13" s="4"/>
      <c r="C13" s="4"/>
      <c r="D13" s="11">
        <v>3.025869184683621</v>
      </c>
      <c r="E13" s="11">
        <v>10.184122980127571</v>
      </c>
      <c r="F13" s="11">
        <v>5.563186186465269</v>
      </c>
      <c r="G13" s="11">
        <v>6.2592940724407731</v>
      </c>
      <c r="H13" s="11">
        <v>10.5331531980418</v>
      </c>
      <c r="I13" s="11">
        <v>7.4185727941914257</v>
      </c>
    </row>
    <row r="14" spans="1:11" x14ac:dyDescent="0.2">
      <c r="A14" s="1" t="s">
        <v>19</v>
      </c>
      <c r="B14" s="4"/>
      <c r="C14" s="4"/>
      <c r="D14" s="4"/>
      <c r="E14" s="11">
        <v>10.184122980127571</v>
      </c>
      <c r="F14" s="4"/>
      <c r="G14" s="4"/>
      <c r="H14" s="11">
        <v>10.5331531980418</v>
      </c>
      <c r="I14" s="11">
        <v>7.4185727941914257</v>
      </c>
    </row>
    <row r="15" spans="1:11" x14ac:dyDescent="0.2">
      <c r="A15" s="1" t="s">
        <v>20</v>
      </c>
      <c r="B15" s="4"/>
      <c r="C15" s="4"/>
      <c r="D15" s="4"/>
      <c r="E15" s="11">
        <v>10.184122980127571</v>
      </c>
      <c r="F15" s="4"/>
      <c r="G15" s="4"/>
      <c r="H15" s="11">
        <v>10.5331531980418</v>
      </c>
      <c r="I15" s="11">
        <v>7.4185727941914257</v>
      </c>
    </row>
    <row r="16" spans="1:11" x14ac:dyDescent="0.2">
      <c r="A16" s="1" t="s">
        <v>21</v>
      </c>
      <c r="B16" s="4"/>
      <c r="C16" s="4"/>
      <c r="D16" s="4"/>
      <c r="E16" s="11">
        <v>10.184122980127571</v>
      </c>
      <c r="F16" s="4"/>
      <c r="G16" s="4"/>
      <c r="H16" s="4"/>
      <c r="I16" s="11">
        <v>5.8872650600292387</v>
      </c>
    </row>
    <row r="17" spans="1:9" ht="13.8" thickBot="1" x14ac:dyDescent="0.25">
      <c r="A17" s="5" t="s">
        <v>22</v>
      </c>
      <c r="B17" s="6"/>
      <c r="C17" s="6"/>
      <c r="D17" s="6"/>
      <c r="E17" s="13">
        <v>10.184122980127571</v>
      </c>
      <c r="F17" s="6"/>
      <c r="G17" s="6"/>
      <c r="H17" s="6"/>
      <c r="I17" s="6"/>
    </row>
    <row r="18" spans="1:9" ht="13.8" thickTop="1" x14ac:dyDescent="0.2">
      <c r="A18" s="8" t="s">
        <v>23</v>
      </c>
      <c r="B18" s="9">
        <f>AVERAGE(B3:B17)</f>
        <v>9.2195329293585093</v>
      </c>
      <c r="C18" s="9">
        <f t="shared" ref="C18:I18" si="0">AVERAGE(C3:C17)</f>
        <v>9.4500615044931848</v>
      </c>
      <c r="D18" s="9">
        <f t="shared" si="0"/>
        <v>12.076821037160142</v>
      </c>
      <c r="E18" s="9">
        <f t="shared" si="0"/>
        <v>7.7015949508650454</v>
      </c>
      <c r="F18" s="9">
        <f t="shared" si="0"/>
        <v>5.2629277888208925</v>
      </c>
      <c r="G18" s="9">
        <f t="shared" si="0"/>
        <v>7.6587491154684875</v>
      </c>
      <c r="H18" s="9">
        <f t="shared" si="0"/>
        <v>9.0533508813812258</v>
      </c>
      <c r="I18" s="9">
        <f t="shared" si="0"/>
        <v>6.7015377554050932</v>
      </c>
    </row>
    <row r="19" spans="1:9" x14ac:dyDescent="0.2">
      <c r="A19" s="7" t="s">
        <v>24</v>
      </c>
      <c r="B19" s="4">
        <f>_xlfn.STDEV.P(B3:B17)</f>
        <v>2.146104976266181</v>
      </c>
      <c r="C19" s="4">
        <f t="shared" ref="C19:I19" si="1">_xlfn.STDEV.P(C3:C17)</f>
        <v>2.2735404538837489</v>
      </c>
      <c r="D19" s="4">
        <f t="shared" si="1"/>
        <v>5.1729616825718097</v>
      </c>
      <c r="E19" s="4">
        <f t="shared" si="1"/>
        <v>2.2131809316387669</v>
      </c>
      <c r="F19" s="4">
        <f t="shared" si="1"/>
        <v>0.51867295424040016</v>
      </c>
      <c r="G19" s="4">
        <f t="shared" si="1"/>
        <v>2.868282430291706</v>
      </c>
      <c r="H19" s="4">
        <f t="shared" si="1"/>
        <v>1.5983691831967344</v>
      </c>
      <c r="I19" s="4">
        <f t="shared" si="1"/>
        <v>0.86821260494016494</v>
      </c>
    </row>
    <row r="21" spans="1:9" x14ac:dyDescent="0.2">
      <c r="A21" t="s">
        <v>30</v>
      </c>
      <c r="B21"/>
      <c r="C21"/>
      <c r="E21" s="2" t="s">
        <v>40</v>
      </c>
    </row>
    <row r="22" spans="1:9" ht="13.8" thickBot="1" x14ac:dyDescent="0.25">
      <c r="A22"/>
      <c r="B22"/>
      <c r="C22"/>
      <c r="E22" s="2">
        <f>_xlfn.T.TEST(B18:E18,F18:I18,2,2)</f>
        <v>8.9882863033244789E-2</v>
      </c>
    </row>
    <row r="23" spans="1:9" x14ac:dyDescent="0.2">
      <c r="A23" s="18"/>
      <c r="B23" s="18" t="s">
        <v>31</v>
      </c>
      <c r="C23" s="18" t="s">
        <v>32</v>
      </c>
    </row>
    <row r="24" spans="1:9" x14ac:dyDescent="0.2">
      <c r="A24" s="16" t="s">
        <v>33</v>
      </c>
      <c r="B24" s="16">
        <v>9.61200260546922</v>
      </c>
      <c r="C24" s="16">
        <v>7.1691413852689241</v>
      </c>
    </row>
    <row r="25" spans="1:9" x14ac:dyDescent="0.2">
      <c r="A25" s="16" t="s">
        <v>34</v>
      </c>
      <c r="B25" s="16">
        <v>3.3017482249417753</v>
      </c>
      <c r="C25" s="16">
        <v>2.5474215282187154</v>
      </c>
    </row>
    <row r="26" spans="1:9" x14ac:dyDescent="0.2">
      <c r="A26" s="16" t="s">
        <v>35</v>
      </c>
      <c r="B26" s="16">
        <v>4</v>
      </c>
      <c r="C26" s="16">
        <v>4</v>
      </c>
    </row>
    <row r="27" spans="1:9" x14ac:dyDescent="0.2">
      <c r="A27" s="16" t="s">
        <v>36</v>
      </c>
      <c r="B27" s="16">
        <v>3</v>
      </c>
      <c r="C27" s="16">
        <v>3</v>
      </c>
    </row>
    <row r="28" spans="1:9" x14ac:dyDescent="0.2">
      <c r="A28" s="16" t="s">
        <v>37</v>
      </c>
      <c r="B28" s="16">
        <v>1.2961138109131563</v>
      </c>
      <c r="C28" s="16"/>
    </row>
    <row r="29" spans="1:9" x14ac:dyDescent="0.2">
      <c r="A29" s="16" t="s">
        <v>38</v>
      </c>
      <c r="B29" s="16">
        <v>0.41812772676329563</v>
      </c>
      <c r="C29" s="16"/>
    </row>
    <row r="30" spans="1:9" ht="13.8" thickBot="1" x14ac:dyDescent="0.25">
      <c r="A30" s="17" t="s">
        <v>39</v>
      </c>
      <c r="B30" s="17">
        <v>15.439182378747292</v>
      </c>
      <c r="C30" s="17"/>
    </row>
  </sheetData>
  <mergeCells count="2">
    <mergeCell ref="B1:E1"/>
    <mergeCell ref="F1:I1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41BA-3EEB-42D3-8839-03ACA6A56001}">
  <dimension ref="A1:Q30"/>
  <sheetViews>
    <sheetView tabSelected="1" topLeftCell="B1" zoomScale="145" zoomScaleNormal="145" workbookViewId="0">
      <selection activeCell="O19" sqref="O19"/>
    </sheetView>
  </sheetViews>
  <sheetFormatPr defaultColWidth="8.77734375" defaultRowHeight="13.2" x14ac:dyDescent="0.2"/>
  <cols>
    <col min="11" max="11" width="17.44140625" customWidth="1"/>
    <col min="15" max="15" width="17.77734375" customWidth="1"/>
  </cols>
  <sheetData>
    <row r="1" spans="1:17" x14ac:dyDescent="0.2">
      <c r="A1" s="3"/>
      <c r="B1" s="20" t="s">
        <v>28</v>
      </c>
      <c r="C1" s="20"/>
      <c r="D1" s="20"/>
      <c r="E1" s="20"/>
      <c r="F1" s="20" t="s">
        <v>29</v>
      </c>
      <c r="G1" s="20"/>
      <c r="H1" s="20"/>
      <c r="I1" s="20"/>
      <c r="K1" t="s">
        <v>48</v>
      </c>
    </row>
    <row r="2" spans="1:17" x14ac:dyDescent="0.2">
      <c r="A2" s="3"/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K2" t="s">
        <v>30</v>
      </c>
      <c r="O2" t="s">
        <v>41</v>
      </c>
    </row>
    <row r="3" spans="1:17" ht="13.8" thickBot="1" x14ac:dyDescent="0.25">
      <c r="A3" s="1" t="s">
        <v>8</v>
      </c>
      <c r="B3" s="4">
        <v>36.614399765202847</v>
      </c>
      <c r="C3" s="4">
        <v>35.411826963078212</v>
      </c>
      <c r="D3" s="4">
        <v>42.54502161640486</v>
      </c>
      <c r="E3" s="4">
        <v>38.607195064550467</v>
      </c>
      <c r="F3" s="4">
        <v>29.262020405310491</v>
      </c>
      <c r="G3" s="4">
        <v>30.675435417551139</v>
      </c>
      <c r="H3" s="4">
        <v>36.992088114582529</v>
      </c>
      <c r="I3" s="4">
        <v>33.020283937862338</v>
      </c>
    </row>
    <row r="4" spans="1:17" x14ac:dyDescent="0.2">
      <c r="A4" s="1" t="s">
        <v>9</v>
      </c>
      <c r="B4" s="4">
        <v>37.45692402594328</v>
      </c>
      <c r="C4" s="4">
        <v>35.411826963078212</v>
      </c>
      <c r="D4" s="4">
        <v>40.512890460809452</v>
      </c>
      <c r="E4" s="4">
        <v>37.477511597989341</v>
      </c>
      <c r="F4" s="4">
        <v>29.262020405310491</v>
      </c>
      <c r="G4" s="4">
        <v>28.04997303766816</v>
      </c>
      <c r="H4" s="4">
        <v>36.992088114582529</v>
      </c>
      <c r="I4" s="4">
        <v>33.020283937862338</v>
      </c>
      <c r="K4" s="18"/>
      <c r="L4" s="18" t="s">
        <v>31</v>
      </c>
      <c r="M4" s="18" t="s">
        <v>32</v>
      </c>
      <c r="O4" s="18"/>
      <c r="P4" s="18" t="s">
        <v>31</v>
      </c>
      <c r="Q4" s="18" t="s">
        <v>32</v>
      </c>
    </row>
    <row r="5" spans="1:17" x14ac:dyDescent="0.2">
      <c r="A5" s="1" t="s">
        <v>10</v>
      </c>
      <c r="B5" s="4">
        <v>34.954117396220042</v>
      </c>
      <c r="C5" s="4">
        <v>35.411826963078212</v>
      </c>
      <c r="D5" s="4">
        <v>36.544972322822531</v>
      </c>
      <c r="E5" s="4">
        <v>36.52687307127993</v>
      </c>
      <c r="F5" s="4">
        <v>29.262020405310491</v>
      </c>
      <c r="G5" s="4">
        <v>27.307762222017448</v>
      </c>
      <c r="H5" s="4">
        <v>36.992088114582529</v>
      </c>
      <c r="I5" s="4">
        <v>31.968397224607031</v>
      </c>
      <c r="K5" s="16" t="s">
        <v>33</v>
      </c>
      <c r="L5" s="16">
        <v>39.218895671113664</v>
      </c>
      <c r="M5" s="16">
        <v>32.979754943789274</v>
      </c>
      <c r="O5" s="16" t="s">
        <v>33</v>
      </c>
      <c r="P5" s="16">
        <v>39.218895671113664</v>
      </c>
      <c r="Q5" s="16">
        <v>32.979754943789274</v>
      </c>
    </row>
    <row r="6" spans="1:17" x14ac:dyDescent="0.2">
      <c r="A6" s="1" t="s">
        <v>11</v>
      </c>
      <c r="B6" s="4">
        <v>37.015063020995008</v>
      </c>
      <c r="C6" s="4">
        <v>37.120031714592997</v>
      </c>
      <c r="D6" s="4">
        <v>33.455300711570501</v>
      </c>
      <c r="E6" s="4">
        <v>37.73488551774377</v>
      </c>
      <c r="F6" s="4">
        <v>29.262020405310491</v>
      </c>
      <c r="G6" s="4">
        <v>27.307762222017448</v>
      </c>
      <c r="H6" s="4">
        <v>36.992088114582529</v>
      </c>
      <c r="I6" s="4">
        <v>31.968397224607031</v>
      </c>
      <c r="K6" s="16" t="s">
        <v>34</v>
      </c>
      <c r="L6" s="16">
        <v>1.1326719288873215</v>
      </c>
      <c r="M6" s="16">
        <v>11.760492229804546</v>
      </c>
      <c r="O6" s="16" t="s">
        <v>34</v>
      </c>
      <c r="P6" s="16">
        <v>1.1326719288873215</v>
      </c>
      <c r="Q6" s="16">
        <v>11.760492229804546</v>
      </c>
    </row>
    <row r="7" spans="1:17" x14ac:dyDescent="0.2">
      <c r="A7" s="1" t="s">
        <v>12</v>
      </c>
      <c r="B7" s="4">
        <v>41.313080282502291</v>
      </c>
      <c r="C7" s="4">
        <v>40.519560350214839</v>
      </c>
      <c r="D7" s="4">
        <v>36.220353816011112</v>
      </c>
      <c r="E7" s="4">
        <v>37.73488551774377</v>
      </c>
      <c r="F7" s="4">
        <v>29.262020405310491</v>
      </c>
      <c r="G7" s="4">
        <v>29.180186596254099</v>
      </c>
      <c r="H7" s="4">
        <v>36.992088114582529</v>
      </c>
      <c r="I7" s="4">
        <v>31.968397224607031</v>
      </c>
      <c r="K7" s="16" t="s">
        <v>35</v>
      </c>
      <c r="L7" s="16">
        <v>4</v>
      </c>
      <c r="M7" s="16">
        <v>4</v>
      </c>
      <c r="O7" s="16" t="s">
        <v>35</v>
      </c>
      <c r="P7" s="16">
        <v>4</v>
      </c>
      <c r="Q7" s="16">
        <v>4</v>
      </c>
    </row>
    <row r="8" spans="1:17" x14ac:dyDescent="0.2">
      <c r="A8" s="1" t="s">
        <v>13</v>
      </c>
      <c r="B8" s="4">
        <v>41.313080282502291</v>
      </c>
      <c r="C8" s="4">
        <v>40.519560350214839</v>
      </c>
      <c r="D8" s="4">
        <v>43.711223482534763</v>
      </c>
      <c r="E8" s="4">
        <v>37.73488551774377</v>
      </c>
      <c r="F8" s="4">
        <v>30.032455110024841</v>
      </c>
      <c r="G8" s="4">
        <v>30.897798257856799</v>
      </c>
      <c r="H8" s="4">
        <v>37.42689887628751</v>
      </c>
      <c r="I8" s="4">
        <v>31.968397224607031</v>
      </c>
      <c r="K8" s="16" t="s">
        <v>36</v>
      </c>
      <c r="L8" s="16">
        <v>3</v>
      </c>
      <c r="M8" s="16">
        <v>3</v>
      </c>
      <c r="O8" s="16" t="s">
        <v>42</v>
      </c>
      <c r="P8" s="16">
        <v>0</v>
      </c>
      <c r="Q8" s="16"/>
    </row>
    <row r="9" spans="1:17" x14ac:dyDescent="0.2">
      <c r="A9" s="1" t="s">
        <v>14</v>
      </c>
      <c r="B9" s="4">
        <v>41.313080282502291</v>
      </c>
      <c r="C9" s="4">
        <v>40.519560350214839</v>
      </c>
      <c r="D9" s="4">
        <v>48.183432042252967</v>
      </c>
      <c r="E9" s="4">
        <v>37.73488551774377</v>
      </c>
      <c r="F9" s="4">
        <v>31.086859613546689</v>
      </c>
      <c r="G9" s="4">
        <v>35.569176293206361</v>
      </c>
      <c r="H9" s="4">
        <v>38.377733521447141</v>
      </c>
      <c r="I9" s="4">
        <v>31.968397224607031</v>
      </c>
      <c r="K9" s="16" t="s">
        <v>37</v>
      </c>
      <c r="L9" s="16">
        <v>9.6311608966229978E-2</v>
      </c>
      <c r="M9" s="16"/>
      <c r="O9" s="16" t="s">
        <v>36</v>
      </c>
      <c r="P9" s="16">
        <v>4</v>
      </c>
      <c r="Q9" s="16"/>
    </row>
    <row r="10" spans="1:17" x14ac:dyDescent="0.2">
      <c r="A10" s="1" t="s">
        <v>15</v>
      </c>
      <c r="B10" s="4">
        <v>41.313080282502291</v>
      </c>
      <c r="C10" s="4">
        <v>40.519560350214839</v>
      </c>
      <c r="D10" s="4">
        <v>48.183432042252967</v>
      </c>
      <c r="E10" s="4">
        <v>38.44319008197909</v>
      </c>
      <c r="F10" s="4">
        <v>31.086859613546689</v>
      </c>
      <c r="G10" s="4">
        <v>34.574989237699569</v>
      </c>
      <c r="H10" s="4">
        <v>38.377733521447141</v>
      </c>
      <c r="I10" s="4">
        <v>31.968397224607031</v>
      </c>
      <c r="K10" s="16" t="s">
        <v>38</v>
      </c>
      <c r="L10" s="16">
        <v>4.3020484111042534E-2</v>
      </c>
      <c r="M10" s="16"/>
      <c r="O10" s="16" t="s">
        <v>43</v>
      </c>
      <c r="P10" s="16">
        <v>3.4751617306794116</v>
      </c>
      <c r="Q10" s="16"/>
    </row>
    <row r="11" spans="1:17" ht="13.8" thickBot="1" x14ac:dyDescent="0.25">
      <c r="A11" s="1" t="s">
        <v>16</v>
      </c>
      <c r="B11" s="4">
        <v>40.117931409987307</v>
      </c>
      <c r="C11" s="4">
        <v>39.604735431786906</v>
      </c>
      <c r="D11" s="4">
        <v>47.692777953061182</v>
      </c>
      <c r="E11" s="4">
        <v>39.56077769637475</v>
      </c>
      <c r="F11" s="4">
        <v>31.086859613546689</v>
      </c>
      <c r="G11" s="4">
        <v>33.852378081916477</v>
      </c>
      <c r="H11" s="4">
        <v>38.377733521447141</v>
      </c>
      <c r="I11" s="4">
        <v>34.924223951770422</v>
      </c>
      <c r="K11" s="17" t="s">
        <v>39</v>
      </c>
      <c r="L11" s="17">
        <v>6.4770269271288886E-2</v>
      </c>
      <c r="M11" s="17"/>
      <c r="O11" s="16" t="s">
        <v>44</v>
      </c>
      <c r="P11" s="16">
        <v>1.2731872055515847E-2</v>
      </c>
      <c r="Q11" s="16"/>
    </row>
    <row r="12" spans="1:17" x14ac:dyDescent="0.2">
      <c r="A12" s="1" t="s">
        <v>17</v>
      </c>
      <c r="B12" s="4"/>
      <c r="C12" s="4">
        <v>39.604735431786906</v>
      </c>
      <c r="D12" s="4">
        <v>39.333680002666753</v>
      </c>
      <c r="E12" s="4">
        <v>39.56077769637475</v>
      </c>
      <c r="F12" s="4">
        <v>31.086859613546689</v>
      </c>
      <c r="G12" s="4">
        <v>33.596366472421387</v>
      </c>
      <c r="H12" s="4">
        <v>38.377733521447141</v>
      </c>
      <c r="I12" s="4">
        <v>34.924223951770422</v>
      </c>
      <c r="O12" s="16" t="s">
        <v>45</v>
      </c>
      <c r="P12" s="16">
        <v>2.1318467863266499</v>
      </c>
      <c r="Q12" s="16"/>
    </row>
    <row r="13" spans="1:17" x14ac:dyDescent="0.2">
      <c r="A13" s="1" t="s">
        <v>18</v>
      </c>
      <c r="B13" s="4"/>
      <c r="C13" s="4"/>
      <c r="D13" s="4">
        <v>32.097587472732052</v>
      </c>
      <c r="E13" s="4">
        <v>39.56077769637475</v>
      </c>
      <c r="F13" s="4">
        <v>31.086859613546689</v>
      </c>
      <c r="G13" s="4">
        <v>28.787472756737809</v>
      </c>
      <c r="H13" s="4">
        <v>38.377733521447141</v>
      </c>
      <c r="I13" s="4">
        <v>34.924223951770422</v>
      </c>
      <c r="O13" s="16" t="s">
        <v>46</v>
      </c>
      <c r="P13" s="16">
        <v>2.5463744111031694E-2</v>
      </c>
      <c r="Q13" s="16"/>
    </row>
    <row r="14" spans="1:17" ht="13.8" thickBot="1" x14ac:dyDescent="0.25">
      <c r="A14" s="1" t="s">
        <v>19</v>
      </c>
      <c r="B14" s="4"/>
      <c r="C14" s="4"/>
      <c r="D14" s="4"/>
      <c r="E14" s="4">
        <v>39.56077769637475</v>
      </c>
      <c r="F14" s="4"/>
      <c r="G14" s="4"/>
      <c r="H14" s="4">
        <v>38.377733521447141</v>
      </c>
      <c r="I14" s="4">
        <v>34.665670745107917</v>
      </c>
      <c r="O14" s="17" t="s">
        <v>47</v>
      </c>
      <c r="P14" s="17">
        <v>2.7764451051977934</v>
      </c>
      <c r="Q14" s="17"/>
    </row>
    <row r="15" spans="1:17" x14ac:dyDescent="0.2">
      <c r="A15" s="1" t="s">
        <v>20</v>
      </c>
      <c r="B15" s="4"/>
      <c r="C15" s="4"/>
      <c r="D15" s="4"/>
      <c r="E15" s="4">
        <v>39.56077769637475</v>
      </c>
      <c r="F15" s="4"/>
      <c r="G15" s="4"/>
      <c r="H15" s="4">
        <v>38.377733521447141</v>
      </c>
      <c r="I15" s="4">
        <v>33.020283937862338</v>
      </c>
    </row>
    <row r="16" spans="1:17" x14ac:dyDescent="0.2">
      <c r="A16" s="1" t="s">
        <v>21</v>
      </c>
      <c r="B16" s="4"/>
      <c r="C16" s="4"/>
      <c r="D16" s="4"/>
      <c r="E16" s="4">
        <v>39.56077769637475</v>
      </c>
      <c r="F16" s="4"/>
      <c r="G16" s="4"/>
      <c r="H16" s="4"/>
      <c r="I16" s="4">
        <v>33.020283937862338</v>
      </c>
      <c r="K16" t="s">
        <v>49</v>
      </c>
    </row>
    <row r="17" spans="1:17" ht="13.8" thickBot="1" x14ac:dyDescent="0.25">
      <c r="A17" s="5" t="s">
        <v>22</v>
      </c>
      <c r="B17" s="6"/>
      <c r="C17" s="6"/>
      <c r="D17" s="6"/>
      <c r="E17" s="6">
        <v>39.56077769637475</v>
      </c>
      <c r="F17" s="6"/>
      <c r="G17" s="6"/>
      <c r="H17" s="6"/>
      <c r="I17" s="6"/>
      <c r="K17" t="s">
        <v>30</v>
      </c>
      <c r="O17" t="s">
        <v>50</v>
      </c>
    </row>
    <row r="18" spans="1:17" ht="14.4" thickTop="1" thickBot="1" x14ac:dyDescent="0.25">
      <c r="A18" s="8" t="s">
        <v>23</v>
      </c>
      <c r="B18" s="9">
        <f>AVERAGE(B3:B17)</f>
        <v>39.045639638706405</v>
      </c>
      <c r="C18" s="9">
        <f t="shared" ref="C18:I18" si="0">AVERAGE(C3:C17)</f>
        <v>38.464322486826084</v>
      </c>
      <c r="D18" s="9">
        <f t="shared" si="0"/>
        <v>40.77097017482901</v>
      </c>
      <c r="E18" s="9">
        <f t="shared" si="0"/>
        <v>38.59465038409315</v>
      </c>
      <c r="F18" s="9">
        <f t="shared" si="0"/>
        <v>30.161532291300968</v>
      </c>
      <c r="G18" s="9">
        <f t="shared" si="0"/>
        <v>30.890845508667883</v>
      </c>
      <c r="H18" s="9">
        <f t="shared" si="0"/>
        <v>37.771651853794616</v>
      </c>
      <c r="I18" s="9">
        <f t="shared" si="0"/>
        <v>33.094990121393629</v>
      </c>
      <c r="O18" t="s">
        <v>52</v>
      </c>
    </row>
    <row r="19" spans="1:17" x14ac:dyDescent="0.2">
      <c r="A19" s="7" t="s">
        <v>24</v>
      </c>
      <c r="B19" s="4">
        <f>_xlfn.STDEV.P(B3:B17)</f>
        <v>2.3807958103965188</v>
      </c>
      <c r="C19" s="4">
        <f t="shared" ref="C19:I19" si="1">_xlfn.STDEV.P(C3:C17)</f>
        <v>2.2194007866608714</v>
      </c>
      <c r="D19" s="4">
        <f t="shared" si="1"/>
        <v>5.5517328603732672</v>
      </c>
      <c r="E19" s="4">
        <f t="shared" si="1"/>
        <v>1.0012457594189734</v>
      </c>
      <c r="F19" s="4">
        <f t="shared" si="1"/>
        <v>0.8709150021353772</v>
      </c>
      <c r="G19" s="4">
        <f t="shared" si="1"/>
        <v>2.9028938787532863</v>
      </c>
      <c r="H19" s="4">
        <f t="shared" si="1"/>
        <v>0.66383487566985333</v>
      </c>
      <c r="I19" s="4">
        <f t="shared" si="1"/>
        <v>1.1994915656902219</v>
      </c>
      <c r="K19" s="18"/>
      <c r="L19" s="18" t="s">
        <v>31</v>
      </c>
      <c r="M19" s="18" t="s">
        <v>32</v>
      </c>
      <c r="O19" s="18"/>
      <c r="P19" s="18" t="s">
        <v>31</v>
      </c>
      <c r="Q19" s="18" t="s">
        <v>32</v>
      </c>
    </row>
    <row r="20" spans="1:17" x14ac:dyDescent="0.2">
      <c r="K20" s="16" t="s">
        <v>33</v>
      </c>
      <c r="L20" s="16">
        <v>2.7882938042124077</v>
      </c>
      <c r="M20" s="16">
        <v>1.4092838305621846</v>
      </c>
      <c r="O20" s="16" t="s">
        <v>33</v>
      </c>
      <c r="P20" s="16">
        <v>2.7882938042124077</v>
      </c>
      <c r="Q20" s="16">
        <v>1.4092838305621846</v>
      </c>
    </row>
    <row r="21" spans="1:17" x14ac:dyDescent="0.2">
      <c r="K21" s="16" t="s">
        <v>34</v>
      </c>
      <c r="L21" s="16">
        <v>3.7732766706327077</v>
      </c>
      <c r="M21" s="16">
        <v>1.0401396367430848</v>
      </c>
      <c r="O21" s="16" t="s">
        <v>34</v>
      </c>
      <c r="P21" s="16">
        <v>3.7732766706327077</v>
      </c>
      <c r="Q21" s="16">
        <v>1.0401396367430848</v>
      </c>
    </row>
    <row r="22" spans="1:17" x14ac:dyDescent="0.2">
      <c r="K22" s="16" t="s">
        <v>35</v>
      </c>
      <c r="L22" s="16">
        <v>4</v>
      </c>
      <c r="M22" s="16">
        <v>4</v>
      </c>
      <c r="O22" s="16" t="s">
        <v>35</v>
      </c>
      <c r="P22" s="16">
        <v>4</v>
      </c>
      <c r="Q22" s="16">
        <v>4</v>
      </c>
    </row>
    <row r="23" spans="1:17" x14ac:dyDescent="0.2">
      <c r="K23" s="16" t="s">
        <v>36</v>
      </c>
      <c r="L23" s="16">
        <v>3</v>
      </c>
      <c r="M23" s="16">
        <v>3</v>
      </c>
      <c r="O23" s="16" t="s">
        <v>51</v>
      </c>
      <c r="P23" s="16">
        <v>2.4067081536878963</v>
      </c>
      <c r="Q23" s="16"/>
    </row>
    <row r="24" spans="1:17" x14ac:dyDescent="0.2">
      <c r="K24" s="16" t="s">
        <v>37</v>
      </c>
      <c r="L24" s="16">
        <v>3.6276635726023287</v>
      </c>
      <c r="M24" s="16"/>
      <c r="O24" s="16" t="s">
        <v>42</v>
      </c>
      <c r="P24" s="16">
        <v>0</v>
      </c>
      <c r="Q24" s="16"/>
    </row>
    <row r="25" spans="1:17" x14ac:dyDescent="0.2">
      <c r="K25" s="16" t="s">
        <v>38</v>
      </c>
      <c r="L25" s="16">
        <v>0.15900994585934194</v>
      </c>
      <c r="M25" s="16"/>
      <c r="O25" s="16" t="s">
        <v>36</v>
      </c>
      <c r="P25" s="16">
        <v>6</v>
      </c>
      <c r="Q25" s="16"/>
    </row>
    <row r="26" spans="1:17" ht="13.8" thickBot="1" x14ac:dyDescent="0.25">
      <c r="K26" s="17" t="s">
        <v>39</v>
      </c>
      <c r="L26" s="17">
        <v>9.2766281531448112</v>
      </c>
      <c r="M26" s="17"/>
      <c r="O26" s="16" t="s">
        <v>43</v>
      </c>
      <c r="P26" s="16">
        <v>1.2571025009008674</v>
      </c>
      <c r="Q26" s="16"/>
    </row>
    <row r="27" spans="1:17" x14ac:dyDescent="0.2">
      <c r="O27" s="16" t="s">
        <v>44</v>
      </c>
      <c r="P27" s="16">
        <v>0.12771762879387275</v>
      </c>
      <c r="Q27" s="16"/>
    </row>
    <row r="28" spans="1:17" x14ac:dyDescent="0.2">
      <c r="O28" s="16" t="s">
        <v>45</v>
      </c>
      <c r="P28" s="16">
        <v>1.9431802805153031</v>
      </c>
      <c r="Q28" s="16"/>
    </row>
    <row r="29" spans="1:17" x14ac:dyDescent="0.2">
      <c r="O29" s="16" t="s">
        <v>46</v>
      </c>
      <c r="P29" s="16">
        <v>0.25543525758774549</v>
      </c>
      <c r="Q29" s="16"/>
    </row>
    <row r="30" spans="1:17" ht="13.8" thickBot="1" x14ac:dyDescent="0.25">
      <c r="O30" s="17" t="s">
        <v>47</v>
      </c>
      <c r="P30" s="17">
        <v>2.4469118511449697</v>
      </c>
      <c r="Q30" s="17"/>
    </row>
  </sheetData>
  <mergeCells count="2">
    <mergeCell ref="B1:E1"/>
    <mergeCell ref="F1:I1"/>
  </mergeCells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angle</vt:lpstr>
      <vt:lpstr>angle2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rioku</cp:lastModifiedBy>
  <dcterms:created xsi:type="dcterms:W3CDTF">2022-07-11T08:27:25Z</dcterms:created>
  <dcterms:modified xsi:type="dcterms:W3CDTF">2022-07-18T02:23:01Z</dcterms:modified>
</cp:coreProperties>
</file>