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" sheetId="1" r:id="rId4"/>
    <sheet state="visible" name="QuestionBank Data" sheetId="2" r:id="rId5"/>
    <sheet state="visible" name="Intermediate_Template" sheetId="3" r:id="rId6"/>
    <sheet state="visible" name="csvOutput_template" sheetId="4" r:id="rId7"/>
  </sheets>
  <definedNames/>
  <calcPr/>
</workbook>
</file>

<file path=xl/sharedStrings.xml><?xml version="1.0" encoding="utf-8"?>
<sst xmlns="http://schemas.openxmlformats.org/spreadsheetml/2006/main" count="719" uniqueCount="367">
  <si>
    <t>Questions are inserted in the QuestionBank Data page</t>
  </si>
  <si>
    <t>csvOutput_template is saved as csv and exported to JSON online</t>
  </si>
  <si>
    <t>questionType</t>
  </si>
  <si>
    <t>Use : https://www.convertcsv.com/csv-to-json.htm</t>
  </si>
  <si>
    <t>Take the JSON output and edit data.json file in ~/Assets/streamingAssets</t>
  </si>
  <si>
    <t>Add</t>
  </si>
  <si>
    <t>{"allRoundData":</t>
  </si>
  <si>
    <t>FIltered without the correct ans</t>
  </si>
  <si>
    <t>[JSON OUT INFO]</t>
  </si>
  <si>
    <t>}</t>
  </si>
  <si>
    <t>questionID</t>
  </si>
  <si>
    <t>Save the json file. It should be importable in the gui</t>
  </si>
  <si>
    <t>In Unity, click on window menu on the Unity menubar to see Game Data Editor</t>
  </si>
  <si>
    <t>Click on load data. It is programmed to load the json file. If there is a formatting error, you will get a notification and will not get to save data button and wont be able to view data.</t>
  </si>
  <si>
    <t>questionSub</t>
  </si>
  <si>
    <t>questionChapter</t>
  </si>
  <si>
    <t>questionDifficulty</t>
  </si>
  <si>
    <t>questionText</t>
  </si>
  <si>
    <t>questionImage</t>
  </si>
  <si>
    <t>questionAudio</t>
  </si>
  <si>
    <t>correctAnswerKey</t>
  </si>
  <si>
    <t>Answer1</t>
  </si>
  <si>
    <t>Answer2</t>
  </si>
  <si>
    <t>Answer3</t>
  </si>
  <si>
    <t>Answer4</t>
  </si>
  <si>
    <t>Answer5</t>
  </si>
  <si>
    <t>Answer6</t>
  </si>
  <si>
    <t>Ans1</t>
  </si>
  <si>
    <t>Ans2</t>
  </si>
  <si>
    <t>Ans3</t>
  </si>
  <si>
    <t>Ans4</t>
  </si>
  <si>
    <t>Ans5</t>
  </si>
  <si>
    <t>Correct Ans ID</t>
  </si>
  <si>
    <t>Answer1ID</t>
  </si>
  <si>
    <t>ANS2ID</t>
  </si>
  <si>
    <t>Ans3ID</t>
  </si>
  <si>
    <t>Ans4ID</t>
  </si>
  <si>
    <t>Ans5ID</t>
  </si>
  <si>
    <t>Which of these fibers is obtained from animals?</t>
  </si>
  <si>
    <t>{"instanceID":0}</t>
  </si>
  <si>
    <t>Wool</t>
  </si>
  <si>
    <t>Cotton</t>
  </si>
  <si>
    <t>Jute</t>
  </si>
  <si>
    <t>Hemp</t>
  </si>
  <si>
    <t>Nylon</t>
  </si>
  <si>
    <t>Rayon</t>
  </si>
  <si>
    <t>Which of these is not a natural fibre?</t>
  </si>
  <si>
    <t>Silk</t>
  </si>
  <si>
    <t>Which part of sheep is also called fleece?</t>
  </si>
  <si>
    <t>Hair</t>
  </si>
  <si>
    <t>questionImage/instanceID</t>
  </si>
  <si>
    <t>Skin</t>
  </si>
  <si>
    <t>questionAudio/instanceID</t>
  </si>
  <si>
    <t>Nails</t>
  </si>
  <si>
    <t>correctAnswerID</t>
  </si>
  <si>
    <t>Horns</t>
  </si>
  <si>
    <t>Flesh</t>
  </si>
  <si>
    <t>answerChoices/0/answerID</t>
  </si>
  <si>
    <t>answerChoices/0/answerChoice</t>
  </si>
  <si>
    <t>answerChoices/1/answerID</t>
  </si>
  <si>
    <t>answerChoices/1/answerChoice</t>
  </si>
  <si>
    <t>answerChoices/2/answerID</t>
  </si>
  <si>
    <t>Where do silk fibres come from?</t>
  </si>
  <si>
    <t>answerChoices/2/answerChoice</t>
  </si>
  <si>
    <t>answerChoices/3/answerID</t>
  </si>
  <si>
    <t>answerChoices/3/answerChoice</t>
  </si>
  <si>
    <t>Cocoons</t>
  </si>
  <si>
    <t>Wings</t>
  </si>
  <si>
    <t>answerChoices/4/answerID</t>
  </si>
  <si>
    <t>Droppings</t>
  </si>
  <si>
    <t>answerChoices/4/answerChoice</t>
  </si>
  <si>
    <t>Leaves</t>
  </si>
  <si>
    <t>Webs</t>
  </si>
  <si>
    <t>Which of these animals yield wool producing fibres?</t>
  </si>
  <si>
    <t>All of the above</t>
  </si>
  <si>
    <t>Yak</t>
  </si>
  <si>
    <t>Sheep</t>
  </si>
  <si>
    <t>Goat</t>
  </si>
  <si>
    <t>Why do certain animals have a lot of hair?</t>
  </si>
  <si>
    <t>To keep warm</t>
  </si>
  <si>
    <t>To keep cool</t>
  </si>
  <si>
    <t>To weigh more</t>
  </si>
  <si>
    <t>To look better</t>
  </si>
  <si>
    <t>To hunt better</t>
  </si>
  <si>
    <t>To camouflage</t>
  </si>
  <si>
    <t>How does more hair help keep animals warm?</t>
  </si>
  <si>
    <t>By trapping air</t>
  </si>
  <si>
    <t>By weighing more</t>
  </si>
  <si>
    <t>By camouflaging</t>
  </si>
  <si>
    <t>By shedding often</t>
  </si>
  <si>
    <t>By creating friction</t>
  </si>
  <si>
    <t>Is air a good conductor of heat?</t>
  </si>
  <si>
    <t>No</t>
  </si>
  <si>
    <t>Yes</t>
  </si>
  <si>
    <t>Which of these is not a good conductor of heat?</t>
  </si>
  <si>
    <t>Air</t>
  </si>
  <si>
    <t>Iron</t>
  </si>
  <si>
    <t>Copper</t>
  </si>
  <si>
    <t>Silver</t>
  </si>
  <si>
    <t>Gold</t>
  </si>
  <si>
    <t>Steel</t>
  </si>
  <si>
    <t>Sheep survive in very cold climate in mountain tops. What helps keep them warm?</t>
  </si>
  <si>
    <t>Food</t>
  </si>
  <si>
    <t>Thick skin</t>
  </si>
  <si>
    <t xml:space="preserve">Exercise </t>
  </si>
  <si>
    <t>How many types of fibres make up sheep's fleece?</t>
  </si>
  <si>
    <t>What is the texture of beard hair for sheep?</t>
  </si>
  <si>
    <t>Coarse</t>
  </si>
  <si>
    <t>Fine soft</t>
  </si>
  <si>
    <t>What is the texture of under-hair close to the skin of sheep?</t>
  </si>
  <si>
    <t>Which type of hair provides the fibres for wool?</t>
  </si>
  <si>
    <t>Fine Hair</t>
  </si>
  <si>
    <t>Coarse Hair</t>
  </si>
  <si>
    <t>What is the process of selecting parents for obtaining special characters in their offspring called?</t>
  </si>
  <si>
    <t>Selective Breeding</t>
  </si>
  <si>
    <t>Random Breeding</t>
  </si>
  <si>
    <t>Freelance Breeding</t>
  </si>
  <si>
    <t>Hobby Breeding</t>
  </si>
  <si>
    <t>Seclusion Breeding</t>
  </si>
  <si>
    <t>What is the most commonly available wool?</t>
  </si>
  <si>
    <t>Sheep Wool</t>
  </si>
  <si>
    <t>Goat Wool</t>
  </si>
  <si>
    <t>Yak Wool</t>
  </si>
  <si>
    <t>Illama Wool</t>
  </si>
  <si>
    <t>Alpaca Wool</t>
  </si>
  <si>
    <t>Camel Wool</t>
  </si>
  <si>
    <t>Where is Yak wool common?</t>
  </si>
  <si>
    <t>Tibet</t>
  </si>
  <si>
    <t>Jammu and Kashmir</t>
  </si>
  <si>
    <t>Tamilnadu</t>
  </si>
  <si>
    <t>Assam</t>
  </si>
  <si>
    <t>South America</t>
  </si>
  <si>
    <t>Africa</t>
  </si>
  <si>
    <t>What animal's hair is used to make mohair wool?</t>
  </si>
  <si>
    <t>Angora Goats</t>
  </si>
  <si>
    <t>Camel</t>
  </si>
  <si>
    <t>Illama</t>
  </si>
  <si>
    <t>Alpaca</t>
  </si>
  <si>
    <t>Where are Angora goats commonly found?</t>
  </si>
  <si>
    <t>Rajasthan</t>
  </si>
  <si>
    <t>Gujarat</t>
  </si>
  <si>
    <t>Kerala</t>
  </si>
  <si>
    <t>West Bengal</t>
  </si>
  <si>
    <t>If you wanted to buy mohair woolen shawl, where will you go?</t>
  </si>
  <si>
    <t>What animal's fleece is used to make fine shawls called pashmina shawls?</t>
  </si>
  <si>
    <t>Kashmiri Goat</t>
  </si>
  <si>
    <t>Angora Goat</t>
  </si>
  <si>
    <t>Barbari Goat</t>
  </si>
  <si>
    <t>Jamnapari Goat</t>
  </si>
  <si>
    <t>Damascus Goat</t>
  </si>
  <si>
    <t>A north indian animal's fleece is used to make fine shawls called pashmina shawls.What is that?</t>
  </si>
  <si>
    <t>Which of these animals is not used for wool manufacture?</t>
  </si>
  <si>
    <t>Cats</t>
  </si>
  <si>
    <t xml:space="preserve">Sheep </t>
  </si>
  <si>
    <t>Goats</t>
  </si>
  <si>
    <t>Where are Illamas commonly found?</t>
  </si>
  <si>
    <t>North America</t>
  </si>
  <si>
    <t>Australia</t>
  </si>
  <si>
    <t>Europe</t>
  </si>
  <si>
    <t>Asia</t>
  </si>
  <si>
    <t>Where are Alpacas commonly found?</t>
  </si>
  <si>
    <t>Where in India are sheep commonly seen?</t>
  </si>
  <si>
    <t>North India</t>
  </si>
  <si>
    <t>South India</t>
  </si>
  <si>
    <t>Which of these states is sheep rearing common</t>
  </si>
  <si>
    <t>Himachal Pradesh</t>
  </si>
  <si>
    <t>Arunachal Pradesh</t>
  </si>
  <si>
    <t>Sikkim</t>
  </si>
  <si>
    <t>Punjab</t>
  </si>
  <si>
    <t>What other animal is similar to sheep in its feeding habit?</t>
  </si>
  <si>
    <t>Cows</t>
  </si>
  <si>
    <t>Bears</t>
  </si>
  <si>
    <t>Lions</t>
  </si>
  <si>
    <t>Dogs</t>
  </si>
  <si>
    <t>Tigers</t>
  </si>
  <si>
    <t>What is usually ensured by selective breeding sheep?</t>
  </si>
  <si>
    <t>Thick Hair</t>
  </si>
  <si>
    <t>Good Quality Wool</t>
  </si>
  <si>
    <t>Large Quantity of Wool</t>
  </si>
  <si>
    <t>More offsprings</t>
  </si>
  <si>
    <t>Heavier Offsprings</t>
  </si>
  <si>
    <t>What are reared sheep usually fed?</t>
  </si>
  <si>
    <t>Corn</t>
  </si>
  <si>
    <t>Jowar</t>
  </si>
  <si>
    <t>Oil Cakes</t>
  </si>
  <si>
    <t>What is the first step in processing fibres into wool?</t>
  </si>
  <si>
    <t>Shearing</t>
  </si>
  <si>
    <t>Scouring</t>
  </si>
  <si>
    <t>Sorting</t>
  </si>
  <si>
    <t>Cleaning</t>
  </si>
  <si>
    <t>Dyeing</t>
  </si>
  <si>
    <t>Rolling</t>
  </si>
  <si>
    <t>What is shearing process in wool manufacture?</t>
  </si>
  <si>
    <t>Removing fleece</t>
  </si>
  <si>
    <t>Removing fleece from animal</t>
  </si>
  <si>
    <t>Cleaning process</t>
  </si>
  <si>
    <t>Sorting process</t>
  </si>
  <si>
    <t>Dyeing process</t>
  </si>
  <si>
    <t>Rolling process</t>
  </si>
  <si>
    <t>What process is similar to barbers shaving our hair?</t>
  </si>
  <si>
    <t>Which of these months does shearing process likely to happen?</t>
  </si>
  <si>
    <t>May</t>
  </si>
  <si>
    <t>December</t>
  </si>
  <si>
    <t>November</t>
  </si>
  <si>
    <t>January</t>
  </si>
  <si>
    <t>Which season does shearing process happen?</t>
  </si>
  <si>
    <t>Summer</t>
  </si>
  <si>
    <t>Winter</t>
  </si>
  <si>
    <t>Rainy</t>
  </si>
  <si>
    <t>Why do sheep herders shear sheep in hot weather?</t>
  </si>
  <si>
    <t>Sheep do not need wool to keep warm</t>
  </si>
  <si>
    <t>Easier to dry</t>
  </si>
  <si>
    <t>Weighs more from sweat</t>
  </si>
  <si>
    <t>Sheep are camouflaged in winter</t>
  </si>
  <si>
    <t>Sheep hibernate in winter</t>
  </si>
  <si>
    <t>Why does shearing not hurt the animal?</t>
  </si>
  <si>
    <t>Top layer of skin is dead</t>
  </si>
  <si>
    <t>They have thick skin</t>
  </si>
  <si>
    <t>Shearing can only happen on dead animals</t>
  </si>
  <si>
    <t>They are medicated</t>
  </si>
  <si>
    <t>Can a sheep that was sheared this summer produce more wool next year?</t>
  </si>
  <si>
    <t>What is step two in the process of making wool?</t>
  </si>
  <si>
    <t>What is scouring process in wool manufacture?</t>
  </si>
  <si>
    <t>What is the process of  removing grease, dust and dirt from sheared fleece called?</t>
  </si>
  <si>
    <t>In recent times, how is scouring process done usually?</t>
  </si>
  <si>
    <t>Using Machines</t>
  </si>
  <si>
    <t>Manually</t>
  </si>
  <si>
    <t>What is step three in the process of making wool?</t>
  </si>
  <si>
    <t>What is the process of separating fleece according to texture called?</t>
  </si>
  <si>
    <t>What is sorting process process in wool manufacture?</t>
  </si>
  <si>
    <t>Separating by textures process</t>
  </si>
  <si>
    <t>What are small fluffy fibres found on woolen sweaters called?</t>
  </si>
  <si>
    <t>Burrs</t>
  </si>
  <si>
    <t>Fleece</t>
  </si>
  <si>
    <t>Fur</t>
  </si>
  <si>
    <t>Wire</t>
  </si>
  <si>
    <t>Fibre</t>
  </si>
  <si>
    <t>Which of these are natural colors of fleece?</t>
  </si>
  <si>
    <t>White</t>
  </si>
  <si>
    <t>Black</t>
  </si>
  <si>
    <t>Brown</t>
  </si>
  <si>
    <t>What is the step before straightening the wool and rolling into a yarn?</t>
  </si>
  <si>
    <t>Rescouring</t>
  </si>
  <si>
    <t>What is the last step of processing wool?</t>
  </si>
  <si>
    <t>Which step of the wool making process has some occupational hazards attached to it?</t>
  </si>
  <si>
    <t>What disease do woolsorters sometimes get?</t>
  </si>
  <si>
    <t>Sorter's disease</t>
  </si>
  <si>
    <t>Rabies</t>
  </si>
  <si>
    <t>Trichinosis</t>
  </si>
  <si>
    <t>Blastomycosis</t>
  </si>
  <si>
    <t>What bacteria causes sorter's disease?</t>
  </si>
  <si>
    <t>Anthrax</t>
  </si>
  <si>
    <t>Salmonella</t>
  </si>
  <si>
    <t>Clostridium tetani</t>
  </si>
  <si>
    <t>trichomoniasis</t>
  </si>
  <si>
    <t>Legionella</t>
  </si>
  <si>
    <t>What type of disease is sorter's disease?</t>
  </si>
  <si>
    <t>Bacterial</t>
  </si>
  <si>
    <t>Fungal</t>
  </si>
  <si>
    <t>Viral</t>
  </si>
  <si>
    <t>parasitic</t>
  </si>
  <si>
    <t>protozoan</t>
  </si>
  <si>
    <t>When workers in any industry face a risk, it is called...</t>
  </si>
  <si>
    <t>Occupational Hazards</t>
  </si>
  <si>
    <t>Workplace Harassment</t>
  </si>
  <si>
    <t>Fatigue</t>
  </si>
  <si>
    <t>Work-life imbalance</t>
  </si>
  <si>
    <t xml:space="preserve">Workplace Violence </t>
  </si>
  <si>
    <t>Work Ethics</t>
  </si>
  <si>
    <t>What are larvae from silk moth eggs called?</t>
  </si>
  <si>
    <t>Silkworms</t>
  </si>
  <si>
    <t>Earthworms</t>
  </si>
  <si>
    <t>Roundworms</t>
  </si>
  <si>
    <t>Flatworms</t>
  </si>
  <si>
    <t>Leeches</t>
  </si>
  <si>
    <t>What is the stage after a silk moth egg hatches called?</t>
  </si>
  <si>
    <t>Caterpillar</t>
  </si>
  <si>
    <t>Pupa</t>
  </si>
  <si>
    <t>Worm</t>
  </si>
  <si>
    <t>Centipede</t>
  </si>
  <si>
    <t>Silk Moth</t>
  </si>
  <si>
    <t>What is the stage after being a caterpillar in the silk worm life cycle?</t>
  </si>
  <si>
    <t>Larvae</t>
  </si>
  <si>
    <t>What is rearing of silkworms for silk production called?</t>
  </si>
  <si>
    <t>Sericulture</t>
  </si>
  <si>
    <t>Horticulture</t>
  </si>
  <si>
    <t>Vermiculture</t>
  </si>
  <si>
    <t>Apiculture</t>
  </si>
  <si>
    <t>Floriculture</t>
  </si>
  <si>
    <t>Silviculture</t>
  </si>
  <si>
    <t>What does a caterpillar secrete to make fibres?</t>
  </si>
  <si>
    <t>Protein</t>
  </si>
  <si>
    <t>Minerals</t>
  </si>
  <si>
    <t>Vitamins</t>
  </si>
  <si>
    <t>Starch</t>
  </si>
  <si>
    <t>Sweat</t>
  </si>
  <si>
    <t>Water</t>
  </si>
  <si>
    <t>What is the covering of a pupa called?</t>
  </si>
  <si>
    <t>Cocoon</t>
  </si>
  <si>
    <t>Cover</t>
  </si>
  <si>
    <t>Sheet</t>
  </si>
  <si>
    <t>Epidermis</t>
  </si>
  <si>
    <t>What stage is silk fibres got during the silk worm life cycle?</t>
  </si>
  <si>
    <t>Egg</t>
  </si>
  <si>
    <t>Moth</t>
  </si>
  <si>
    <t>Different variety of silk moths yield different textured silk.</t>
  </si>
  <si>
    <t>What is the most common silk moth in India?</t>
  </si>
  <si>
    <t>Mulberry Silk Moth</t>
  </si>
  <si>
    <t>Tassar Silk Moth</t>
  </si>
  <si>
    <t>Kosa Silk Moth</t>
  </si>
  <si>
    <t>Mooga Silk Moth</t>
  </si>
  <si>
    <t>Eri Silk Moth</t>
  </si>
  <si>
    <t>Which country is the largest silk producer in the world?</t>
  </si>
  <si>
    <t>China</t>
  </si>
  <si>
    <t>Saudi Arabia</t>
  </si>
  <si>
    <t>India</t>
  </si>
  <si>
    <t>Sri Lanka</t>
  </si>
  <si>
    <t>Thailand</t>
  </si>
  <si>
    <t>How many eggs do silk moths lay at a time?</t>
  </si>
  <si>
    <t>Hundreds</t>
  </si>
  <si>
    <t>One</t>
  </si>
  <si>
    <t>Tens</t>
  </si>
  <si>
    <t>Thousands</t>
  </si>
  <si>
    <t>How are silkworm eggs stored for sericulture?</t>
  </si>
  <si>
    <t>On Cloth</t>
  </si>
  <si>
    <t>On leaves</t>
  </si>
  <si>
    <t>On Wood</t>
  </si>
  <si>
    <t>In buckets</t>
  </si>
  <si>
    <t>In plastic cups</t>
  </si>
  <si>
    <t>In Trees</t>
  </si>
  <si>
    <t>When are silkworm eggs moved to mulberry trees?</t>
  </si>
  <si>
    <t>When fresh leaves sprout</t>
  </si>
  <si>
    <t>Hot weather</t>
  </si>
  <si>
    <t>Cold weather</t>
  </si>
  <si>
    <t>Rainy season</t>
  </si>
  <si>
    <t>When birds have migrated</t>
  </si>
  <si>
    <t>Where did the silk industry begin?</t>
  </si>
  <si>
    <t>Japan</t>
  </si>
  <si>
    <t>Persia</t>
  </si>
  <si>
    <t>Egypt</t>
  </si>
  <si>
    <t>How many days does it take for caterpillars to stop eating leaves?</t>
  </si>
  <si>
    <t>25-30 days</t>
  </si>
  <si>
    <t>5-10 days</t>
  </si>
  <si>
    <t>10-15 days</t>
  </si>
  <si>
    <t>6-8 months</t>
  </si>
  <si>
    <t>3-4 months</t>
  </si>
  <si>
    <t>How are silk fibres separated from cocoons?</t>
  </si>
  <si>
    <t>Kept under sun</t>
  </si>
  <si>
    <t>Exposed to steam</t>
  </si>
  <si>
    <t>Boiled</t>
  </si>
  <si>
    <t>What is the process of taking out threads from the cocoon for use as silk called?</t>
  </si>
  <si>
    <t>Reeling</t>
  </si>
  <si>
    <t>Rearing</t>
  </si>
  <si>
    <t>Peeling</t>
  </si>
  <si>
    <t>Pressuring</t>
  </si>
  <si>
    <t>Pruning</t>
  </si>
  <si>
    <t>Peering</t>
  </si>
  <si>
    <t>The silkworm is (a) a caterpillar, (b) a larva. Choose the correct option.</t>
  </si>
  <si>
    <t>Both a and b</t>
  </si>
  <si>
    <t>a</t>
  </si>
  <si>
    <t>b</t>
  </si>
  <si>
    <t>Neither a nor b</t>
  </si>
  <si>
    <t xml:space="preserve">Out of the following, which are term related to silk production?
floriculture, moriculture, apiculture and silviculture.
Hints: (i) Silk production involves cultivation of mulberry leaves and rearing silkworms.
          (ii) Scientific name of mulberry is Morus alba.
</t>
  </si>
  <si>
    <t>moriculture</t>
  </si>
  <si>
    <t>apiculture</t>
  </si>
  <si>
    <t>floriculture</t>
  </si>
  <si>
    <t>silviculture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</si>
</sst>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color theme="1"/>
      <name val="Arial"/>
    </font>
    <font/>
    <font>
      <b/>
      <color theme="1"/>
      <name val="Arial"/>
    </font>
    <font>
      <sz val="11.0"/>
      <color rgb="FF000000"/>
      <name val="Inconsolata"/>
    </font>
    <font>
      <sz val="10.0"/>
    </font>
    <font>
      <name val="Arial"/>
    </font>
    <font>
      <sz val="10.0"/>
      <color theme="1"/>
      <name val="Arial"/>
    </font>
    <font>
      <sz val="10.0"/>
      <color rgb="FF222222"/>
      <name val="Roboto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 shrinkToFit="0" wrapText="1"/>
    </xf>
    <xf borderId="1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readingOrder="0" shrinkToFit="0" wrapText="1"/>
    </xf>
    <xf borderId="2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wrapText="1"/>
    </xf>
    <xf borderId="3" fillId="0" fontId="1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3" fillId="0" fontId="2" numFmtId="0" xfId="0" applyAlignment="1" applyBorder="1" applyFont="1">
      <alignment horizontal="left" readingOrder="0" shrinkToFit="0" vertical="center" wrapText="1"/>
    </xf>
    <xf borderId="0" fillId="2" fontId="4" numFmtId="0" xfId="0" applyFill="1" applyFont="1"/>
    <xf borderId="0" fillId="0" fontId="1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horizontal="left" vertical="bottom"/>
    </xf>
    <xf borderId="0" fillId="0" fontId="6" numFmtId="0" xfId="0" applyAlignment="1" applyFont="1">
      <alignment vertical="bottom"/>
    </xf>
    <xf borderId="0" fillId="0" fontId="1" numFmtId="0" xfId="0" applyAlignment="1" applyFont="1">
      <alignment readingOrder="0"/>
    </xf>
    <xf borderId="4" fillId="0" fontId="6" numFmtId="0" xfId="0" applyAlignment="1" applyBorder="1" applyFont="1">
      <alignment shrinkToFit="0" vertical="bottom" wrapText="0"/>
    </xf>
    <xf borderId="0" fillId="2" fontId="4" numFmtId="0" xfId="0" applyAlignment="1" applyFont="1">
      <alignment readingOrder="0"/>
    </xf>
    <xf borderId="0" fillId="0" fontId="7" numFmtId="0" xfId="0" applyAlignment="1" applyFont="1">
      <alignment horizontal="right"/>
    </xf>
    <xf borderId="0" fillId="0" fontId="1" numFmtId="0" xfId="0" applyFont="1"/>
    <xf borderId="0" fillId="0" fontId="7" numFmtId="0" xfId="0" applyFont="1"/>
    <xf borderId="0" fillId="0" fontId="1" numFmtId="0" xfId="0" applyAlignment="1" applyFont="1">
      <alignment horizontal="left"/>
    </xf>
    <xf borderId="0" fillId="0" fontId="7" numFmtId="0" xfId="0" applyAlignment="1" applyFont="1">
      <alignment horizontal="right" readingOrder="0"/>
    </xf>
    <xf borderId="0" fillId="2" fontId="8" numFmtId="0" xfId="0" applyAlignment="1" applyFont="1">
      <alignment horizontal="right" readingOrder="0"/>
    </xf>
    <xf borderId="0" fillId="2" fontId="9" numFmtId="0" xfId="0" applyAlignment="1" applyFont="1">
      <alignment horizontal="left" readingOrder="0"/>
    </xf>
    <xf borderId="0" fillId="0" fontId="1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</row>
    <row r="3">
      <c r="A3" s="1" t="s">
        <v>3</v>
      </c>
    </row>
    <row r="4">
      <c r="A4" s="3" t="s">
        <v>4</v>
      </c>
    </row>
    <row r="5">
      <c r="A5" s="3" t="s">
        <v>5</v>
      </c>
    </row>
    <row r="6">
      <c r="A6" s="1" t="s">
        <v>6</v>
      </c>
    </row>
    <row r="7">
      <c r="A7" s="1" t="s">
        <v>8</v>
      </c>
    </row>
    <row r="8">
      <c r="A8" s="1" t="s">
        <v>9</v>
      </c>
    </row>
    <row r="9">
      <c r="A9" s="1" t="s">
        <v>11</v>
      </c>
    </row>
    <row r="10">
      <c r="A10" s="3" t="s">
        <v>12</v>
      </c>
    </row>
    <row r="11">
      <c r="A11" s="1" t="s">
        <v>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14"/>
    <col customWidth="1" min="2" max="2" width="10.43"/>
    <col customWidth="1" min="3" max="3" width="11.71"/>
    <col customWidth="1" min="4" max="4" width="15.0"/>
    <col customWidth="1" min="5" max="5" width="15.57"/>
    <col customWidth="1" min="6" max="6" width="58.43"/>
    <col customWidth="1" min="9" max="9" width="17.57"/>
    <col customWidth="1" min="16" max="18" width="21.29"/>
  </cols>
  <sheetData>
    <row r="1">
      <c r="A1" s="2" t="s">
        <v>2</v>
      </c>
      <c r="B1" s="5" t="s">
        <v>10</v>
      </c>
      <c r="C1" s="5" t="s">
        <v>14</v>
      </c>
      <c r="D1" s="5" t="s">
        <v>15</v>
      </c>
      <c r="E1" s="5" t="s">
        <v>16</v>
      </c>
      <c r="F1" s="5" t="s">
        <v>17</v>
      </c>
      <c r="G1" s="7" t="s">
        <v>18</v>
      </c>
      <c r="H1" s="7" t="s">
        <v>19</v>
      </c>
      <c r="I1" s="5" t="s">
        <v>20</v>
      </c>
      <c r="J1" s="7" t="s">
        <v>21</v>
      </c>
      <c r="K1" s="10" t="s">
        <v>22</v>
      </c>
      <c r="L1" s="7" t="s">
        <v>23</v>
      </c>
      <c r="M1" s="10" t="s">
        <v>24</v>
      </c>
      <c r="N1" s="7" t="s">
        <v>25</v>
      </c>
      <c r="O1" s="10" t="s">
        <v>26</v>
      </c>
      <c r="P1" s="11"/>
      <c r="Q1" s="11"/>
      <c r="R1" s="12"/>
      <c r="S1" s="8"/>
      <c r="T1" s="8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</row>
    <row r="2">
      <c r="A2" s="1">
        <v>0.0</v>
      </c>
      <c r="B2" s="1">
        <v>7.0203001E7</v>
      </c>
      <c r="C2" s="1">
        <v>702.0</v>
      </c>
      <c r="D2" s="1">
        <v>70203.0</v>
      </c>
      <c r="E2" s="1">
        <v>3.0</v>
      </c>
      <c r="F2" s="1" t="s">
        <v>38</v>
      </c>
      <c r="G2" s="1" t="s">
        <v>39</v>
      </c>
      <c r="H2" s="1" t="s">
        <v>39</v>
      </c>
      <c r="I2" s="1" t="s">
        <v>40</v>
      </c>
      <c r="J2" s="1" t="s">
        <v>41</v>
      </c>
      <c r="K2" s="1" t="s">
        <v>40</v>
      </c>
      <c r="L2" s="1" t="s">
        <v>42</v>
      </c>
      <c r="M2" s="1" t="s">
        <v>43</v>
      </c>
      <c r="N2" s="1" t="s">
        <v>44</v>
      </c>
      <c r="O2" s="1" t="s">
        <v>45</v>
      </c>
      <c r="T2" s="14"/>
    </row>
    <row r="3">
      <c r="A3" s="1">
        <v>0.0</v>
      </c>
      <c r="B3" s="1">
        <v>7.0203002E7</v>
      </c>
      <c r="C3" s="1">
        <v>702.0</v>
      </c>
      <c r="D3" s="1">
        <v>70203.0</v>
      </c>
      <c r="E3" s="1">
        <v>8.0</v>
      </c>
      <c r="F3" s="1" t="s">
        <v>46</v>
      </c>
      <c r="G3" s="1" t="s">
        <v>39</v>
      </c>
      <c r="H3" s="1" t="s">
        <v>39</v>
      </c>
      <c r="I3" s="1" t="s">
        <v>44</v>
      </c>
      <c r="J3" s="1" t="s">
        <v>41</v>
      </c>
      <c r="K3" s="1" t="s">
        <v>40</v>
      </c>
      <c r="L3" s="1" t="s">
        <v>42</v>
      </c>
      <c r="M3" s="1" t="s">
        <v>43</v>
      </c>
      <c r="N3" s="1" t="s">
        <v>44</v>
      </c>
      <c r="O3" s="1" t="s">
        <v>47</v>
      </c>
      <c r="T3" s="14"/>
    </row>
    <row r="4">
      <c r="A4" s="1">
        <v>0.0</v>
      </c>
      <c r="B4" s="1">
        <v>7.0203003E7</v>
      </c>
      <c r="C4" s="1">
        <v>702.0</v>
      </c>
      <c r="D4" s="1">
        <v>70203.0</v>
      </c>
      <c r="E4" s="1">
        <v>3.0</v>
      </c>
      <c r="F4" s="1" t="s">
        <v>48</v>
      </c>
      <c r="G4" s="1" t="s">
        <v>39</v>
      </c>
      <c r="H4" s="1" t="s">
        <v>39</v>
      </c>
      <c r="I4" s="1" t="s">
        <v>49</v>
      </c>
      <c r="J4" s="1" t="s">
        <v>51</v>
      </c>
      <c r="K4" s="1" t="s">
        <v>53</v>
      </c>
      <c r="L4" s="1" t="s">
        <v>55</v>
      </c>
      <c r="M4" s="1" t="s">
        <v>49</v>
      </c>
      <c r="N4" s="1" t="s">
        <v>56</v>
      </c>
      <c r="T4" s="14"/>
    </row>
    <row r="5">
      <c r="A5" s="1">
        <v>0.0</v>
      </c>
      <c r="B5" s="1">
        <v>7.0203004E7</v>
      </c>
      <c r="C5" s="1">
        <v>702.0</v>
      </c>
      <c r="D5" s="1">
        <v>70203.0</v>
      </c>
      <c r="E5" s="1">
        <v>3.0</v>
      </c>
      <c r="F5" s="1" t="s">
        <v>62</v>
      </c>
      <c r="G5" s="1" t="s">
        <v>39</v>
      </c>
      <c r="H5" s="1" t="s">
        <v>39</v>
      </c>
      <c r="I5" s="1" t="s">
        <v>66</v>
      </c>
      <c r="J5" s="1" t="s">
        <v>66</v>
      </c>
      <c r="K5" s="1" t="s">
        <v>67</v>
      </c>
      <c r="L5" s="1" t="s">
        <v>69</v>
      </c>
      <c r="M5" s="1" t="s">
        <v>49</v>
      </c>
      <c r="N5" s="1" t="s">
        <v>71</v>
      </c>
      <c r="O5" s="1" t="s">
        <v>72</v>
      </c>
      <c r="T5" s="14"/>
    </row>
    <row r="6">
      <c r="A6" s="1">
        <v>0.0</v>
      </c>
      <c r="B6" s="1">
        <v>7.0203005E7</v>
      </c>
      <c r="C6" s="1">
        <v>702.0</v>
      </c>
      <c r="D6" s="1">
        <v>70203.0</v>
      </c>
      <c r="E6" s="1">
        <v>3.0</v>
      </c>
      <c r="F6" s="1" t="s">
        <v>73</v>
      </c>
      <c r="G6" s="1" t="s">
        <v>39</v>
      </c>
      <c r="H6" s="1" t="s">
        <v>39</v>
      </c>
      <c r="I6" s="19" t="s">
        <v>74</v>
      </c>
      <c r="J6" s="1" t="s">
        <v>75</v>
      </c>
      <c r="K6" s="1" t="s">
        <v>76</v>
      </c>
      <c r="L6" s="1" t="s">
        <v>77</v>
      </c>
      <c r="M6" s="1" t="s">
        <v>74</v>
      </c>
      <c r="T6" s="14"/>
    </row>
    <row r="7">
      <c r="A7" s="1">
        <v>0.0</v>
      </c>
      <c r="B7" s="1">
        <v>7.0203006E7</v>
      </c>
      <c r="C7" s="1">
        <v>702.0</v>
      </c>
      <c r="D7" s="1">
        <v>70203.0</v>
      </c>
      <c r="E7" s="1">
        <v>5.0</v>
      </c>
      <c r="F7" s="1" t="s">
        <v>78</v>
      </c>
      <c r="G7" s="1" t="s">
        <v>39</v>
      </c>
      <c r="H7" s="1" t="s">
        <v>39</v>
      </c>
      <c r="I7" s="1" t="s">
        <v>79</v>
      </c>
      <c r="J7" s="1" t="s">
        <v>80</v>
      </c>
      <c r="K7" s="1" t="s">
        <v>79</v>
      </c>
      <c r="L7" s="1" t="s">
        <v>81</v>
      </c>
      <c r="M7" s="1" t="s">
        <v>82</v>
      </c>
      <c r="N7" s="1" t="s">
        <v>83</v>
      </c>
      <c r="O7" s="1" t="s">
        <v>84</v>
      </c>
      <c r="T7" s="14"/>
    </row>
    <row r="8">
      <c r="A8" s="1">
        <v>0.0</v>
      </c>
      <c r="B8" s="1">
        <v>7.0203007E7</v>
      </c>
      <c r="C8" s="1">
        <v>702.0</v>
      </c>
      <c r="D8" s="1">
        <v>70203.0</v>
      </c>
      <c r="E8" s="1">
        <v>4.0</v>
      </c>
      <c r="F8" s="1" t="s">
        <v>85</v>
      </c>
      <c r="G8" s="1" t="s">
        <v>39</v>
      </c>
      <c r="H8" s="1" t="s">
        <v>39</v>
      </c>
      <c r="I8" s="19" t="s">
        <v>86</v>
      </c>
      <c r="J8" s="1" t="s">
        <v>86</v>
      </c>
      <c r="K8" s="1" t="s">
        <v>87</v>
      </c>
      <c r="L8" s="1" t="s">
        <v>88</v>
      </c>
      <c r="M8" s="1" t="s">
        <v>89</v>
      </c>
      <c r="N8" s="1" t="s">
        <v>90</v>
      </c>
      <c r="T8" s="14"/>
    </row>
    <row r="9">
      <c r="A9" s="1">
        <v>0.0</v>
      </c>
      <c r="B9" s="1">
        <v>7.0203008E7</v>
      </c>
      <c r="C9" s="1">
        <v>702.0</v>
      </c>
      <c r="D9" s="1">
        <v>70203.0</v>
      </c>
      <c r="E9" s="1">
        <v>3.0</v>
      </c>
      <c r="F9" s="1" t="s">
        <v>91</v>
      </c>
      <c r="G9" s="1" t="s">
        <v>39</v>
      </c>
      <c r="H9" s="1" t="s">
        <v>39</v>
      </c>
      <c r="I9" s="1" t="s">
        <v>92</v>
      </c>
      <c r="J9" s="1" t="s">
        <v>93</v>
      </c>
      <c r="K9" s="1" t="s">
        <v>92</v>
      </c>
      <c r="T9" s="14"/>
    </row>
    <row r="10">
      <c r="A10" s="1">
        <v>0.0</v>
      </c>
      <c r="B10" s="1">
        <v>7.0203009E7</v>
      </c>
      <c r="C10" s="1">
        <v>702.0</v>
      </c>
      <c r="D10" s="1">
        <v>70203.0</v>
      </c>
      <c r="E10" s="1">
        <v>7.0</v>
      </c>
      <c r="F10" s="1" t="s">
        <v>94</v>
      </c>
      <c r="G10" s="1" t="s">
        <v>39</v>
      </c>
      <c r="H10" s="1" t="s">
        <v>39</v>
      </c>
      <c r="I10" s="1" t="s">
        <v>95</v>
      </c>
      <c r="J10" s="1" t="s">
        <v>96</v>
      </c>
      <c r="K10" s="1" t="s">
        <v>97</v>
      </c>
      <c r="L10" s="1" t="s">
        <v>98</v>
      </c>
      <c r="M10" s="1" t="s">
        <v>95</v>
      </c>
      <c r="N10" s="1" t="s">
        <v>99</v>
      </c>
      <c r="O10" s="1" t="s">
        <v>100</v>
      </c>
      <c r="T10" s="14"/>
    </row>
    <row r="11">
      <c r="A11" s="1">
        <v>0.0</v>
      </c>
      <c r="B11" s="1">
        <v>7.020301E7</v>
      </c>
      <c r="C11" s="1">
        <v>702.0</v>
      </c>
      <c r="D11" s="1">
        <v>70203.0</v>
      </c>
      <c r="E11" s="1">
        <v>6.0</v>
      </c>
      <c r="F11" s="1" t="s">
        <v>101</v>
      </c>
      <c r="G11" s="1" t="s">
        <v>39</v>
      </c>
      <c r="H11" s="1" t="s">
        <v>39</v>
      </c>
      <c r="I11" s="1" t="s">
        <v>49</v>
      </c>
      <c r="J11" s="1" t="s">
        <v>102</v>
      </c>
      <c r="K11" s="1" t="s">
        <v>49</v>
      </c>
      <c r="L11" s="1" t="s">
        <v>103</v>
      </c>
      <c r="M11" s="1" t="s">
        <v>55</v>
      </c>
      <c r="N11" s="1" t="s">
        <v>104</v>
      </c>
      <c r="T11" s="14"/>
    </row>
    <row r="12">
      <c r="A12" s="1">
        <v>0.0</v>
      </c>
      <c r="B12" s="1">
        <v>7.0203011E7</v>
      </c>
      <c r="C12" s="1">
        <v>702.0</v>
      </c>
      <c r="D12" s="1">
        <v>70203.0</v>
      </c>
      <c r="E12" s="1">
        <v>4.0</v>
      </c>
      <c r="F12" s="1" t="s">
        <v>105</v>
      </c>
      <c r="G12" s="1" t="s">
        <v>39</v>
      </c>
      <c r="H12" s="1" t="s">
        <v>39</v>
      </c>
      <c r="I12" s="1">
        <v>2.0</v>
      </c>
      <c r="J12" s="1">
        <v>1.0</v>
      </c>
      <c r="K12" s="1">
        <v>2.0</v>
      </c>
      <c r="L12" s="1">
        <v>3.0</v>
      </c>
      <c r="M12" s="1">
        <v>4.0</v>
      </c>
      <c r="N12" s="1">
        <v>5.0</v>
      </c>
      <c r="T12" s="14"/>
    </row>
    <row r="13">
      <c r="A13" s="1">
        <v>0.0</v>
      </c>
      <c r="B13" s="1">
        <v>7.0203012E7</v>
      </c>
      <c r="C13" s="1">
        <v>702.0</v>
      </c>
      <c r="D13" s="1">
        <v>70203.0</v>
      </c>
      <c r="E13" s="1">
        <v>3.0</v>
      </c>
      <c r="F13" s="1" t="s">
        <v>106</v>
      </c>
      <c r="G13" s="1" t="s">
        <v>39</v>
      </c>
      <c r="H13" s="1" t="s">
        <v>39</v>
      </c>
      <c r="I13" s="19" t="s">
        <v>107</v>
      </c>
      <c r="J13" s="1" t="s">
        <v>107</v>
      </c>
      <c r="K13" s="1" t="s">
        <v>108</v>
      </c>
      <c r="T13" s="14"/>
    </row>
    <row r="14">
      <c r="A14" s="1">
        <v>0.0</v>
      </c>
      <c r="B14" s="1">
        <v>7.0203013E7</v>
      </c>
      <c r="C14" s="1">
        <v>702.0</v>
      </c>
      <c r="D14" s="1">
        <v>70203.0</v>
      </c>
      <c r="E14" s="1">
        <v>3.0</v>
      </c>
      <c r="F14" s="1" t="s">
        <v>109</v>
      </c>
      <c r="G14" s="1" t="s">
        <v>39</v>
      </c>
      <c r="H14" s="1" t="s">
        <v>39</v>
      </c>
      <c r="I14" s="19" t="s">
        <v>108</v>
      </c>
      <c r="J14" s="1" t="s">
        <v>107</v>
      </c>
      <c r="K14" s="1" t="s">
        <v>108</v>
      </c>
      <c r="T14" s="14"/>
    </row>
    <row r="15">
      <c r="A15" s="1">
        <v>0.0</v>
      </c>
      <c r="B15" s="1">
        <v>7.0203014E7</v>
      </c>
      <c r="C15" s="1">
        <v>702.0</v>
      </c>
      <c r="D15" s="1">
        <v>70203.0</v>
      </c>
      <c r="E15" s="1">
        <v>3.0</v>
      </c>
      <c r="F15" s="1" t="s">
        <v>110</v>
      </c>
      <c r="G15" s="1" t="s">
        <v>39</v>
      </c>
      <c r="H15" s="1" t="s">
        <v>39</v>
      </c>
      <c r="I15" s="1" t="s">
        <v>111</v>
      </c>
      <c r="J15" s="1" t="s">
        <v>112</v>
      </c>
      <c r="K15" s="1" t="s">
        <v>111</v>
      </c>
      <c r="T15" s="14"/>
    </row>
    <row r="16">
      <c r="A16" s="1">
        <v>0.0</v>
      </c>
      <c r="B16" s="1">
        <v>7.0203015E7</v>
      </c>
      <c r="C16" s="1">
        <v>702.0</v>
      </c>
      <c r="D16" s="1">
        <v>70203.0</v>
      </c>
      <c r="E16" s="1">
        <v>4.0</v>
      </c>
      <c r="F16" s="1" t="s">
        <v>113</v>
      </c>
      <c r="G16" s="1" t="s">
        <v>39</v>
      </c>
      <c r="H16" s="1" t="s">
        <v>39</v>
      </c>
      <c r="I16" s="19" t="s">
        <v>114</v>
      </c>
      <c r="J16" s="1" t="s">
        <v>115</v>
      </c>
      <c r="K16" s="1" t="s">
        <v>116</v>
      </c>
      <c r="L16" s="1" t="s">
        <v>117</v>
      </c>
      <c r="M16" s="1" t="s">
        <v>114</v>
      </c>
      <c r="N16" s="1" t="s">
        <v>118</v>
      </c>
      <c r="T16" s="14"/>
    </row>
    <row r="17">
      <c r="A17" s="1">
        <v>0.0</v>
      </c>
      <c r="B17" s="1">
        <v>7.0203016E7</v>
      </c>
      <c r="C17" s="1">
        <v>702.0</v>
      </c>
      <c r="D17" s="1">
        <v>70203.0</v>
      </c>
      <c r="E17" s="1">
        <v>6.0</v>
      </c>
      <c r="F17" s="1" t="s">
        <v>119</v>
      </c>
      <c r="G17" s="1" t="s">
        <v>39</v>
      </c>
      <c r="H17" s="1" t="s">
        <v>39</v>
      </c>
      <c r="I17" s="1" t="s">
        <v>120</v>
      </c>
      <c r="J17" s="1" t="s">
        <v>120</v>
      </c>
      <c r="K17" s="1" t="s">
        <v>121</v>
      </c>
      <c r="L17" s="1" t="s">
        <v>122</v>
      </c>
      <c r="M17" s="1" t="s">
        <v>123</v>
      </c>
      <c r="N17" s="1" t="s">
        <v>124</v>
      </c>
      <c r="O17" s="1" t="s">
        <v>125</v>
      </c>
      <c r="T17" s="14"/>
    </row>
    <row r="18">
      <c r="A18" s="1">
        <v>0.0</v>
      </c>
      <c r="B18" s="1">
        <v>7.0203017E7</v>
      </c>
      <c r="C18" s="1">
        <v>702.0</v>
      </c>
      <c r="D18" s="1">
        <v>70203.0</v>
      </c>
      <c r="E18" s="1">
        <v>6.0</v>
      </c>
      <c r="F18" s="1" t="s">
        <v>126</v>
      </c>
      <c r="G18" s="1" t="s">
        <v>39</v>
      </c>
      <c r="H18" s="1" t="s">
        <v>39</v>
      </c>
      <c r="I18" s="1" t="s">
        <v>127</v>
      </c>
      <c r="J18" s="1" t="s">
        <v>128</v>
      </c>
      <c r="K18" s="1" t="s">
        <v>129</v>
      </c>
      <c r="L18" s="1" t="s">
        <v>130</v>
      </c>
      <c r="M18" s="1" t="s">
        <v>127</v>
      </c>
      <c r="N18" s="1" t="s">
        <v>131</v>
      </c>
      <c r="O18" s="1" t="s">
        <v>132</v>
      </c>
      <c r="T18" s="14"/>
    </row>
    <row r="19">
      <c r="A19" s="1">
        <v>0.0</v>
      </c>
      <c r="B19" s="1">
        <v>7.0203018E7</v>
      </c>
      <c r="C19" s="1">
        <v>702.0</v>
      </c>
      <c r="D19" s="1">
        <v>70203.0</v>
      </c>
      <c r="E19" s="1">
        <v>6.0</v>
      </c>
      <c r="F19" s="1" t="s">
        <v>133</v>
      </c>
      <c r="G19" s="1" t="s">
        <v>39</v>
      </c>
      <c r="H19" s="1" t="s">
        <v>39</v>
      </c>
      <c r="I19" s="1" t="s">
        <v>134</v>
      </c>
      <c r="J19" s="1" t="s">
        <v>75</v>
      </c>
      <c r="K19" s="1" t="s">
        <v>76</v>
      </c>
      <c r="L19" s="1" t="s">
        <v>134</v>
      </c>
      <c r="M19" s="1" t="s">
        <v>135</v>
      </c>
      <c r="N19" s="1" t="s">
        <v>136</v>
      </c>
      <c r="O19" s="1" t="s">
        <v>137</v>
      </c>
      <c r="T19" s="14"/>
    </row>
    <row r="20">
      <c r="A20" s="1">
        <v>0.0</v>
      </c>
      <c r="B20" s="1">
        <v>7.0203019E7</v>
      </c>
      <c r="C20" s="1">
        <v>702.0</v>
      </c>
      <c r="D20" s="1">
        <v>70203.0</v>
      </c>
      <c r="E20" s="1">
        <v>7.0</v>
      </c>
      <c r="F20" s="1" t="s">
        <v>138</v>
      </c>
      <c r="G20" s="1" t="s">
        <v>39</v>
      </c>
      <c r="H20" s="1" t="s">
        <v>39</v>
      </c>
      <c r="I20" s="1" t="s">
        <v>128</v>
      </c>
      <c r="J20" s="1" t="s">
        <v>139</v>
      </c>
      <c r="K20" s="1" t="s">
        <v>140</v>
      </c>
      <c r="L20" s="1" t="s">
        <v>129</v>
      </c>
      <c r="M20" s="1" t="s">
        <v>128</v>
      </c>
      <c r="N20" s="1" t="s">
        <v>141</v>
      </c>
      <c r="O20" s="1" t="s">
        <v>142</v>
      </c>
      <c r="T20" s="14"/>
    </row>
    <row r="21">
      <c r="A21" s="1">
        <v>0.0</v>
      </c>
      <c r="B21" s="1">
        <v>7.020302E7</v>
      </c>
      <c r="C21" s="1">
        <v>702.0</v>
      </c>
      <c r="D21" s="1">
        <v>70203.0</v>
      </c>
      <c r="E21" s="1">
        <v>8.0</v>
      </c>
      <c r="F21" s="1" t="s">
        <v>143</v>
      </c>
      <c r="G21" s="1" t="s">
        <v>39</v>
      </c>
      <c r="H21" s="1" t="s">
        <v>39</v>
      </c>
      <c r="I21" s="19" t="s">
        <v>128</v>
      </c>
      <c r="J21" s="19" t="s">
        <v>139</v>
      </c>
      <c r="K21" s="19" t="s">
        <v>140</v>
      </c>
      <c r="L21" s="19" t="s">
        <v>129</v>
      </c>
      <c r="M21" s="19" t="s">
        <v>128</v>
      </c>
      <c r="N21" s="19" t="s">
        <v>141</v>
      </c>
      <c r="O21" s="19" t="s">
        <v>142</v>
      </c>
      <c r="T21" s="14"/>
    </row>
    <row r="22">
      <c r="A22" s="1">
        <v>0.0</v>
      </c>
      <c r="B22" s="1">
        <v>7.0203021E7</v>
      </c>
      <c r="C22" s="1">
        <v>702.0</v>
      </c>
      <c r="D22" s="1">
        <v>70203.0</v>
      </c>
      <c r="E22" s="1">
        <v>8.0</v>
      </c>
      <c r="F22" s="1" t="s">
        <v>144</v>
      </c>
      <c r="G22" s="1" t="s">
        <v>39</v>
      </c>
      <c r="H22" s="1" t="s">
        <v>39</v>
      </c>
      <c r="I22" s="1" t="s">
        <v>145</v>
      </c>
      <c r="J22" s="1" t="s">
        <v>146</v>
      </c>
      <c r="K22" s="1" t="s">
        <v>145</v>
      </c>
      <c r="L22" s="1" t="s">
        <v>147</v>
      </c>
      <c r="M22" s="1" t="s">
        <v>148</v>
      </c>
      <c r="N22" s="1" t="s">
        <v>149</v>
      </c>
      <c r="T22" s="14"/>
    </row>
    <row r="23">
      <c r="A23" s="1">
        <v>0.0</v>
      </c>
      <c r="B23" s="1">
        <v>7.0203022E7</v>
      </c>
      <c r="C23" s="1">
        <v>702.0</v>
      </c>
      <c r="D23" s="1">
        <v>70203.0</v>
      </c>
      <c r="E23" s="1">
        <v>2.0</v>
      </c>
      <c r="F23" s="1" t="s">
        <v>150</v>
      </c>
      <c r="G23" s="1" t="s">
        <v>39</v>
      </c>
      <c r="H23" s="1" t="s">
        <v>39</v>
      </c>
      <c r="I23" s="1" t="s">
        <v>145</v>
      </c>
      <c r="J23" s="1" t="s">
        <v>146</v>
      </c>
      <c r="K23" s="1" t="s">
        <v>145</v>
      </c>
      <c r="L23" s="1" t="s">
        <v>147</v>
      </c>
      <c r="M23" s="1" t="s">
        <v>148</v>
      </c>
      <c r="N23" s="1" t="s">
        <v>149</v>
      </c>
      <c r="T23" s="14"/>
    </row>
    <row r="24">
      <c r="A24" s="1">
        <v>0.0</v>
      </c>
      <c r="B24" s="1">
        <v>7.0203023E7</v>
      </c>
      <c r="C24" s="1">
        <v>702.0</v>
      </c>
      <c r="D24" s="1">
        <v>70203.0</v>
      </c>
      <c r="E24" s="1">
        <v>2.0</v>
      </c>
      <c r="F24" s="1" t="s">
        <v>151</v>
      </c>
      <c r="G24" s="1" t="s">
        <v>39</v>
      </c>
      <c r="H24" s="1" t="s">
        <v>39</v>
      </c>
      <c r="I24" s="1" t="s">
        <v>152</v>
      </c>
      <c r="J24" s="1" t="s">
        <v>153</v>
      </c>
      <c r="K24" s="1" t="s">
        <v>154</v>
      </c>
      <c r="L24" s="1" t="s">
        <v>135</v>
      </c>
      <c r="M24" s="1" t="s">
        <v>152</v>
      </c>
      <c r="N24" s="1" t="s">
        <v>136</v>
      </c>
      <c r="O24" s="1" t="s">
        <v>75</v>
      </c>
      <c r="T24" s="14"/>
    </row>
    <row r="25">
      <c r="A25" s="1">
        <v>0.0</v>
      </c>
      <c r="B25" s="1">
        <v>7.0203024E7</v>
      </c>
      <c r="C25" s="1">
        <v>702.0</v>
      </c>
      <c r="D25" s="1">
        <v>70203.0</v>
      </c>
      <c r="E25" s="1">
        <v>4.0</v>
      </c>
      <c r="F25" s="1" t="s">
        <v>155</v>
      </c>
      <c r="G25" s="1" t="s">
        <v>39</v>
      </c>
      <c r="H25" s="1" t="s">
        <v>39</v>
      </c>
      <c r="I25" s="1" t="s">
        <v>131</v>
      </c>
      <c r="J25" s="1" t="s">
        <v>156</v>
      </c>
      <c r="K25" s="1" t="s">
        <v>131</v>
      </c>
      <c r="L25" s="1" t="s">
        <v>132</v>
      </c>
      <c r="M25" s="1" t="s">
        <v>157</v>
      </c>
      <c r="N25" s="1" t="s">
        <v>158</v>
      </c>
      <c r="O25" s="1" t="s">
        <v>159</v>
      </c>
      <c r="T25" s="14"/>
    </row>
    <row r="26">
      <c r="A26" s="1">
        <v>0.0</v>
      </c>
      <c r="B26" s="1">
        <v>7.0203025E7</v>
      </c>
      <c r="C26" s="1">
        <v>702.0</v>
      </c>
      <c r="D26" s="1">
        <v>70203.0</v>
      </c>
      <c r="E26" s="1">
        <v>4.0</v>
      </c>
      <c r="F26" s="1" t="s">
        <v>160</v>
      </c>
      <c r="G26" s="1" t="s">
        <v>39</v>
      </c>
      <c r="H26" s="1" t="s">
        <v>39</v>
      </c>
      <c r="I26" s="1" t="s">
        <v>131</v>
      </c>
      <c r="J26" s="1" t="s">
        <v>156</v>
      </c>
      <c r="K26" s="1" t="s">
        <v>131</v>
      </c>
      <c r="L26" s="1" t="s">
        <v>132</v>
      </c>
      <c r="M26" s="1" t="s">
        <v>157</v>
      </c>
      <c r="N26" s="1" t="s">
        <v>158</v>
      </c>
      <c r="O26" s="1" t="s">
        <v>159</v>
      </c>
      <c r="T26" s="14"/>
    </row>
    <row r="27">
      <c r="A27" s="1">
        <v>0.0</v>
      </c>
      <c r="B27" s="1">
        <v>7.0203026E7</v>
      </c>
      <c r="C27" s="1">
        <v>702.0</v>
      </c>
      <c r="D27" s="1">
        <v>70203.0</v>
      </c>
      <c r="E27" s="1">
        <v>2.0</v>
      </c>
      <c r="F27" s="1" t="s">
        <v>161</v>
      </c>
      <c r="G27" s="1" t="s">
        <v>39</v>
      </c>
      <c r="H27" s="1" t="s">
        <v>39</v>
      </c>
      <c r="I27" s="1" t="s">
        <v>162</v>
      </c>
      <c r="J27" s="1" t="s">
        <v>162</v>
      </c>
      <c r="K27" s="1" t="s">
        <v>163</v>
      </c>
      <c r="L27" s="1"/>
      <c r="T27" s="14"/>
    </row>
    <row r="28">
      <c r="A28" s="1">
        <v>0.0</v>
      </c>
      <c r="B28" s="1">
        <v>7.0203027E7</v>
      </c>
      <c r="C28" s="1">
        <v>702.0</v>
      </c>
      <c r="D28" s="1">
        <v>70203.0</v>
      </c>
      <c r="E28" s="1">
        <v>3.0</v>
      </c>
      <c r="F28" s="1" t="s">
        <v>164</v>
      </c>
      <c r="G28" s="1" t="s">
        <v>39</v>
      </c>
      <c r="H28" s="1" t="s">
        <v>39</v>
      </c>
      <c r="I28" s="1" t="s">
        <v>74</v>
      </c>
      <c r="J28" s="1" t="s">
        <v>165</v>
      </c>
      <c r="K28" s="1" t="s">
        <v>166</v>
      </c>
      <c r="L28" s="1" t="s">
        <v>167</v>
      </c>
      <c r="M28" s="1" t="s">
        <v>168</v>
      </c>
      <c r="N28" s="1" t="s">
        <v>74</v>
      </c>
      <c r="O28" s="1" t="s">
        <v>140</v>
      </c>
      <c r="T28" s="14"/>
    </row>
    <row r="29">
      <c r="A29" s="1">
        <v>0.0</v>
      </c>
      <c r="B29" s="1">
        <v>7.0203028E7</v>
      </c>
      <c r="C29" s="1">
        <v>702.0</v>
      </c>
      <c r="D29" s="1">
        <v>70203.0</v>
      </c>
      <c r="E29" s="1">
        <v>5.0</v>
      </c>
      <c r="F29" s="1" t="s">
        <v>169</v>
      </c>
      <c r="G29" s="1" t="s">
        <v>39</v>
      </c>
      <c r="H29" s="1" t="s">
        <v>39</v>
      </c>
      <c r="I29" s="1" t="s">
        <v>170</v>
      </c>
      <c r="J29" s="1" t="s">
        <v>171</v>
      </c>
      <c r="K29" s="1" t="s">
        <v>172</v>
      </c>
      <c r="L29" s="1" t="s">
        <v>173</v>
      </c>
      <c r="M29" s="1" t="s">
        <v>152</v>
      </c>
      <c r="N29" s="1" t="s">
        <v>170</v>
      </c>
      <c r="O29" s="1" t="s">
        <v>174</v>
      </c>
      <c r="T29" s="14"/>
    </row>
    <row r="30">
      <c r="A30" s="1">
        <v>0.0</v>
      </c>
      <c r="B30" s="1">
        <v>7.0203029E7</v>
      </c>
      <c r="C30" s="1">
        <v>702.0</v>
      </c>
      <c r="D30" s="1">
        <v>70203.0</v>
      </c>
      <c r="E30" s="1">
        <v>3.0</v>
      </c>
      <c r="F30" s="1" t="s">
        <v>175</v>
      </c>
      <c r="G30" s="1" t="s">
        <v>39</v>
      </c>
      <c r="H30" s="1" t="s">
        <v>39</v>
      </c>
      <c r="I30" s="19" t="s">
        <v>74</v>
      </c>
      <c r="J30" s="1" t="s">
        <v>176</v>
      </c>
      <c r="K30" s="1" t="s">
        <v>177</v>
      </c>
      <c r="L30" s="1" t="s">
        <v>178</v>
      </c>
      <c r="M30" s="1" t="s">
        <v>74</v>
      </c>
      <c r="T30" s="14"/>
    </row>
    <row r="31">
      <c r="A31" s="1">
        <v>0.0</v>
      </c>
      <c r="B31" s="1">
        <v>7.020303E7</v>
      </c>
      <c r="C31" s="1">
        <v>702.0</v>
      </c>
      <c r="D31" s="1">
        <v>70203.0</v>
      </c>
      <c r="E31" s="1">
        <v>6.0</v>
      </c>
      <c r="F31" s="1" t="s">
        <v>175</v>
      </c>
      <c r="G31" s="1" t="s">
        <v>39</v>
      </c>
      <c r="H31" s="1" t="s">
        <v>39</v>
      </c>
      <c r="I31" s="1" t="s">
        <v>176</v>
      </c>
      <c r="J31" s="1" t="s">
        <v>176</v>
      </c>
      <c r="K31" s="1" t="s">
        <v>179</v>
      </c>
      <c r="L31" s="1" t="s">
        <v>180</v>
      </c>
      <c r="M31" s="1" t="s">
        <v>74</v>
      </c>
      <c r="T31" s="14"/>
    </row>
    <row r="32">
      <c r="A32" s="1">
        <v>0.0</v>
      </c>
      <c r="B32" s="1">
        <v>7.0203031E7</v>
      </c>
      <c r="C32" s="1">
        <v>702.0</v>
      </c>
      <c r="D32" s="1">
        <v>70203.0</v>
      </c>
      <c r="E32" s="1">
        <v>3.0</v>
      </c>
      <c r="F32" s="1" t="s">
        <v>181</v>
      </c>
      <c r="G32" s="1" t="s">
        <v>39</v>
      </c>
      <c r="H32" s="1" t="s">
        <v>39</v>
      </c>
      <c r="I32" s="1" t="s">
        <v>74</v>
      </c>
      <c r="J32" s="1" t="s">
        <v>182</v>
      </c>
      <c r="K32" s="1" t="s">
        <v>183</v>
      </c>
      <c r="L32" s="1" t="s">
        <v>184</v>
      </c>
      <c r="M32" s="1" t="s">
        <v>74</v>
      </c>
      <c r="T32" s="14"/>
    </row>
    <row r="33">
      <c r="A33" s="1">
        <v>0.0</v>
      </c>
      <c r="B33" s="1">
        <v>7.0203032E7</v>
      </c>
      <c r="C33" s="1">
        <v>702.0</v>
      </c>
      <c r="D33" s="1">
        <v>70203.0</v>
      </c>
      <c r="E33" s="1">
        <v>5.0</v>
      </c>
      <c r="F33" s="1" t="s">
        <v>185</v>
      </c>
      <c r="G33" s="1" t="s">
        <v>39</v>
      </c>
      <c r="H33" s="1" t="s">
        <v>39</v>
      </c>
      <c r="I33" s="1" t="s">
        <v>186</v>
      </c>
      <c r="J33" s="1" t="s">
        <v>186</v>
      </c>
      <c r="K33" s="1" t="s">
        <v>187</v>
      </c>
      <c r="L33" s="1" t="s">
        <v>188</v>
      </c>
      <c r="M33" s="1" t="s">
        <v>189</v>
      </c>
      <c r="N33" s="1" t="s">
        <v>190</v>
      </c>
      <c r="O33" s="1" t="s">
        <v>191</v>
      </c>
      <c r="T33" s="14"/>
    </row>
    <row r="34">
      <c r="A34" s="1">
        <v>0.0</v>
      </c>
      <c r="B34" s="1">
        <v>7.0203033E7</v>
      </c>
      <c r="C34" s="1">
        <v>702.0</v>
      </c>
      <c r="D34" s="1">
        <v>70203.0</v>
      </c>
      <c r="E34" s="1">
        <v>3.0</v>
      </c>
      <c r="F34" s="1" t="s">
        <v>192</v>
      </c>
      <c r="G34" s="1" t="s">
        <v>39</v>
      </c>
      <c r="H34" s="1" t="s">
        <v>39</v>
      </c>
      <c r="I34" s="1" t="s">
        <v>193</v>
      </c>
      <c r="J34" s="1" t="s">
        <v>194</v>
      </c>
      <c r="K34" s="1" t="s">
        <v>195</v>
      </c>
      <c r="L34" s="1" t="s">
        <v>196</v>
      </c>
      <c r="M34" s="1" t="s">
        <v>197</v>
      </c>
      <c r="N34" s="1" t="s">
        <v>198</v>
      </c>
      <c r="T34" s="14"/>
    </row>
    <row r="35">
      <c r="A35" s="1">
        <v>0.0</v>
      </c>
      <c r="B35" s="1">
        <v>7.0203034E7</v>
      </c>
      <c r="C35" s="1">
        <v>702.0</v>
      </c>
      <c r="D35" s="1">
        <v>70203.0</v>
      </c>
      <c r="E35" s="1">
        <v>3.0</v>
      </c>
      <c r="F35" s="1" t="s">
        <v>199</v>
      </c>
      <c r="G35" s="1" t="s">
        <v>39</v>
      </c>
      <c r="H35" s="1" t="s">
        <v>39</v>
      </c>
      <c r="I35" s="1" t="s">
        <v>186</v>
      </c>
      <c r="J35" s="1" t="s">
        <v>186</v>
      </c>
      <c r="K35" s="1" t="s">
        <v>189</v>
      </c>
      <c r="L35" s="1" t="s">
        <v>187</v>
      </c>
      <c r="M35" s="1" t="s">
        <v>190</v>
      </c>
      <c r="N35" s="1" t="s">
        <v>191</v>
      </c>
      <c r="T35" s="14"/>
    </row>
    <row r="36">
      <c r="A36" s="1">
        <v>0.0</v>
      </c>
      <c r="B36" s="1">
        <v>7.0203035E7</v>
      </c>
      <c r="C36" s="1">
        <v>702.0</v>
      </c>
      <c r="D36" s="1">
        <v>70203.0</v>
      </c>
      <c r="E36" s="1">
        <v>7.0</v>
      </c>
      <c r="F36" s="1" t="s">
        <v>200</v>
      </c>
      <c r="G36" s="1" t="s">
        <v>39</v>
      </c>
      <c r="H36" s="1" t="s">
        <v>39</v>
      </c>
      <c r="I36" s="1" t="s">
        <v>201</v>
      </c>
      <c r="J36" s="1" t="s">
        <v>202</v>
      </c>
      <c r="K36" s="1" t="s">
        <v>203</v>
      </c>
      <c r="L36" s="1" t="s">
        <v>204</v>
      </c>
      <c r="M36" s="1" t="s">
        <v>201</v>
      </c>
      <c r="T36" s="14"/>
    </row>
    <row r="37">
      <c r="A37" s="1">
        <v>0.0</v>
      </c>
      <c r="B37" s="1">
        <v>7.0203036E7</v>
      </c>
      <c r="C37" s="1">
        <v>702.0</v>
      </c>
      <c r="D37" s="1">
        <v>70203.0</v>
      </c>
      <c r="E37" s="1">
        <v>6.0</v>
      </c>
      <c r="F37" s="1" t="s">
        <v>205</v>
      </c>
      <c r="G37" s="1" t="s">
        <v>39</v>
      </c>
      <c r="H37" s="1" t="s">
        <v>39</v>
      </c>
      <c r="I37" s="1" t="s">
        <v>206</v>
      </c>
      <c r="J37" s="1" t="s">
        <v>207</v>
      </c>
      <c r="K37" s="1" t="s">
        <v>206</v>
      </c>
      <c r="L37" s="1" t="s">
        <v>208</v>
      </c>
      <c r="M37" s="1" t="s">
        <v>74</v>
      </c>
      <c r="T37" s="14"/>
    </row>
    <row r="38">
      <c r="A38" s="1">
        <v>0.0</v>
      </c>
      <c r="B38" s="1">
        <v>7.0203037E7</v>
      </c>
      <c r="C38" s="1">
        <v>702.0</v>
      </c>
      <c r="D38" s="1">
        <v>70203.0</v>
      </c>
      <c r="E38" s="1">
        <v>4.0</v>
      </c>
      <c r="F38" s="1" t="s">
        <v>209</v>
      </c>
      <c r="G38" s="1" t="s">
        <v>39</v>
      </c>
      <c r="H38" s="1" t="s">
        <v>39</v>
      </c>
      <c r="I38" s="19" t="s">
        <v>210</v>
      </c>
      <c r="J38" s="1" t="s">
        <v>211</v>
      </c>
      <c r="K38" s="1" t="s">
        <v>212</v>
      </c>
      <c r="L38" s="1" t="s">
        <v>210</v>
      </c>
      <c r="M38" s="1" t="s">
        <v>213</v>
      </c>
      <c r="N38" s="1" t="s">
        <v>214</v>
      </c>
      <c r="T38" s="14"/>
    </row>
    <row r="39">
      <c r="A39" s="1">
        <v>0.0</v>
      </c>
      <c r="B39" s="1">
        <v>7.0203038E7</v>
      </c>
      <c r="C39" s="1">
        <v>702.0</v>
      </c>
      <c r="D39" s="1">
        <v>70203.0</v>
      </c>
      <c r="E39" s="1">
        <v>3.0</v>
      </c>
      <c r="F39" s="1" t="s">
        <v>215</v>
      </c>
      <c r="G39" s="1" t="s">
        <v>39</v>
      </c>
      <c r="H39" s="1" t="s">
        <v>39</v>
      </c>
      <c r="I39" s="19" t="s">
        <v>216</v>
      </c>
      <c r="J39" s="1" t="s">
        <v>216</v>
      </c>
      <c r="K39" s="1" t="s">
        <v>217</v>
      </c>
      <c r="L39" s="1" t="s">
        <v>218</v>
      </c>
      <c r="M39" s="1" t="s">
        <v>219</v>
      </c>
      <c r="T39" s="14"/>
    </row>
    <row r="40">
      <c r="A40" s="1">
        <v>0.0</v>
      </c>
      <c r="B40" s="1">
        <v>7.0203039E7</v>
      </c>
      <c r="C40" s="1">
        <v>702.0</v>
      </c>
      <c r="D40" s="1">
        <v>70203.0</v>
      </c>
      <c r="E40" s="1">
        <v>3.0</v>
      </c>
      <c r="F40" s="1" t="s">
        <v>220</v>
      </c>
      <c r="G40" s="1" t="s">
        <v>39</v>
      </c>
      <c r="H40" s="1" t="s">
        <v>39</v>
      </c>
      <c r="I40" s="1" t="s">
        <v>93</v>
      </c>
      <c r="J40" s="1" t="s">
        <v>93</v>
      </c>
      <c r="K40" s="1" t="s">
        <v>92</v>
      </c>
      <c r="T40" s="14"/>
    </row>
    <row r="41">
      <c r="A41" s="1">
        <v>0.0</v>
      </c>
      <c r="B41" s="1">
        <v>7.020304E7</v>
      </c>
      <c r="C41" s="1">
        <v>702.0</v>
      </c>
      <c r="D41" s="1">
        <v>70203.0</v>
      </c>
      <c r="E41" s="1">
        <v>6.0</v>
      </c>
      <c r="F41" s="1" t="s">
        <v>221</v>
      </c>
      <c r="G41" s="1" t="s">
        <v>39</v>
      </c>
      <c r="H41" s="1" t="s">
        <v>39</v>
      </c>
      <c r="I41" s="19" t="s">
        <v>187</v>
      </c>
      <c r="J41" s="19" t="s">
        <v>186</v>
      </c>
      <c r="K41" s="19" t="s">
        <v>187</v>
      </c>
      <c r="L41" s="19" t="s">
        <v>188</v>
      </c>
      <c r="M41" s="19" t="s">
        <v>189</v>
      </c>
      <c r="N41" s="19" t="s">
        <v>190</v>
      </c>
      <c r="O41" s="19" t="s">
        <v>191</v>
      </c>
      <c r="T41" s="14"/>
    </row>
    <row r="42">
      <c r="A42" s="1">
        <v>0.0</v>
      </c>
      <c r="B42" s="1">
        <v>7.0203041E7</v>
      </c>
      <c r="C42" s="1">
        <v>702.0</v>
      </c>
      <c r="D42" s="1">
        <v>70203.0</v>
      </c>
      <c r="E42" s="1">
        <v>4.0</v>
      </c>
      <c r="F42" s="1" t="s">
        <v>222</v>
      </c>
      <c r="G42" s="1" t="s">
        <v>39</v>
      </c>
      <c r="H42" s="1" t="s">
        <v>39</v>
      </c>
      <c r="I42" s="19" t="s">
        <v>195</v>
      </c>
      <c r="J42" s="19" t="s">
        <v>194</v>
      </c>
      <c r="K42" s="19" t="s">
        <v>195</v>
      </c>
      <c r="L42" s="19" t="s">
        <v>196</v>
      </c>
      <c r="M42" s="19" t="s">
        <v>197</v>
      </c>
      <c r="N42" s="19" t="s">
        <v>198</v>
      </c>
      <c r="T42" s="14"/>
    </row>
    <row r="43">
      <c r="A43" s="1">
        <v>0.0</v>
      </c>
      <c r="B43" s="1">
        <v>7.0203042E7</v>
      </c>
      <c r="C43" s="1">
        <v>702.0</v>
      </c>
      <c r="D43" s="1">
        <v>70203.0</v>
      </c>
      <c r="E43" s="1">
        <v>4.0</v>
      </c>
      <c r="F43" s="1" t="s">
        <v>223</v>
      </c>
      <c r="G43" s="1" t="s">
        <v>39</v>
      </c>
      <c r="H43" s="1" t="s">
        <v>39</v>
      </c>
      <c r="I43" s="19" t="s">
        <v>187</v>
      </c>
      <c r="J43" s="19" t="s">
        <v>186</v>
      </c>
      <c r="K43" s="19" t="s">
        <v>187</v>
      </c>
      <c r="L43" s="19" t="s">
        <v>188</v>
      </c>
      <c r="M43" s="19" t="s">
        <v>189</v>
      </c>
      <c r="N43" s="19" t="s">
        <v>190</v>
      </c>
      <c r="O43" s="19" t="s">
        <v>191</v>
      </c>
      <c r="T43" s="14"/>
    </row>
    <row r="44">
      <c r="A44" s="1">
        <v>0.0</v>
      </c>
      <c r="B44" s="1">
        <v>7.0203043E7</v>
      </c>
      <c r="C44" s="1">
        <v>702.0</v>
      </c>
      <c r="D44" s="1">
        <v>70203.0</v>
      </c>
      <c r="E44" s="1">
        <v>3.0</v>
      </c>
      <c r="F44" s="1" t="s">
        <v>224</v>
      </c>
      <c r="G44" s="1" t="s">
        <v>39</v>
      </c>
      <c r="H44" s="1" t="s">
        <v>39</v>
      </c>
      <c r="I44" s="19" t="s">
        <v>225</v>
      </c>
      <c r="J44" s="1" t="s">
        <v>226</v>
      </c>
      <c r="K44" s="1" t="s">
        <v>225</v>
      </c>
      <c r="T44" s="14"/>
    </row>
    <row r="45">
      <c r="A45" s="1">
        <v>0.0</v>
      </c>
      <c r="B45" s="1">
        <v>7.0203044E7</v>
      </c>
      <c r="C45" s="1">
        <v>702.0</v>
      </c>
      <c r="D45" s="1">
        <v>70203.0</v>
      </c>
      <c r="E45" s="19">
        <v>6.0</v>
      </c>
      <c r="F45" s="1" t="s">
        <v>227</v>
      </c>
      <c r="G45" s="1" t="s">
        <v>39</v>
      </c>
      <c r="H45" s="1" t="s">
        <v>39</v>
      </c>
      <c r="I45" s="19" t="s">
        <v>188</v>
      </c>
      <c r="J45" s="19" t="s">
        <v>186</v>
      </c>
      <c r="K45" s="19" t="s">
        <v>187</v>
      </c>
      <c r="L45" s="19" t="s">
        <v>188</v>
      </c>
      <c r="M45" s="19" t="s">
        <v>189</v>
      </c>
      <c r="N45" s="19" t="s">
        <v>190</v>
      </c>
      <c r="O45" s="19" t="s">
        <v>191</v>
      </c>
      <c r="T45" s="14"/>
    </row>
    <row r="46">
      <c r="A46" s="1">
        <v>0.0</v>
      </c>
      <c r="B46" s="1">
        <v>7.0203045E7</v>
      </c>
      <c r="C46" s="1">
        <v>702.0</v>
      </c>
      <c r="D46" s="1">
        <v>70203.0</v>
      </c>
      <c r="E46" s="1">
        <v>3.0</v>
      </c>
      <c r="F46" s="1" t="s">
        <v>228</v>
      </c>
      <c r="G46" s="1" t="s">
        <v>39</v>
      </c>
      <c r="H46" s="1" t="s">
        <v>39</v>
      </c>
      <c r="I46" s="19" t="s">
        <v>188</v>
      </c>
      <c r="J46" s="19" t="s">
        <v>186</v>
      </c>
      <c r="K46" s="19" t="s">
        <v>187</v>
      </c>
      <c r="L46" s="19" t="s">
        <v>188</v>
      </c>
      <c r="M46" s="19" t="s">
        <v>189</v>
      </c>
      <c r="N46" s="19" t="s">
        <v>190</v>
      </c>
      <c r="O46" s="19" t="s">
        <v>191</v>
      </c>
      <c r="T46" s="14"/>
    </row>
    <row r="47">
      <c r="A47" s="1">
        <v>0.0</v>
      </c>
      <c r="B47" s="1">
        <v>7.0203046E7</v>
      </c>
      <c r="C47" s="1">
        <v>702.0</v>
      </c>
      <c r="D47" s="1">
        <v>70203.0</v>
      </c>
      <c r="E47" s="19">
        <v>4.0</v>
      </c>
      <c r="F47" s="1" t="s">
        <v>229</v>
      </c>
      <c r="G47" s="1" t="s">
        <v>39</v>
      </c>
      <c r="H47" s="1" t="s">
        <v>39</v>
      </c>
      <c r="I47" s="19" t="s">
        <v>230</v>
      </c>
      <c r="J47" s="19" t="s">
        <v>194</v>
      </c>
      <c r="K47" s="19" t="s">
        <v>195</v>
      </c>
      <c r="L47" s="1" t="s">
        <v>230</v>
      </c>
      <c r="M47" s="19" t="s">
        <v>197</v>
      </c>
      <c r="N47" s="19" t="s">
        <v>198</v>
      </c>
      <c r="T47" s="14"/>
    </row>
    <row r="48">
      <c r="A48" s="1">
        <v>0.0</v>
      </c>
      <c r="B48" s="1">
        <v>7.0203047E7</v>
      </c>
      <c r="C48" s="1">
        <v>702.0</v>
      </c>
      <c r="D48" s="1">
        <v>70203.0</v>
      </c>
      <c r="E48" s="1">
        <v>3.0</v>
      </c>
      <c r="F48" s="1" t="s">
        <v>231</v>
      </c>
      <c r="G48" s="1" t="s">
        <v>39</v>
      </c>
      <c r="H48" s="1" t="s">
        <v>39</v>
      </c>
      <c r="I48" s="19" t="s">
        <v>232</v>
      </c>
      <c r="J48" s="1" t="s">
        <v>232</v>
      </c>
      <c r="K48" s="1" t="s">
        <v>233</v>
      </c>
      <c r="L48" s="1" t="s">
        <v>234</v>
      </c>
      <c r="M48" s="1" t="s">
        <v>235</v>
      </c>
      <c r="N48" s="1" t="s">
        <v>236</v>
      </c>
      <c r="T48" s="14"/>
    </row>
    <row r="49">
      <c r="A49" s="1">
        <v>0.0</v>
      </c>
      <c r="B49" s="1">
        <v>7.0203048E7</v>
      </c>
      <c r="C49" s="1">
        <v>702.0</v>
      </c>
      <c r="D49" s="1">
        <v>70203.0</v>
      </c>
      <c r="E49" s="1">
        <v>3.0</v>
      </c>
      <c r="F49" s="1" t="s">
        <v>237</v>
      </c>
      <c r="G49" s="1" t="s">
        <v>39</v>
      </c>
      <c r="H49" s="1" t="s">
        <v>39</v>
      </c>
      <c r="I49" s="1" t="s">
        <v>74</v>
      </c>
      <c r="J49" s="1" t="s">
        <v>238</v>
      </c>
      <c r="K49" s="1" t="s">
        <v>239</v>
      </c>
      <c r="L49" s="1" t="s">
        <v>240</v>
      </c>
      <c r="M49" s="1" t="s">
        <v>74</v>
      </c>
      <c r="T49" s="14"/>
    </row>
    <row r="50">
      <c r="A50" s="1">
        <v>0.0</v>
      </c>
      <c r="B50" s="1">
        <v>7.0203049E7</v>
      </c>
      <c r="C50" s="1">
        <v>702.0</v>
      </c>
      <c r="D50" s="1">
        <v>70203.0</v>
      </c>
      <c r="E50" s="1">
        <v>6.0</v>
      </c>
      <c r="F50" s="1" t="s">
        <v>241</v>
      </c>
      <c r="G50" s="1" t="s">
        <v>39</v>
      </c>
      <c r="H50" s="1" t="s">
        <v>39</v>
      </c>
      <c r="I50" s="19" t="s">
        <v>190</v>
      </c>
      <c r="J50" s="19" t="s">
        <v>186</v>
      </c>
      <c r="K50" s="19" t="s">
        <v>187</v>
      </c>
      <c r="L50" s="19" t="s">
        <v>188</v>
      </c>
      <c r="M50" s="19" t="s">
        <v>189</v>
      </c>
      <c r="N50" s="1" t="s">
        <v>242</v>
      </c>
      <c r="O50" s="1" t="s">
        <v>190</v>
      </c>
      <c r="T50" s="14"/>
    </row>
    <row r="51">
      <c r="A51" s="1">
        <v>0.0</v>
      </c>
      <c r="B51" s="1">
        <v>7.020305E7</v>
      </c>
      <c r="C51" s="1">
        <v>702.0</v>
      </c>
      <c r="D51" s="1">
        <v>70203.0</v>
      </c>
      <c r="E51" s="1">
        <v>5.0</v>
      </c>
      <c r="F51" s="1" t="s">
        <v>243</v>
      </c>
      <c r="G51" s="1" t="s">
        <v>39</v>
      </c>
      <c r="H51" s="1" t="s">
        <v>39</v>
      </c>
      <c r="I51" s="19" t="s">
        <v>191</v>
      </c>
      <c r="J51" s="19" t="s">
        <v>186</v>
      </c>
      <c r="K51" s="19" t="s">
        <v>187</v>
      </c>
      <c r="L51" s="19" t="s">
        <v>188</v>
      </c>
      <c r="M51" s="19" t="s">
        <v>189</v>
      </c>
      <c r="N51" s="19" t="s">
        <v>190</v>
      </c>
      <c r="O51" s="19" t="s">
        <v>191</v>
      </c>
      <c r="T51" s="14"/>
    </row>
    <row r="52">
      <c r="A52" s="1">
        <v>0.0</v>
      </c>
      <c r="B52" s="1">
        <v>7.0203051E7</v>
      </c>
      <c r="C52" s="1">
        <v>702.0</v>
      </c>
      <c r="D52" s="1">
        <v>70203.0</v>
      </c>
      <c r="E52" s="1">
        <v>8.0</v>
      </c>
      <c r="F52" s="1" t="s">
        <v>244</v>
      </c>
      <c r="G52" s="1" t="s">
        <v>39</v>
      </c>
      <c r="H52" s="1" t="s">
        <v>39</v>
      </c>
      <c r="I52" s="19" t="s">
        <v>188</v>
      </c>
      <c r="J52" s="19" t="s">
        <v>186</v>
      </c>
      <c r="K52" s="19" t="s">
        <v>187</v>
      </c>
      <c r="L52" s="19" t="s">
        <v>188</v>
      </c>
      <c r="M52" s="19" t="s">
        <v>189</v>
      </c>
      <c r="N52" s="19" t="s">
        <v>242</v>
      </c>
      <c r="O52" s="19" t="s">
        <v>190</v>
      </c>
      <c r="T52" s="14"/>
    </row>
    <row r="53">
      <c r="A53" s="1">
        <v>0.0</v>
      </c>
      <c r="B53" s="1">
        <v>7.0203052E7</v>
      </c>
      <c r="C53" s="1">
        <v>702.0</v>
      </c>
      <c r="D53" s="1">
        <v>70203.0</v>
      </c>
      <c r="E53" s="1">
        <v>6.0</v>
      </c>
      <c r="F53" s="1" t="s">
        <v>245</v>
      </c>
      <c r="G53" s="1" t="s">
        <v>39</v>
      </c>
      <c r="H53" s="1" t="s">
        <v>39</v>
      </c>
      <c r="I53" s="19" t="s">
        <v>246</v>
      </c>
      <c r="J53" s="1" t="s">
        <v>246</v>
      </c>
      <c r="K53" s="1" t="s">
        <v>247</v>
      </c>
      <c r="L53" s="1" t="s">
        <v>248</v>
      </c>
      <c r="M53" s="1" t="s">
        <v>249</v>
      </c>
      <c r="T53" s="14"/>
    </row>
    <row r="54">
      <c r="A54" s="1">
        <v>0.0</v>
      </c>
      <c r="B54" s="1">
        <v>7.0203053E7</v>
      </c>
      <c r="C54" s="1">
        <v>702.0</v>
      </c>
      <c r="D54" s="1">
        <v>70203.0</v>
      </c>
      <c r="E54" s="1">
        <v>7.0</v>
      </c>
      <c r="F54" s="1" t="s">
        <v>250</v>
      </c>
      <c r="G54" s="1" t="s">
        <v>39</v>
      </c>
      <c r="H54" s="1" t="s">
        <v>39</v>
      </c>
      <c r="I54" s="19" t="s">
        <v>251</v>
      </c>
      <c r="J54" s="1" t="s">
        <v>251</v>
      </c>
      <c r="K54" s="1" t="s">
        <v>252</v>
      </c>
      <c r="L54" s="1" t="s">
        <v>253</v>
      </c>
      <c r="M54" s="1" t="s">
        <v>254</v>
      </c>
      <c r="N54" s="1" t="s">
        <v>255</v>
      </c>
      <c r="T54" s="14"/>
    </row>
    <row r="55">
      <c r="A55" s="1">
        <v>0.0</v>
      </c>
      <c r="B55" s="1">
        <v>7.0203054E7</v>
      </c>
      <c r="C55" s="1">
        <v>702.0</v>
      </c>
      <c r="D55" s="1">
        <v>70203.0</v>
      </c>
      <c r="E55" s="1">
        <v>7.0</v>
      </c>
      <c r="F55" s="1" t="s">
        <v>256</v>
      </c>
      <c r="G55" s="1" t="s">
        <v>39</v>
      </c>
      <c r="H55" s="1" t="s">
        <v>39</v>
      </c>
      <c r="I55" s="1" t="s">
        <v>257</v>
      </c>
      <c r="J55" s="1" t="s">
        <v>257</v>
      </c>
      <c r="K55" s="1" t="s">
        <v>258</v>
      </c>
      <c r="L55" s="1" t="s">
        <v>259</v>
      </c>
      <c r="M55" s="1" t="s">
        <v>260</v>
      </c>
      <c r="N55" s="1" t="s">
        <v>261</v>
      </c>
      <c r="T55" s="14"/>
    </row>
    <row r="56">
      <c r="A56" s="1">
        <v>0.0</v>
      </c>
      <c r="B56" s="1">
        <v>7.0203055E7</v>
      </c>
      <c r="C56" s="1">
        <v>702.0</v>
      </c>
      <c r="D56" s="1">
        <v>70203.0</v>
      </c>
      <c r="E56" s="1">
        <v>6.0</v>
      </c>
      <c r="F56" s="1" t="s">
        <v>262</v>
      </c>
      <c r="G56" s="1" t="s">
        <v>39</v>
      </c>
      <c r="H56" s="1" t="s">
        <v>39</v>
      </c>
      <c r="I56" s="19" t="s">
        <v>263</v>
      </c>
      <c r="J56" s="1" t="s">
        <v>264</v>
      </c>
      <c r="K56" s="1" t="s">
        <v>265</v>
      </c>
      <c r="L56" s="1" t="s">
        <v>266</v>
      </c>
      <c r="M56" s="1" t="s">
        <v>263</v>
      </c>
      <c r="N56" s="1" t="s">
        <v>267</v>
      </c>
      <c r="O56" s="1" t="s">
        <v>268</v>
      </c>
      <c r="T56" s="14"/>
    </row>
    <row r="57">
      <c r="A57" s="1">
        <v>0.0</v>
      </c>
      <c r="B57" s="1">
        <v>7.0203056E7</v>
      </c>
      <c r="C57" s="1">
        <v>702.0</v>
      </c>
      <c r="D57" s="1">
        <v>70203.0</v>
      </c>
      <c r="E57" s="1">
        <v>1.0</v>
      </c>
      <c r="F57" s="1" t="s">
        <v>269</v>
      </c>
      <c r="G57" s="1" t="s">
        <v>39</v>
      </c>
      <c r="H57" s="1" t="s">
        <v>39</v>
      </c>
      <c r="I57" s="1" t="s">
        <v>270</v>
      </c>
      <c r="J57" s="1" t="s">
        <v>270</v>
      </c>
      <c r="K57" s="1" t="s">
        <v>271</v>
      </c>
      <c r="L57" s="1" t="s">
        <v>272</v>
      </c>
      <c r="M57" s="1" t="s">
        <v>273</v>
      </c>
      <c r="N57" s="1" t="s">
        <v>274</v>
      </c>
      <c r="T57" s="14"/>
    </row>
    <row r="58">
      <c r="A58" s="1">
        <v>0.0</v>
      </c>
      <c r="B58" s="1">
        <v>7.0203057E7</v>
      </c>
      <c r="C58" s="1">
        <v>702.0</v>
      </c>
      <c r="D58" s="1">
        <v>70203.0</v>
      </c>
      <c r="E58" s="1">
        <v>3.0</v>
      </c>
      <c r="F58" s="1" t="s">
        <v>275</v>
      </c>
      <c r="G58" s="1" t="s">
        <v>39</v>
      </c>
      <c r="H58" s="1" t="s">
        <v>39</v>
      </c>
      <c r="I58" s="1" t="s">
        <v>276</v>
      </c>
      <c r="J58" s="1" t="s">
        <v>276</v>
      </c>
      <c r="K58" s="1" t="s">
        <v>277</v>
      </c>
      <c r="L58" s="1" t="s">
        <v>278</v>
      </c>
      <c r="M58" s="1" t="s">
        <v>279</v>
      </c>
      <c r="N58" s="1" t="s">
        <v>280</v>
      </c>
      <c r="T58" s="14"/>
    </row>
    <row r="59">
      <c r="A59" s="1">
        <v>0.0</v>
      </c>
      <c r="B59" s="1">
        <v>7.0203058E7</v>
      </c>
      <c r="C59" s="1">
        <v>702.0</v>
      </c>
      <c r="D59" s="1">
        <v>70203.0</v>
      </c>
      <c r="E59" s="1">
        <v>4.0</v>
      </c>
      <c r="F59" s="1" t="s">
        <v>281</v>
      </c>
      <c r="G59" s="1" t="s">
        <v>39</v>
      </c>
      <c r="H59" s="1" t="s">
        <v>39</v>
      </c>
      <c r="I59" s="1" t="s">
        <v>276</v>
      </c>
      <c r="J59" s="1" t="s">
        <v>276</v>
      </c>
      <c r="K59" s="1" t="s">
        <v>277</v>
      </c>
      <c r="L59" s="1" t="s">
        <v>278</v>
      </c>
      <c r="M59" s="1" t="s">
        <v>282</v>
      </c>
      <c r="N59" s="1" t="s">
        <v>280</v>
      </c>
      <c r="T59" s="14"/>
    </row>
    <row r="60">
      <c r="A60" s="1">
        <v>0.0</v>
      </c>
      <c r="B60" s="1">
        <v>7.0203059E7</v>
      </c>
      <c r="C60" s="1">
        <v>702.0</v>
      </c>
      <c r="D60" s="1">
        <v>70203.0</v>
      </c>
      <c r="E60" s="1">
        <v>4.0</v>
      </c>
      <c r="F60" s="1" t="s">
        <v>283</v>
      </c>
      <c r="G60" s="1" t="s">
        <v>39</v>
      </c>
      <c r="H60" s="1" t="s">
        <v>39</v>
      </c>
      <c r="I60" s="1" t="s">
        <v>284</v>
      </c>
      <c r="J60" s="1" t="s">
        <v>285</v>
      </c>
      <c r="K60" s="1" t="s">
        <v>284</v>
      </c>
      <c r="L60" s="1" t="s">
        <v>286</v>
      </c>
      <c r="M60" s="1" t="s">
        <v>287</v>
      </c>
      <c r="N60" s="1" t="s">
        <v>288</v>
      </c>
      <c r="O60" s="1" t="s">
        <v>289</v>
      </c>
      <c r="T60" s="14"/>
    </row>
    <row r="61">
      <c r="A61" s="1">
        <v>0.0</v>
      </c>
      <c r="B61" s="1">
        <v>7.020306E7</v>
      </c>
      <c r="C61" s="1">
        <v>702.0</v>
      </c>
      <c r="D61" s="1">
        <v>70203.0</v>
      </c>
      <c r="E61" s="1">
        <v>4.0</v>
      </c>
      <c r="F61" s="1" t="s">
        <v>290</v>
      </c>
      <c r="G61" s="1" t="s">
        <v>39</v>
      </c>
      <c r="H61" s="1" t="s">
        <v>39</v>
      </c>
      <c r="I61" s="1" t="s">
        <v>291</v>
      </c>
      <c r="J61" s="1" t="s">
        <v>292</v>
      </c>
      <c r="K61" s="1" t="s">
        <v>293</v>
      </c>
      <c r="L61" s="1" t="s">
        <v>291</v>
      </c>
      <c r="M61" s="1" t="s">
        <v>294</v>
      </c>
      <c r="N61" s="1" t="s">
        <v>295</v>
      </c>
      <c r="O61" s="1" t="s">
        <v>296</v>
      </c>
      <c r="T61" s="14"/>
    </row>
    <row r="62">
      <c r="A62" s="1">
        <v>0.0</v>
      </c>
      <c r="B62" s="1">
        <v>7.0203061E7</v>
      </c>
      <c r="C62" s="1">
        <v>702.0</v>
      </c>
      <c r="D62" s="1">
        <v>70203.0</v>
      </c>
      <c r="E62" s="1">
        <v>3.0</v>
      </c>
      <c r="F62" s="1" t="s">
        <v>297</v>
      </c>
      <c r="G62" s="1" t="s">
        <v>39</v>
      </c>
      <c r="H62" s="1" t="s">
        <v>39</v>
      </c>
      <c r="I62" s="1" t="s">
        <v>298</v>
      </c>
      <c r="J62" s="1" t="s">
        <v>299</v>
      </c>
      <c r="K62" s="1" t="s">
        <v>300</v>
      </c>
      <c r="L62" s="1" t="s">
        <v>298</v>
      </c>
      <c r="M62" s="1" t="s">
        <v>51</v>
      </c>
      <c r="N62" s="1" t="s">
        <v>301</v>
      </c>
      <c r="T62" s="14"/>
    </row>
    <row r="63">
      <c r="A63" s="1">
        <v>0.0</v>
      </c>
      <c r="B63" s="1">
        <v>7.0203062E7</v>
      </c>
      <c r="C63" s="1">
        <v>702.0</v>
      </c>
      <c r="D63" s="1">
        <v>70203.0</v>
      </c>
      <c r="E63" s="1">
        <v>5.0</v>
      </c>
      <c r="F63" s="1" t="s">
        <v>302</v>
      </c>
      <c r="G63" s="1" t="s">
        <v>39</v>
      </c>
      <c r="H63" s="1" t="s">
        <v>39</v>
      </c>
      <c r="I63" s="1" t="s">
        <v>277</v>
      </c>
      <c r="J63" s="1" t="s">
        <v>303</v>
      </c>
      <c r="K63" s="1" t="s">
        <v>282</v>
      </c>
      <c r="L63" s="1" t="s">
        <v>277</v>
      </c>
      <c r="M63" s="1" t="s">
        <v>304</v>
      </c>
      <c r="T63" s="14"/>
    </row>
    <row r="64">
      <c r="A64" s="1">
        <v>0.0</v>
      </c>
      <c r="B64" s="1">
        <v>7.0203063E7</v>
      </c>
      <c r="C64" s="1">
        <v>702.0</v>
      </c>
      <c r="D64" s="1">
        <v>70203.0</v>
      </c>
      <c r="E64" s="1">
        <v>3.0</v>
      </c>
      <c r="F64" s="1" t="s">
        <v>305</v>
      </c>
      <c r="G64" s="1" t="s">
        <v>39</v>
      </c>
      <c r="H64" s="1" t="s">
        <v>39</v>
      </c>
      <c r="I64" s="1" t="b">
        <v>1</v>
      </c>
      <c r="J64" s="1" t="b">
        <v>1</v>
      </c>
      <c r="K64" s="1" t="b">
        <v>0</v>
      </c>
      <c r="T64" s="14"/>
    </row>
    <row r="65">
      <c r="A65" s="1">
        <v>0.0</v>
      </c>
      <c r="B65" s="1">
        <v>7.0203064E7</v>
      </c>
      <c r="C65" s="1">
        <v>702.0</v>
      </c>
      <c r="D65" s="1">
        <v>70203.0</v>
      </c>
      <c r="E65" s="1">
        <v>4.0</v>
      </c>
      <c r="F65" s="1" t="s">
        <v>306</v>
      </c>
      <c r="G65" s="1" t="s">
        <v>39</v>
      </c>
      <c r="H65" s="1" t="s">
        <v>39</v>
      </c>
      <c r="I65" s="1" t="s">
        <v>307</v>
      </c>
      <c r="J65" s="1" t="s">
        <v>308</v>
      </c>
      <c r="K65" s="1" t="s">
        <v>307</v>
      </c>
      <c r="L65" s="1" t="s">
        <v>309</v>
      </c>
      <c r="M65" s="1" t="s">
        <v>310</v>
      </c>
      <c r="N65" s="1" t="s">
        <v>311</v>
      </c>
      <c r="T65" s="14"/>
    </row>
    <row r="66">
      <c r="A66" s="1">
        <v>0.0</v>
      </c>
      <c r="B66" s="1">
        <v>7.0203065E7</v>
      </c>
      <c r="C66" s="1">
        <v>702.0</v>
      </c>
      <c r="D66" s="1">
        <v>70203.0</v>
      </c>
      <c r="E66" s="1">
        <v>8.0</v>
      </c>
      <c r="F66" s="1" t="s">
        <v>312</v>
      </c>
      <c r="G66" s="1" t="s">
        <v>39</v>
      </c>
      <c r="H66" s="1" t="s">
        <v>39</v>
      </c>
      <c r="I66" s="1" t="s">
        <v>313</v>
      </c>
      <c r="J66" s="1" t="s">
        <v>314</v>
      </c>
      <c r="K66" s="1" t="s">
        <v>315</v>
      </c>
      <c r="L66" s="1" t="s">
        <v>316</v>
      </c>
      <c r="M66" s="1" t="s">
        <v>313</v>
      </c>
      <c r="N66" s="1" t="s">
        <v>317</v>
      </c>
      <c r="T66" s="14"/>
    </row>
    <row r="67">
      <c r="A67" s="1">
        <v>0.0</v>
      </c>
      <c r="B67" s="1">
        <v>7.0203066E7</v>
      </c>
      <c r="C67" s="1">
        <v>702.0</v>
      </c>
      <c r="D67" s="1">
        <v>70203.0</v>
      </c>
      <c r="E67" s="1">
        <v>3.0</v>
      </c>
      <c r="F67" s="1" t="s">
        <v>318</v>
      </c>
      <c r="G67" s="1" t="s">
        <v>39</v>
      </c>
      <c r="H67" s="1" t="s">
        <v>39</v>
      </c>
      <c r="I67" s="1" t="s">
        <v>319</v>
      </c>
      <c r="J67" s="1" t="s">
        <v>320</v>
      </c>
      <c r="K67" s="1" t="s">
        <v>321</v>
      </c>
      <c r="L67" s="1" t="s">
        <v>319</v>
      </c>
      <c r="M67" s="1" t="s">
        <v>322</v>
      </c>
      <c r="T67" s="14"/>
    </row>
    <row r="68">
      <c r="A68" s="1">
        <v>0.0</v>
      </c>
      <c r="B68" s="1">
        <v>7.0203067E7</v>
      </c>
      <c r="C68" s="1">
        <v>702.0</v>
      </c>
      <c r="D68" s="1">
        <v>70203.0</v>
      </c>
      <c r="E68" s="1">
        <v>4.0</v>
      </c>
      <c r="F68" s="1" t="s">
        <v>323</v>
      </c>
      <c r="G68" s="1" t="s">
        <v>39</v>
      </c>
      <c r="H68" s="1" t="s">
        <v>39</v>
      </c>
      <c r="I68" s="1" t="s">
        <v>324</v>
      </c>
      <c r="J68" s="1" t="s">
        <v>325</v>
      </c>
      <c r="K68" s="1" t="s">
        <v>326</v>
      </c>
      <c r="L68" s="1" t="s">
        <v>327</v>
      </c>
      <c r="M68" s="1" t="s">
        <v>328</v>
      </c>
      <c r="N68" s="1" t="s">
        <v>329</v>
      </c>
      <c r="T68" s="14"/>
    </row>
    <row r="69">
      <c r="A69" s="1">
        <v>0.0</v>
      </c>
      <c r="B69" s="1">
        <v>7.0203068E7</v>
      </c>
      <c r="C69" s="1">
        <v>702.0</v>
      </c>
      <c r="D69" s="1">
        <v>70203.0</v>
      </c>
      <c r="E69" s="1">
        <v>4.0</v>
      </c>
      <c r="F69" s="1" t="s">
        <v>330</v>
      </c>
      <c r="G69" s="1" t="s">
        <v>39</v>
      </c>
      <c r="H69" s="1" t="s">
        <v>39</v>
      </c>
      <c r="I69" s="19" t="s">
        <v>331</v>
      </c>
      <c r="J69" s="1" t="s">
        <v>332</v>
      </c>
      <c r="K69" s="1" t="s">
        <v>333</v>
      </c>
      <c r="L69" s="1" t="s">
        <v>331</v>
      </c>
      <c r="M69" s="1" t="s">
        <v>334</v>
      </c>
      <c r="N69" s="1" t="s">
        <v>335</v>
      </c>
      <c r="T69" s="14"/>
    </row>
    <row r="70">
      <c r="A70" s="1">
        <v>0.0</v>
      </c>
      <c r="B70" s="1">
        <v>7.0203069E7</v>
      </c>
      <c r="C70" s="1">
        <v>702.0</v>
      </c>
      <c r="D70" s="1">
        <v>70203.0</v>
      </c>
      <c r="E70" s="1">
        <v>7.0</v>
      </c>
      <c r="F70" s="1" t="s">
        <v>336</v>
      </c>
      <c r="G70" s="1" t="s">
        <v>39</v>
      </c>
      <c r="H70" s="1" t="s">
        <v>39</v>
      </c>
      <c r="I70" s="1" t="s">
        <v>313</v>
      </c>
      <c r="J70" s="1" t="s">
        <v>337</v>
      </c>
      <c r="K70" s="1" t="s">
        <v>313</v>
      </c>
      <c r="L70" s="1" t="s">
        <v>315</v>
      </c>
      <c r="M70" s="1" t="s">
        <v>338</v>
      </c>
      <c r="N70" s="1" t="s">
        <v>339</v>
      </c>
      <c r="T70" s="14"/>
    </row>
    <row r="71">
      <c r="A71" s="1">
        <v>0.0</v>
      </c>
      <c r="B71" s="1">
        <v>7.020307E7</v>
      </c>
      <c r="C71" s="1">
        <v>702.0</v>
      </c>
      <c r="D71" s="1">
        <v>70203.0</v>
      </c>
      <c r="E71" s="1">
        <v>5.0</v>
      </c>
      <c r="F71" s="1" t="s">
        <v>340</v>
      </c>
      <c r="G71" s="1" t="s">
        <v>39</v>
      </c>
      <c r="H71" s="1" t="s">
        <v>39</v>
      </c>
      <c r="I71" s="19" t="s">
        <v>341</v>
      </c>
      <c r="J71" s="1" t="s">
        <v>342</v>
      </c>
      <c r="K71" s="1" t="s">
        <v>343</v>
      </c>
      <c r="L71" s="1" t="s">
        <v>344</v>
      </c>
      <c r="M71" s="1" t="s">
        <v>341</v>
      </c>
      <c r="N71" s="1" t="s">
        <v>345</v>
      </c>
      <c r="T71" s="14"/>
    </row>
    <row r="72">
      <c r="A72" s="1">
        <v>0.0</v>
      </c>
      <c r="B72" s="1">
        <v>7.0203071E7</v>
      </c>
      <c r="C72" s="1">
        <v>702.0</v>
      </c>
      <c r="D72" s="1">
        <v>70203.0</v>
      </c>
      <c r="E72" s="1">
        <v>3.0</v>
      </c>
      <c r="F72" s="1" t="s">
        <v>346</v>
      </c>
      <c r="G72" s="1" t="s">
        <v>39</v>
      </c>
      <c r="H72" s="1" t="s">
        <v>39</v>
      </c>
      <c r="I72" s="1" t="s">
        <v>74</v>
      </c>
      <c r="J72" s="1" t="s">
        <v>347</v>
      </c>
      <c r="K72" s="1" t="s">
        <v>348</v>
      </c>
      <c r="L72" s="1" t="s">
        <v>349</v>
      </c>
      <c r="M72" s="1" t="s">
        <v>74</v>
      </c>
      <c r="T72" s="14"/>
    </row>
    <row r="73">
      <c r="A73" s="1">
        <v>0.0</v>
      </c>
      <c r="B73" s="1">
        <v>7.0203072E7</v>
      </c>
      <c r="C73" s="1">
        <v>702.0</v>
      </c>
      <c r="D73" s="1">
        <v>70203.0</v>
      </c>
      <c r="E73" s="1">
        <v>4.0</v>
      </c>
      <c r="F73" s="1" t="s">
        <v>350</v>
      </c>
      <c r="G73" s="1" t="s">
        <v>39</v>
      </c>
      <c r="H73" s="1" t="s">
        <v>39</v>
      </c>
      <c r="I73" s="1" t="s">
        <v>351</v>
      </c>
      <c r="J73" s="1" t="s">
        <v>351</v>
      </c>
      <c r="K73" s="1" t="s">
        <v>352</v>
      </c>
      <c r="L73" s="1" t="s">
        <v>353</v>
      </c>
      <c r="M73" s="1" t="s">
        <v>354</v>
      </c>
      <c r="N73" s="1" t="s">
        <v>355</v>
      </c>
      <c r="O73" s="1" t="s">
        <v>356</v>
      </c>
      <c r="T73" s="14"/>
    </row>
    <row r="74">
      <c r="A74" s="1">
        <v>0.0</v>
      </c>
      <c r="B74" s="1">
        <v>7.0203073E7</v>
      </c>
      <c r="C74" s="1">
        <v>702.0</v>
      </c>
      <c r="D74" s="1">
        <v>70203.0</v>
      </c>
      <c r="E74" s="1">
        <v>6.0</v>
      </c>
      <c r="F74" s="1" t="s">
        <v>357</v>
      </c>
      <c r="G74" s="1" t="s">
        <v>39</v>
      </c>
      <c r="H74" s="1" t="s">
        <v>39</v>
      </c>
      <c r="I74" s="1" t="s">
        <v>358</v>
      </c>
      <c r="J74" s="1" t="s">
        <v>359</v>
      </c>
      <c r="K74" s="1" t="s">
        <v>360</v>
      </c>
      <c r="L74" s="1" t="s">
        <v>358</v>
      </c>
      <c r="M74" s="1" t="s">
        <v>361</v>
      </c>
      <c r="T74" s="14"/>
    </row>
    <row r="75">
      <c r="A75" s="1">
        <v>0.0</v>
      </c>
      <c r="B75" s="1">
        <v>7.0203074E7</v>
      </c>
      <c r="C75" s="1">
        <v>702.0</v>
      </c>
      <c r="D75" s="1">
        <v>70203.0</v>
      </c>
      <c r="E75" s="1">
        <v>10.0</v>
      </c>
      <c r="F75" s="1" t="s">
        <v>362</v>
      </c>
      <c r="G75" s="1" t="s">
        <v>39</v>
      </c>
      <c r="H75" s="1" t="s">
        <v>39</v>
      </c>
      <c r="I75" s="1" t="s">
        <v>363</v>
      </c>
      <c r="J75" s="1" t="s">
        <v>364</v>
      </c>
      <c r="K75" s="28" t="s">
        <v>365</v>
      </c>
      <c r="L75" s="1" t="s">
        <v>363</v>
      </c>
      <c r="M75" s="1" t="s">
        <v>366</v>
      </c>
      <c r="T75" s="14"/>
    </row>
    <row r="76">
      <c r="B76" s="29"/>
      <c r="C76" s="29"/>
      <c r="D76" s="29"/>
      <c r="T76" s="14"/>
    </row>
    <row r="77">
      <c r="B77" s="29"/>
      <c r="C77" s="29"/>
      <c r="D77" s="29"/>
      <c r="T77" s="14"/>
    </row>
    <row r="78">
      <c r="B78" s="29"/>
      <c r="C78" s="29"/>
      <c r="D78" s="29"/>
      <c r="T78" s="14"/>
    </row>
    <row r="79">
      <c r="B79" s="29"/>
      <c r="C79" s="29"/>
      <c r="D79" s="29"/>
      <c r="T79" s="14"/>
    </row>
    <row r="80">
      <c r="B80" s="29"/>
      <c r="C80" s="29"/>
      <c r="D80" s="29"/>
      <c r="T80" s="14"/>
    </row>
    <row r="81">
      <c r="B81" s="29"/>
      <c r="C81" s="29"/>
      <c r="D81" s="29"/>
      <c r="T81" s="14"/>
    </row>
    <row r="82">
      <c r="B82" s="29"/>
      <c r="C82" s="29"/>
      <c r="D82" s="29"/>
      <c r="T82" s="14"/>
    </row>
    <row r="83">
      <c r="B83" s="29"/>
      <c r="C83" s="29"/>
      <c r="D83" s="29"/>
      <c r="T83" s="14"/>
    </row>
    <row r="84">
      <c r="B84" s="29"/>
      <c r="C84" s="29"/>
      <c r="D84" s="29"/>
      <c r="T84" s="14"/>
    </row>
    <row r="85">
      <c r="B85" s="29"/>
      <c r="C85" s="29"/>
      <c r="D85" s="29"/>
      <c r="T85" s="14"/>
    </row>
    <row r="86">
      <c r="B86" s="29"/>
      <c r="C86" s="29"/>
      <c r="D86" s="29"/>
      <c r="T86" s="14"/>
    </row>
    <row r="87">
      <c r="B87" s="29"/>
      <c r="C87" s="29"/>
      <c r="D87" s="29"/>
      <c r="T87" s="14"/>
    </row>
    <row r="88">
      <c r="B88" s="29"/>
      <c r="C88" s="29"/>
      <c r="D88" s="29"/>
      <c r="T88" s="14"/>
    </row>
    <row r="89">
      <c r="B89" s="29"/>
      <c r="C89" s="29"/>
      <c r="D89" s="29"/>
      <c r="T89" s="14"/>
    </row>
    <row r="90">
      <c r="B90" s="29"/>
      <c r="C90" s="29"/>
      <c r="D90" s="29"/>
      <c r="T90" s="14"/>
    </row>
    <row r="91">
      <c r="B91" s="29"/>
      <c r="C91" s="29"/>
      <c r="D91" s="29"/>
      <c r="T91" s="14"/>
    </row>
    <row r="92">
      <c r="B92" s="29"/>
      <c r="C92" s="29"/>
      <c r="D92" s="29"/>
      <c r="T92" s="14"/>
    </row>
    <row r="93">
      <c r="B93" s="29"/>
      <c r="C93" s="29"/>
      <c r="D93" s="29"/>
      <c r="T93" s="14"/>
    </row>
    <row r="94">
      <c r="B94" s="29"/>
      <c r="C94" s="29"/>
      <c r="D94" s="29"/>
      <c r="T94" s="14"/>
    </row>
    <row r="95">
      <c r="B95" s="29"/>
      <c r="C95" s="29"/>
      <c r="D95" s="29"/>
      <c r="T95" s="14"/>
    </row>
    <row r="96">
      <c r="B96" s="29"/>
      <c r="C96" s="29"/>
      <c r="D96" s="29"/>
      <c r="T96" s="14"/>
    </row>
    <row r="97">
      <c r="B97" s="29"/>
      <c r="C97" s="29"/>
      <c r="D97" s="29"/>
      <c r="T97" s="14"/>
    </row>
    <row r="98">
      <c r="B98" s="29"/>
      <c r="C98" s="29"/>
      <c r="D98" s="29"/>
      <c r="T98" s="14"/>
    </row>
    <row r="99">
      <c r="B99" s="29"/>
      <c r="C99" s="29"/>
      <c r="D99" s="29"/>
      <c r="T99" s="14"/>
    </row>
    <row r="100">
      <c r="B100" s="29"/>
      <c r="C100" s="29"/>
      <c r="D100" s="29"/>
      <c r="T100" s="14"/>
    </row>
    <row r="101">
      <c r="B101" s="29"/>
      <c r="C101" s="29"/>
      <c r="D101" s="29"/>
      <c r="T101" s="14"/>
    </row>
    <row r="102">
      <c r="B102" s="29"/>
      <c r="C102" s="29"/>
      <c r="D102" s="29"/>
      <c r="T102" s="14"/>
    </row>
    <row r="103">
      <c r="B103" s="29"/>
      <c r="C103" s="29"/>
      <c r="D103" s="29"/>
      <c r="T103" s="14"/>
    </row>
    <row r="104">
      <c r="B104" s="29"/>
      <c r="C104" s="29"/>
      <c r="D104" s="29"/>
      <c r="T104" s="14"/>
    </row>
    <row r="105">
      <c r="B105" s="29"/>
      <c r="C105" s="29"/>
      <c r="D105" s="29"/>
      <c r="T105" s="14"/>
    </row>
    <row r="106">
      <c r="B106" s="29"/>
      <c r="C106" s="29"/>
      <c r="D106" s="29"/>
      <c r="T106" s="14"/>
    </row>
    <row r="107">
      <c r="B107" s="29"/>
      <c r="C107" s="29"/>
      <c r="D107" s="29"/>
      <c r="T107" s="14"/>
    </row>
    <row r="108">
      <c r="B108" s="29"/>
      <c r="C108" s="29"/>
      <c r="D108" s="29"/>
      <c r="T108" s="14"/>
    </row>
    <row r="109">
      <c r="B109" s="29"/>
      <c r="C109" s="29"/>
      <c r="D109" s="29"/>
      <c r="T109" s="14"/>
    </row>
    <row r="110">
      <c r="B110" s="29"/>
      <c r="C110" s="29"/>
      <c r="D110" s="29"/>
      <c r="T110" s="14"/>
    </row>
    <row r="111">
      <c r="B111" s="29"/>
      <c r="C111" s="29"/>
      <c r="D111" s="29"/>
      <c r="T111" s="14"/>
    </row>
    <row r="112">
      <c r="B112" s="29"/>
      <c r="C112" s="29"/>
      <c r="D112" s="29"/>
      <c r="T112" s="14"/>
    </row>
    <row r="113">
      <c r="B113" s="29"/>
      <c r="C113" s="29"/>
      <c r="D113" s="29"/>
      <c r="T113" s="14"/>
    </row>
    <row r="114">
      <c r="B114" s="29"/>
      <c r="C114" s="29"/>
      <c r="D114" s="29"/>
      <c r="T114" s="14"/>
    </row>
    <row r="115">
      <c r="B115" s="29"/>
      <c r="C115" s="29"/>
      <c r="D115" s="29"/>
      <c r="T115" s="14"/>
    </row>
    <row r="116">
      <c r="B116" s="29"/>
      <c r="C116" s="29"/>
      <c r="D116" s="29"/>
      <c r="T116" s="14"/>
    </row>
    <row r="117">
      <c r="B117" s="29"/>
      <c r="C117" s="29"/>
      <c r="D117" s="29"/>
      <c r="T117" s="14"/>
    </row>
    <row r="118">
      <c r="B118" s="29"/>
      <c r="C118" s="29"/>
      <c r="D118" s="29"/>
      <c r="T118" s="14"/>
    </row>
    <row r="119">
      <c r="B119" s="29"/>
      <c r="C119" s="29"/>
      <c r="D119" s="29"/>
      <c r="T119" s="14"/>
    </row>
    <row r="120">
      <c r="B120" s="29"/>
      <c r="C120" s="29"/>
      <c r="D120" s="29"/>
      <c r="T120" s="14"/>
    </row>
    <row r="121">
      <c r="B121" s="29"/>
      <c r="C121" s="29"/>
      <c r="D121" s="29"/>
      <c r="T121" s="14"/>
    </row>
    <row r="122">
      <c r="B122" s="29"/>
      <c r="C122" s="29"/>
      <c r="D122" s="29"/>
      <c r="T122" s="14"/>
    </row>
    <row r="123">
      <c r="B123" s="29"/>
      <c r="C123" s="29"/>
      <c r="D123" s="29"/>
      <c r="T123" s="14"/>
    </row>
    <row r="124">
      <c r="B124" s="29"/>
      <c r="C124" s="29"/>
      <c r="D124" s="29"/>
      <c r="T124" s="14"/>
    </row>
    <row r="125">
      <c r="B125" s="29"/>
      <c r="C125" s="29"/>
      <c r="D125" s="29"/>
      <c r="T125" s="14"/>
    </row>
    <row r="126">
      <c r="B126" s="29"/>
      <c r="C126" s="29"/>
      <c r="D126" s="29"/>
      <c r="T126" s="14"/>
    </row>
    <row r="127">
      <c r="B127" s="29"/>
      <c r="C127" s="29"/>
      <c r="D127" s="29"/>
      <c r="T127" s="14"/>
    </row>
    <row r="128">
      <c r="B128" s="29"/>
      <c r="C128" s="29"/>
      <c r="D128" s="29"/>
      <c r="T128" s="14"/>
    </row>
    <row r="129">
      <c r="B129" s="29"/>
      <c r="C129" s="29"/>
      <c r="D129" s="29"/>
      <c r="T129" s="14"/>
    </row>
    <row r="130">
      <c r="B130" s="29"/>
      <c r="C130" s="29"/>
      <c r="D130" s="29"/>
      <c r="T130" s="14"/>
    </row>
    <row r="131">
      <c r="B131" s="29"/>
      <c r="C131" s="29"/>
      <c r="D131" s="29"/>
      <c r="T131" s="14"/>
    </row>
    <row r="132">
      <c r="B132" s="29"/>
      <c r="C132" s="29"/>
      <c r="D132" s="29"/>
      <c r="T132" s="14"/>
    </row>
    <row r="133">
      <c r="B133" s="29"/>
      <c r="C133" s="29"/>
      <c r="D133" s="29"/>
      <c r="T133" s="14"/>
    </row>
    <row r="134">
      <c r="B134" s="29"/>
      <c r="C134" s="29"/>
      <c r="D134" s="29"/>
      <c r="T134" s="14"/>
    </row>
    <row r="135">
      <c r="B135" s="29"/>
      <c r="C135" s="29"/>
      <c r="D135" s="29"/>
      <c r="T135" s="14"/>
    </row>
    <row r="136">
      <c r="B136" s="29"/>
      <c r="C136" s="29"/>
      <c r="D136" s="29"/>
      <c r="T136" s="14"/>
    </row>
    <row r="137">
      <c r="B137" s="29"/>
      <c r="C137" s="29"/>
      <c r="D137" s="29"/>
      <c r="T137" s="14"/>
    </row>
    <row r="138">
      <c r="B138" s="29"/>
      <c r="C138" s="29"/>
      <c r="D138" s="29"/>
      <c r="T138" s="14"/>
    </row>
    <row r="139">
      <c r="B139" s="29"/>
      <c r="C139" s="29"/>
      <c r="D139" s="29"/>
      <c r="T139" s="14"/>
    </row>
    <row r="140">
      <c r="B140" s="29"/>
      <c r="C140" s="29"/>
      <c r="D140" s="29"/>
      <c r="T140" s="14"/>
    </row>
    <row r="141">
      <c r="B141" s="29"/>
      <c r="C141" s="29"/>
      <c r="D141" s="29"/>
      <c r="T141" s="14"/>
    </row>
    <row r="142">
      <c r="B142" s="29"/>
      <c r="C142" s="29"/>
      <c r="D142" s="29"/>
      <c r="T142" s="14"/>
    </row>
    <row r="143">
      <c r="B143" s="29"/>
      <c r="C143" s="29"/>
      <c r="D143" s="29"/>
      <c r="T143" s="14"/>
    </row>
    <row r="144">
      <c r="B144" s="29"/>
      <c r="C144" s="29"/>
      <c r="D144" s="29"/>
      <c r="T144" s="14"/>
    </row>
    <row r="145">
      <c r="B145" s="29"/>
      <c r="C145" s="29"/>
      <c r="D145" s="29"/>
      <c r="T145" s="14"/>
    </row>
    <row r="146">
      <c r="B146" s="29"/>
      <c r="C146" s="29"/>
      <c r="D146" s="29"/>
      <c r="T146" s="14"/>
    </row>
    <row r="147">
      <c r="B147" s="29"/>
      <c r="C147" s="29"/>
      <c r="D147" s="29"/>
      <c r="T147" s="14"/>
    </row>
    <row r="148">
      <c r="B148" s="29"/>
      <c r="C148" s="29"/>
      <c r="D148" s="29"/>
      <c r="T148" s="14"/>
    </row>
    <row r="149">
      <c r="B149" s="29"/>
      <c r="C149" s="29"/>
      <c r="D149" s="29"/>
      <c r="T149" s="14"/>
    </row>
    <row r="150">
      <c r="B150" s="29"/>
      <c r="C150" s="29"/>
      <c r="D150" s="29"/>
      <c r="T150" s="14"/>
    </row>
    <row r="151">
      <c r="B151" s="29"/>
      <c r="C151" s="29"/>
      <c r="D151" s="29"/>
      <c r="T151" s="14"/>
    </row>
    <row r="152">
      <c r="B152" s="29"/>
      <c r="C152" s="29"/>
      <c r="D152" s="29"/>
      <c r="T152" s="14"/>
    </row>
    <row r="153">
      <c r="B153" s="29"/>
      <c r="C153" s="29"/>
      <c r="D153" s="29"/>
      <c r="T153" s="14"/>
    </row>
    <row r="154">
      <c r="B154" s="29"/>
      <c r="C154" s="29"/>
      <c r="D154" s="29"/>
      <c r="T154" s="14"/>
    </row>
    <row r="155">
      <c r="B155" s="29"/>
      <c r="C155" s="29"/>
      <c r="D155" s="29"/>
      <c r="T155" s="14"/>
    </row>
    <row r="156">
      <c r="B156" s="29"/>
      <c r="C156" s="29"/>
      <c r="D156" s="29"/>
      <c r="T156" s="14"/>
    </row>
    <row r="157">
      <c r="B157" s="29"/>
      <c r="C157" s="29"/>
      <c r="D157" s="29"/>
      <c r="T157" s="14"/>
    </row>
    <row r="158">
      <c r="B158" s="29"/>
      <c r="C158" s="29"/>
      <c r="D158" s="29"/>
      <c r="T158" s="14"/>
    </row>
    <row r="159">
      <c r="B159" s="29"/>
      <c r="C159" s="29"/>
      <c r="D159" s="29"/>
      <c r="T159" s="14"/>
    </row>
    <row r="160">
      <c r="B160" s="29"/>
      <c r="C160" s="29"/>
      <c r="D160" s="29"/>
      <c r="T160" s="14"/>
    </row>
    <row r="161">
      <c r="B161" s="29"/>
      <c r="C161" s="29"/>
      <c r="D161" s="29"/>
      <c r="T161" s="14"/>
    </row>
    <row r="162">
      <c r="B162" s="29"/>
      <c r="C162" s="29"/>
      <c r="D162" s="29"/>
      <c r="T162" s="14"/>
    </row>
    <row r="163">
      <c r="B163" s="29"/>
      <c r="C163" s="29"/>
      <c r="D163" s="29"/>
      <c r="T163" s="14"/>
    </row>
    <row r="164">
      <c r="B164" s="29"/>
      <c r="C164" s="29"/>
      <c r="D164" s="29"/>
      <c r="T164" s="14"/>
    </row>
    <row r="165">
      <c r="B165" s="29"/>
      <c r="C165" s="29"/>
      <c r="D165" s="29"/>
      <c r="T165" s="14"/>
    </row>
    <row r="166">
      <c r="B166" s="29"/>
      <c r="C166" s="29"/>
      <c r="D166" s="29"/>
      <c r="T166" s="14"/>
    </row>
    <row r="167">
      <c r="B167" s="29"/>
      <c r="C167" s="29"/>
      <c r="D167" s="29"/>
      <c r="T167" s="14"/>
    </row>
    <row r="168">
      <c r="B168" s="29"/>
      <c r="C168" s="29"/>
      <c r="D168" s="29"/>
      <c r="T168" s="14"/>
    </row>
    <row r="169">
      <c r="B169" s="29"/>
      <c r="C169" s="29"/>
      <c r="D169" s="29"/>
      <c r="T169" s="14"/>
    </row>
    <row r="170">
      <c r="B170" s="29"/>
      <c r="C170" s="29"/>
      <c r="D170" s="29"/>
      <c r="T170" s="14"/>
    </row>
    <row r="171">
      <c r="B171" s="29"/>
      <c r="C171" s="29"/>
      <c r="D171" s="29"/>
      <c r="T171" s="14"/>
    </row>
    <row r="172">
      <c r="B172" s="29"/>
      <c r="C172" s="29"/>
      <c r="D172" s="29"/>
      <c r="T172" s="14"/>
    </row>
    <row r="173">
      <c r="B173" s="29"/>
      <c r="C173" s="29"/>
      <c r="D173" s="29"/>
      <c r="T173" s="14"/>
    </row>
    <row r="174">
      <c r="B174" s="29"/>
      <c r="C174" s="29"/>
      <c r="D174" s="29"/>
      <c r="T174" s="14"/>
    </row>
    <row r="175">
      <c r="B175" s="29"/>
      <c r="C175" s="29"/>
      <c r="D175" s="29"/>
      <c r="T175" s="14"/>
    </row>
    <row r="176">
      <c r="B176" s="29"/>
      <c r="C176" s="29"/>
      <c r="D176" s="29"/>
      <c r="T176" s="14"/>
    </row>
    <row r="177">
      <c r="B177" s="29"/>
      <c r="C177" s="29"/>
      <c r="D177" s="29"/>
      <c r="T177" s="14"/>
    </row>
    <row r="178">
      <c r="B178" s="29"/>
      <c r="C178" s="29"/>
      <c r="D178" s="29"/>
      <c r="T178" s="14"/>
    </row>
    <row r="179">
      <c r="B179" s="29"/>
      <c r="C179" s="29"/>
      <c r="D179" s="29"/>
      <c r="T179" s="14"/>
    </row>
    <row r="180">
      <c r="B180" s="29"/>
      <c r="C180" s="29"/>
      <c r="D180" s="29"/>
    </row>
    <row r="181">
      <c r="B181" s="29"/>
      <c r="C181" s="29"/>
      <c r="D181" s="29"/>
    </row>
    <row r="182">
      <c r="B182" s="29"/>
      <c r="C182" s="29"/>
      <c r="D182" s="29"/>
    </row>
    <row r="183">
      <c r="B183" s="29"/>
      <c r="C183" s="29"/>
      <c r="D183" s="29"/>
    </row>
    <row r="184">
      <c r="B184" s="29"/>
      <c r="C184" s="29"/>
      <c r="D184" s="29"/>
    </row>
    <row r="185">
      <c r="B185" s="29"/>
      <c r="C185" s="29"/>
      <c r="D185" s="29"/>
    </row>
    <row r="186">
      <c r="B186" s="29"/>
      <c r="C186" s="29"/>
      <c r="D186" s="29"/>
    </row>
    <row r="187">
      <c r="B187" s="29"/>
      <c r="C187" s="29"/>
      <c r="D187" s="29"/>
    </row>
    <row r="188">
      <c r="B188" s="29"/>
      <c r="C188" s="29"/>
      <c r="D188" s="29"/>
    </row>
    <row r="189">
      <c r="B189" s="29"/>
      <c r="C189" s="29"/>
      <c r="D189" s="29"/>
    </row>
    <row r="190">
      <c r="B190" s="29"/>
      <c r="C190" s="29"/>
      <c r="D190" s="29"/>
    </row>
    <row r="191">
      <c r="B191" s="29"/>
      <c r="C191" s="29"/>
      <c r="D191" s="29"/>
    </row>
    <row r="192">
      <c r="B192" s="29"/>
      <c r="C192" s="29"/>
      <c r="D192" s="29"/>
    </row>
    <row r="193">
      <c r="B193" s="29"/>
      <c r="C193" s="29"/>
      <c r="D193" s="29"/>
    </row>
    <row r="194">
      <c r="B194" s="29"/>
      <c r="C194" s="29"/>
      <c r="D194" s="29"/>
    </row>
    <row r="195">
      <c r="B195" s="29"/>
      <c r="C195" s="29"/>
      <c r="D195" s="29"/>
    </row>
    <row r="196">
      <c r="B196" s="29"/>
      <c r="C196" s="29"/>
      <c r="D196" s="29"/>
    </row>
    <row r="197">
      <c r="B197" s="29"/>
      <c r="C197" s="29"/>
      <c r="D197" s="29"/>
    </row>
    <row r="198">
      <c r="B198" s="29"/>
      <c r="C198" s="29"/>
      <c r="D198" s="29"/>
    </row>
    <row r="199">
      <c r="B199" s="29"/>
      <c r="C199" s="29"/>
      <c r="D199" s="29"/>
    </row>
    <row r="200">
      <c r="B200" s="29"/>
      <c r="C200" s="29"/>
      <c r="D200" s="29"/>
    </row>
    <row r="201">
      <c r="B201" s="29"/>
      <c r="C201" s="29"/>
      <c r="D201" s="29"/>
    </row>
    <row r="202">
      <c r="B202" s="29"/>
      <c r="C202" s="29"/>
      <c r="D202" s="29"/>
    </row>
    <row r="203">
      <c r="B203" s="29"/>
      <c r="C203" s="29"/>
      <c r="D203" s="29"/>
    </row>
    <row r="204">
      <c r="B204" s="29"/>
      <c r="C204" s="29"/>
      <c r="D204" s="29"/>
    </row>
    <row r="205">
      <c r="B205" s="29"/>
      <c r="C205" s="29"/>
      <c r="D205" s="29"/>
    </row>
    <row r="206">
      <c r="B206" s="29"/>
      <c r="C206" s="29"/>
      <c r="D206" s="29"/>
    </row>
    <row r="207">
      <c r="B207" s="29"/>
      <c r="C207" s="29"/>
      <c r="D207" s="29"/>
    </row>
    <row r="208">
      <c r="B208" s="29"/>
      <c r="C208" s="29"/>
      <c r="D208" s="29"/>
    </row>
    <row r="209">
      <c r="B209" s="29"/>
      <c r="C209" s="29"/>
      <c r="D209" s="29"/>
    </row>
    <row r="210">
      <c r="B210" s="29"/>
      <c r="C210" s="29"/>
      <c r="D210" s="29"/>
    </row>
    <row r="211">
      <c r="B211" s="29"/>
      <c r="C211" s="29"/>
      <c r="D211" s="29"/>
    </row>
    <row r="212">
      <c r="B212" s="29"/>
      <c r="C212" s="29"/>
      <c r="D212" s="29"/>
    </row>
    <row r="213">
      <c r="B213" s="29"/>
      <c r="C213" s="29"/>
      <c r="D213" s="29"/>
    </row>
    <row r="214">
      <c r="B214" s="29"/>
      <c r="C214" s="29"/>
      <c r="D214" s="29"/>
    </row>
    <row r="215">
      <c r="B215" s="29"/>
      <c r="C215" s="29"/>
      <c r="D215" s="29"/>
    </row>
    <row r="216">
      <c r="B216" s="29"/>
      <c r="C216" s="29"/>
      <c r="D216" s="29"/>
    </row>
    <row r="217">
      <c r="B217" s="29"/>
      <c r="C217" s="29"/>
      <c r="D217" s="29"/>
    </row>
    <row r="218">
      <c r="B218" s="29"/>
      <c r="C218" s="29"/>
      <c r="D218" s="29"/>
    </row>
    <row r="219">
      <c r="B219" s="29"/>
      <c r="C219" s="29"/>
      <c r="D219" s="29"/>
    </row>
    <row r="220">
      <c r="B220" s="29"/>
      <c r="C220" s="29"/>
      <c r="D220" s="29"/>
    </row>
    <row r="221">
      <c r="B221" s="29"/>
      <c r="C221" s="29"/>
      <c r="D221" s="29"/>
    </row>
    <row r="222">
      <c r="B222" s="29"/>
      <c r="C222" s="29"/>
      <c r="D222" s="29"/>
    </row>
    <row r="223">
      <c r="B223" s="29"/>
      <c r="C223" s="29"/>
      <c r="D223" s="29"/>
    </row>
    <row r="224">
      <c r="B224" s="29"/>
      <c r="C224" s="29"/>
      <c r="D224" s="29"/>
    </row>
    <row r="225">
      <c r="B225" s="29"/>
      <c r="C225" s="29"/>
      <c r="D225" s="29"/>
    </row>
    <row r="226">
      <c r="B226" s="29"/>
      <c r="C226" s="29"/>
      <c r="D226" s="29"/>
    </row>
    <row r="227">
      <c r="B227" s="29"/>
      <c r="C227" s="29"/>
      <c r="D227" s="29"/>
    </row>
    <row r="228">
      <c r="B228" s="29"/>
      <c r="C228" s="29"/>
      <c r="D228" s="29"/>
    </row>
    <row r="229">
      <c r="B229" s="29"/>
      <c r="C229" s="29"/>
      <c r="D229" s="29"/>
    </row>
    <row r="230">
      <c r="B230" s="29"/>
      <c r="C230" s="29"/>
      <c r="D230" s="29"/>
    </row>
    <row r="231">
      <c r="B231" s="29"/>
      <c r="C231" s="29"/>
      <c r="D231" s="29"/>
    </row>
    <row r="232">
      <c r="B232" s="29"/>
      <c r="C232" s="29"/>
      <c r="D232" s="29"/>
    </row>
    <row r="233">
      <c r="B233" s="29"/>
      <c r="C233" s="29"/>
      <c r="D233" s="29"/>
    </row>
    <row r="234">
      <c r="B234" s="29"/>
      <c r="C234" s="29"/>
      <c r="D234" s="29"/>
    </row>
    <row r="235">
      <c r="B235" s="29"/>
      <c r="C235" s="29"/>
      <c r="D235" s="29"/>
    </row>
    <row r="236">
      <c r="B236" s="29"/>
      <c r="C236" s="29"/>
      <c r="D236" s="29"/>
    </row>
    <row r="237">
      <c r="B237" s="29"/>
      <c r="C237" s="29"/>
      <c r="D237" s="29"/>
    </row>
    <row r="238">
      <c r="B238" s="29"/>
      <c r="C238" s="29"/>
      <c r="D238" s="29"/>
    </row>
    <row r="239">
      <c r="B239" s="29"/>
      <c r="C239" s="29"/>
      <c r="D239" s="29"/>
    </row>
    <row r="240">
      <c r="B240" s="29"/>
      <c r="C240" s="29"/>
      <c r="D240" s="29"/>
    </row>
    <row r="241">
      <c r="B241" s="29"/>
      <c r="C241" s="29"/>
      <c r="D241" s="29"/>
    </row>
    <row r="242">
      <c r="B242" s="29"/>
      <c r="C242" s="29"/>
      <c r="D242" s="29"/>
    </row>
    <row r="243">
      <c r="B243" s="29"/>
      <c r="C243" s="29"/>
      <c r="D243" s="29"/>
    </row>
    <row r="244">
      <c r="B244" s="29"/>
      <c r="C244" s="29"/>
      <c r="D244" s="29"/>
    </row>
    <row r="245">
      <c r="B245" s="29"/>
      <c r="C245" s="29"/>
      <c r="D245" s="29"/>
    </row>
    <row r="246">
      <c r="B246" s="29"/>
      <c r="C246" s="29"/>
      <c r="D246" s="29"/>
    </row>
    <row r="247">
      <c r="B247" s="29"/>
      <c r="C247" s="29"/>
      <c r="D247" s="29"/>
    </row>
    <row r="248">
      <c r="B248" s="29"/>
      <c r="C248" s="29"/>
      <c r="D248" s="29"/>
    </row>
    <row r="249">
      <c r="B249" s="29"/>
      <c r="C249" s="29"/>
      <c r="D249" s="29"/>
    </row>
    <row r="250">
      <c r="B250" s="29"/>
      <c r="C250" s="29"/>
      <c r="D250" s="29"/>
    </row>
    <row r="251">
      <c r="B251" s="29"/>
      <c r="C251" s="29"/>
      <c r="D251" s="29"/>
    </row>
    <row r="252">
      <c r="B252" s="29"/>
      <c r="C252" s="29"/>
      <c r="D252" s="29"/>
    </row>
    <row r="253">
      <c r="B253" s="29"/>
      <c r="C253" s="29"/>
      <c r="D253" s="29"/>
    </row>
    <row r="254">
      <c r="B254" s="29"/>
      <c r="C254" s="29"/>
      <c r="D254" s="29"/>
    </row>
    <row r="255">
      <c r="B255" s="29"/>
      <c r="C255" s="29"/>
      <c r="D255" s="29"/>
    </row>
    <row r="256">
      <c r="B256" s="29"/>
      <c r="C256" s="29"/>
      <c r="D256" s="29"/>
    </row>
    <row r="257">
      <c r="B257" s="29"/>
      <c r="C257" s="29"/>
      <c r="D257" s="29"/>
    </row>
    <row r="258">
      <c r="B258" s="29"/>
      <c r="C258" s="29"/>
      <c r="D258" s="29"/>
    </row>
    <row r="259">
      <c r="B259" s="29"/>
      <c r="C259" s="29"/>
      <c r="D259" s="29"/>
    </row>
    <row r="260">
      <c r="B260" s="29"/>
      <c r="C260" s="29"/>
      <c r="D260" s="29"/>
    </row>
    <row r="261">
      <c r="B261" s="29"/>
      <c r="C261" s="29"/>
      <c r="D261" s="29"/>
    </row>
    <row r="262">
      <c r="B262" s="29"/>
      <c r="C262" s="29"/>
      <c r="D262" s="29"/>
    </row>
    <row r="263">
      <c r="B263" s="29"/>
      <c r="C263" s="29"/>
      <c r="D263" s="29"/>
    </row>
    <row r="264">
      <c r="B264" s="29"/>
      <c r="C264" s="29"/>
      <c r="D264" s="29"/>
    </row>
    <row r="265">
      <c r="B265" s="29"/>
      <c r="C265" s="29"/>
      <c r="D265" s="29"/>
    </row>
    <row r="266">
      <c r="B266" s="29"/>
      <c r="C266" s="29"/>
      <c r="D266" s="29"/>
    </row>
    <row r="267">
      <c r="B267" s="29"/>
      <c r="C267" s="29"/>
      <c r="D267" s="29"/>
    </row>
    <row r="268">
      <c r="B268" s="29"/>
      <c r="C268" s="29"/>
      <c r="D268" s="29"/>
    </row>
    <row r="269">
      <c r="B269" s="29"/>
      <c r="C269" s="29"/>
      <c r="D269" s="29"/>
    </row>
    <row r="270">
      <c r="B270" s="29"/>
      <c r="C270" s="29"/>
      <c r="D270" s="29"/>
    </row>
    <row r="271">
      <c r="B271" s="29"/>
      <c r="C271" s="29"/>
      <c r="D271" s="29"/>
    </row>
    <row r="272">
      <c r="B272" s="29"/>
      <c r="C272" s="29"/>
      <c r="D272" s="29"/>
    </row>
    <row r="273">
      <c r="B273" s="29"/>
      <c r="C273" s="29"/>
      <c r="D273" s="29"/>
    </row>
    <row r="274">
      <c r="B274" s="29"/>
      <c r="C274" s="29"/>
      <c r="D274" s="29"/>
    </row>
    <row r="275">
      <c r="B275" s="29"/>
      <c r="C275" s="29"/>
      <c r="D275" s="29"/>
    </row>
    <row r="276">
      <c r="B276" s="29"/>
      <c r="C276" s="29"/>
      <c r="D276" s="29"/>
    </row>
    <row r="277">
      <c r="B277" s="29"/>
      <c r="C277" s="29"/>
      <c r="D277" s="29"/>
    </row>
    <row r="278">
      <c r="B278" s="29"/>
      <c r="C278" s="29"/>
      <c r="D278" s="29"/>
    </row>
    <row r="279">
      <c r="B279" s="29"/>
      <c r="C279" s="29"/>
      <c r="D279" s="29"/>
    </row>
    <row r="280">
      <c r="B280" s="29"/>
      <c r="C280" s="29"/>
      <c r="D280" s="29"/>
    </row>
    <row r="281">
      <c r="B281" s="29"/>
      <c r="C281" s="29"/>
      <c r="D281" s="29"/>
    </row>
    <row r="282">
      <c r="B282" s="29"/>
      <c r="C282" s="29"/>
      <c r="D282" s="29"/>
    </row>
    <row r="283">
      <c r="B283" s="29"/>
      <c r="C283" s="29"/>
      <c r="D283" s="29"/>
    </row>
    <row r="284">
      <c r="B284" s="29"/>
      <c r="C284" s="29"/>
      <c r="D284" s="29"/>
    </row>
    <row r="285">
      <c r="B285" s="29"/>
      <c r="C285" s="29"/>
      <c r="D285" s="29"/>
    </row>
    <row r="286">
      <c r="B286" s="29"/>
      <c r="C286" s="29"/>
      <c r="D286" s="29"/>
    </row>
    <row r="287">
      <c r="B287" s="29"/>
      <c r="C287" s="29"/>
      <c r="D287" s="29"/>
    </row>
    <row r="288">
      <c r="B288" s="29"/>
      <c r="C288" s="29"/>
      <c r="D288" s="29"/>
    </row>
    <row r="289">
      <c r="B289" s="29"/>
      <c r="C289" s="29"/>
      <c r="D289" s="29"/>
    </row>
    <row r="290">
      <c r="B290" s="29"/>
      <c r="C290" s="29"/>
      <c r="D290" s="29"/>
    </row>
    <row r="291">
      <c r="B291" s="29"/>
      <c r="C291" s="29"/>
      <c r="D291" s="29"/>
    </row>
    <row r="292">
      <c r="B292" s="29"/>
      <c r="C292" s="29"/>
      <c r="D292" s="29"/>
    </row>
    <row r="293">
      <c r="B293" s="29"/>
      <c r="C293" s="29"/>
      <c r="D293" s="29"/>
    </row>
    <row r="294">
      <c r="B294" s="29"/>
      <c r="C294" s="29"/>
      <c r="D294" s="29"/>
    </row>
    <row r="295">
      <c r="B295" s="29"/>
      <c r="C295" s="29"/>
      <c r="D295" s="29"/>
    </row>
    <row r="296">
      <c r="B296" s="29"/>
      <c r="C296" s="29"/>
      <c r="D296" s="29"/>
    </row>
    <row r="297">
      <c r="B297" s="29"/>
      <c r="C297" s="29"/>
      <c r="D297" s="29"/>
    </row>
    <row r="298">
      <c r="B298" s="29"/>
      <c r="C298" s="29"/>
      <c r="D298" s="29"/>
    </row>
    <row r="299">
      <c r="B299" s="29"/>
      <c r="C299" s="29"/>
      <c r="D299" s="29"/>
    </row>
    <row r="300">
      <c r="B300" s="29"/>
      <c r="C300" s="29"/>
      <c r="D300" s="29"/>
    </row>
    <row r="301">
      <c r="B301" s="29"/>
      <c r="C301" s="29"/>
      <c r="D301" s="29"/>
    </row>
    <row r="302">
      <c r="B302" s="29"/>
      <c r="C302" s="29"/>
      <c r="D302" s="29"/>
    </row>
    <row r="303">
      <c r="B303" s="29"/>
      <c r="C303" s="29"/>
      <c r="D303" s="29"/>
    </row>
    <row r="304">
      <c r="B304" s="29"/>
      <c r="C304" s="29"/>
      <c r="D304" s="29"/>
    </row>
    <row r="305">
      <c r="B305" s="29"/>
      <c r="C305" s="29"/>
      <c r="D305" s="29"/>
    </row>
    <row r="306">
      <c r="B306" s="29"/>
      <c r="C306" s="29"/>
      <c r="D306" s="29"/>
    </row>
    <row r="307">
      <c r="B307" s="29"/>
      <c r="C307" s="29"/>
      <c r="D307" s="29"/>
    </row>
    <row r="308">
      <c r="B308" s="29"/>
      <c r="C308" s="29"/>
      <c r="D308" s="29"/>
    </row>
    <row r="309">
      <c r="B309" s="29"/>
      <c r="C309" s="29"/>
      <c r="D309" s="29"/>
    </row>
    <row r="310">
      <c r="B310" s="29"/>
      <c r="C310" s="29"/>
      <c r="D310" s="29"/>
    </row>
    <row r="311">
      <c r="B311" s="29"/>
      <c r="C311" s="29"/>
      <c r="D311" s="29"/>
    </row>
    <row r="312">
      <c r="B312" s="29"/>
      <c r="C312" s="29"/>
      <c r="D312" s="29"/>
    </row>
    <row r="313">
      <c r="B313" s="29"/>
      <c r="C313" s="29"/>
      <c r="D313" s="29"/>
    </row>
    <row r="314">
      <c r="B314" s="29"/>
      <c r="C314" s="29"/>
      <c r="D314" s="29"/>
    </row>
    <row r="315">
      <c r="B315" s="29"/>
      <c r="C315" s="29"/>
      <c r="D315" s="29"/>
    </row>
    <row r="316">
      <c r="B316" s="29"/>
      <c r="C316" s="29"/>
      <c r="D316" s="29"/>
    </row>
    <row r="317">
      <c r="B317" s="29"/>
      <c r="C317" s="29"/>
      <c r="D317" s="29"/>
    </row>
    <row r="318">
      <c r="B318" s="29"/>
      <c r="C318" s="29"/>
      <c r="D318" s="29"/>
    </row>
    <row r="319">
      <c r="B319" s="29"/>
      <c r="C319" s="29"/>
      <c r="D319" s="29"/>
    </row>
    <row r="320">
      <c r="B320" s="29"/>
      <c r="C320" s="29"/>
      <c r="D320" s="29"/>
    </row>
    <row r="321">
      <c r="B321" s="29"/>
      <c r="C321" s="29"/>
      <c r="D321" s="29"/>
    </row>
    <row r="322">
      <c r="B322" s="29"/>
      <c r="C322" s="29"/>
      <c r="D322" s="29"/>
    </row>
    <row r="323">
      <c r="B323" s="29"/>
      <c r="C323" s="29"/>
      <c r="D323" s="29"/>
    </row>
    <row r="324">
      <c r="B324" s="29"/>
      <c r="C324" s="29"/>
      <c r="D324" s="29"/>
    </row>
    <row r="325">
      <c r="B325" s="29"/>
      <c r="C325" s="29"/>
      <c r="D325" s="29"/>
    </row>
    <row r="326">
      <c r="B326" s="29"/>
      <c r="C326" s="29"/>
      <c r="D326" s="29"/>
    </row>
    <row r="327">
      <c r="B327" s="29"/>
      <c r="C327" s="29"/>
      <c r="D327" s="29"/>
    </row>
    <row r="328">
      <c r="B328" s="29"/>
      <c r="C328" s="29"/>
      <c r="D328" s="29"/>
    </row>
    <row r="329">
      <c r="B329" s="29"/>
      <c r="C329" s="29"/>
      <c r="D329" s="29"/>
    </row>
    <row r="330">
      <c r="B330" s="29"/>
      <c r="C330" s="29"/>
      <c r="D330" s="29"/>
    </row>
    <row r="331">
      <c r="B331" s="29"/>
      <c r="C331" s="29"/>
      <c r="D331" s="29"/>
    </row>
    <row r="332">
      <c r="B332" s="29"/>
      <c r="C332" s="29"/>
      <c r="D332" s="29"/>
    </row>
    <row r="333">
      <c r="B333" s="29"/>
      <c r="C333" s="29"/>
      <c r="D333" s="29"/>
    </row>
    <row r="334">
      <c r="B334" s="29"/>
      <c r="C334" s="29"/>
      <c r="D334" s="29"/>
    </row>
    <row r="335">
      <c r="B335" s="29"/>
      <c r="C335" s="29"/>
      <c r="D335" s="29"/>
    </row>
    <row r="336">
      <c r="B336" s="29"/>
      <c r="C336" s="29"/>
      <c r="D336" s="29"/>
    </row>
    <row r="337">
      <c r="B337" s="29"/>
      <c r="C337" s="29"/>
      <c r="D337" s="29"/>
    </row>
    <row r="338">
      <c r="B338" s="29"/>
      <c r="C338" s="29"/>
      <c r="D338" s="29"/>
    </row>
    <row r="339">
      <c r="B339" s="29"/>
      <c r="C339" s="29"/>
      <c r="D339" s="29"/>
    </row>
    <row r="340">
      <c r="B340" s="29"/>
      <c r="C340" s="29"/>
      <c r="D340" s="29"/>
    </row>
    <row r="341">
      <c r="B341" s="29"/>
      <c r="C341" s="29"/>
      <c r="D341" s="29"/>
    </row>
    <row r="342">
      <c r="B342" s="29"/>
      <c r="C342" s="29"/>
      <c r="D342" s="29"/>
    </row>
    <row r="343">
      <c r="B343" s="29"/>
      <c r="C343" s="29"/>
      <c r="D343" s="29"/>
    </row>
    <row r="344">
      <c r="B344" s="29"/>
      <c r="C344" s="29"/>
      <c r="D344" s="29"/>
    </row>
    <row r="345">
      <c r="B345" s="29"/>
      <c r="C345" s="29"/>
      <c r="D345" s="29"/>
    </row>
    <row r="346">
      <c r="B346" s="29"/>
      <c r="C346" s="29"/>
      <c r="D346" s="29"/>
    </row>
    <row r="347">
      <c r="B347" s="29"/>
      <c r="C347" s="29"/>
      <c r="D347" s="29"/>
    </row>
    <row r="348">
      <c r="B348" s="29"/>
      <c r="C348" s="29"/>
      <c r="D348" s="29"/>
    </row>
    <row r="349">
      <c r="B349" s="29"/>
      <c r="C349" s="29"/>
      <c r="D349" s="29"/>
    </row>
    <row r="350">
      <c r="B350" s="29"/>
      <c r="C350" s="29"/>
      <c r="D350" s="29"/>
    </row>
    <row r="351">
      <c r="B351" s="29"/>
      <c r="C351" s="29"/>
      <c r="D351" s="29"/>
    </row>
    <row r="352">
      <c r="B352" s="29"/>
      <c r="C352" s="29"/>
      <c r="D352" s="29"/>
    </row>
    <row r="353">
      <c r="B353" s="29"/>
      <c r="C353" s="29"/>
      <c r="D353" s="29"/>
    </row>
    <row r="354">
      <c r="B354" s="29"/>
      <c r="C354" s="29"/>
      <c r="D354" s="29"/>
    </row>
    <row r="355">
      <c r="B355" s="29"/>
      <c r="C355" s="29"/>
      <c r="D355" s="29"/>
    </row>
    <row r="356">
      <c r="B356" s="29"/>
      <c r="C356" s="29"/>
      <c r="D356" s="29"/>
    </row>
    <row r="357">
      <c r="B357" s="29"/>
      <c r="C357" s="29"/>
      <c r="D357" s="29"/>
    </row>
    <row r="358">
      <c r="B358" s="29"/>
      <c r="C358" s="29"/>
      <c r="D358" s="29"/>
    </row>
    <row r="359">
      <c r="B359" s="29"/>
      <c r="C359" s="29"/>
      <c r="D359" s="29"/>
    </row>
    <row r="360">
      <c r="B360" s="29"/>
      <c r="C360" s="29"/>
      <c r="D360" s="29"/>
    </row>
    <row r="361">
      <c r="B361" s="29"/>
      <c r="C361" s="29"/>
      <c r="D361" s="29"/>
    </row>
    <row r="362">
      <c r="B362" s="29"/>
      <c r="C362" s="29"/>
      <c r="D362" s="29"/>
    </row>
    <row r="363">
      <c r="B363" s="29"/>
      <c r="C363" s="29"/>
      <c r="D363" s="29"/>
    </row>
    <row r="364">
      <c r="B364" s="29"/>
      <c r="C364" s="29"/>
      <c r="D364" s="29"/>
    </row>
    <row r="365">
      <c r="B365" s="29"/>
      <c r="C365" s="29"/>
      <c r="D365" s="29"/>
    </row>
    <row r="366">
      <c r="B366" s="29"/>
      <c r="C366" s="29"/>
      <c r="D366" s="29"/>
    </row>
    <row r="367">
      <c r="B367" s="29"/>
      <c r="C367" s="29"/>
      <c r="D367" s="29"/>
    </row>
    <row r="368">
      <c r="B368" s="29"/>
      <c r="C368" s="29"/>
      <c r="D368" s="29"/>
    </row>
    <row r="369">
      <c r="B369" s="29"/>
      <c r="C369" s="29"/>
      <c r="D369" s="29"/>
    </row>
    <row r="370">
      <c r="B370" s="29"/>
      <c r="C370" s="29"/>
      <c r="D370" s="29"/>
    </row>
    <row r="371">
      <c r="B371" s="29"/>
      <c r="C371" s="29"/>
      <c r="D371" s="29"/>
    </row>
    <row r="372">
      <c r="B372" s="29"/>
      <c r="C372" s="29"/>
      <c r="D372" s="29"/>
    </row>
    <row r="373">
      <c r="B373" s="29"/>
      <c r="C373" s="29"/>
      <c r="D373" s="29"/>
    </row>
    <row r="374">
      <c r="B374" s="29"/>
      <c r="C374" s="29"/>
      <c r="D374" s="29"/>
    </row>
    <row r="375">
      <c r="B375" s="29"/>
      <c r="C375" s="29"/>
      <c r="D375" s="29"/>
    </row>
    <row r="376">
      <c r="B376" s="29"/>
      <c r="C376" s="29"/>
      <c r="D376" s="29"/>
    </row>
    <row r="377">
      <c r="B377" s="29"/>
      <c r="C377" s="29"/>
      <c r="D377" s="29"/>
    </row>
    <row r="378">
      <c r="B378" s="29"/>
      <c r="C378" s="29"/>
      <c r="D378" s="29"/>
    </row>
    <row r="379">
      <c r="B379" s="29"/>
      <c r="C379" s="29"/>
      <c r="D379" s="29"/>
    </row>
    <row r="380">
      <c r="B380" s="29"/>
      <c r="C380" s="29"/>
      <c r="D380" s="29"/>
    </row>
    <row r="381">
      <c r="B381" s="29"/>
      <c r="C381" s="29"/>
      <c r="D381" s="29"/>
    </row>
    <row r="382">
      <c r="B382" s="29"/>
      <c r="C382" s="29"/>
      <c r="D382" s="29"/>
    </row>
    <row r="383">
      <c r="B383" s="29"/>
      <c r="C383" s="29"/>
      <c r="D383" s="29"/>
    </row>
    <row r="384">
      <c r="B384" s="29"/>
      <c r="C384" s="29"/>
      <c r="D384" s="29"/>
    </row>
    <row r="385">
      <c r="B385" s="29"/>
      <c r="C385" s="29"/>
      <c r="D385" s="29"/>
    </row>
    <row r="386">
      <c r="B386" s="29"/>
      <c r="C386" s="29"/>
      <c r="D386" s="29"/>
    </row>
    <row r="387">
      <c r="B387" s="29"/>
      <c r="C387" s="29"/>
      <c r="D387" s="29"/>
    </row>
    <row r="388">
      <c r="B388" s="29"/>
      <c r="C388" s="29"/>
      <c r="D388" s="29"/>
    </row>
    <row r="389">
      <c r="B389" s="29"/>
      <c r="C389" s="29"/>
      <c r="D389" s="29"/>
    </row>
    <row r="390">
      <c r="B390" s="29"/>
      <c r="C390" s="29"/>
      <c r="D390" s="29"/>
    </row>
    <row r="391">
      <c r="B391" s="29"/>
      <c r="C391" s="29"/>
      <c r="D391" s="29"/>
    </row>
    <row r="392">
      <c r="B392" s="29"/>
      <c r="C392" s="29"/>
      <c r="D392" s="29"/>
    </row>
    <row r="393">
      <c r="B393" s="29"/>
      <c r="C393" s="29"/>
      <c r="D393" s="29"/>
    </row>
    <row r="394">
      <c r="B394" s="29"/>
      <c r="C394" s="29"/>
      <c r="D394" s="29"/>
    </row>
    <row r="395">
      <c r="B395" s="29"/>
      <c r="C395" s="29"/>
      <c r="D395" s="29"/>
    </row>
    <row r="396">
      <c r="B396" s="29"/>
      <c r="C396" s="29"/>
      <c r="D396" s="29"/>
    </row>
    <row r="397">
      <c r="B397" s="29"/>
      <c r="C397" s="29"/>
      <c r="D397" s="29"/>
    </row>
    <row r="398">
      <c r="B398" s="29"/>
      <c r="C398" s="29"/>
      <c r="D398" s="29"/>
    </row>
    <row r="399">
      <c r="B399" s="29"/>
      <c r="C399" s="29"/>
      <c r="D399" s="29"/>
    </row>
    <row r="400">
      <c r="B400" s="29"/>
      <c r="C400" s="29"/>
      <c r="D400" s="29"/>
    </row>
    <row r="401">
      <c r="B401" s="29"/>
      <c r="C401" s="29"/>
      <c r="D401" s="29"/>
    </row>
    <row r="402">
      <c r="B402" s="29"/>
      <c r="C402" s="29"/>
      <c r="D402" s="29"/>
    </row>
    <row r="403">
      <c r="B403" s="29"/>
      <c r="C403" s="29"/>
      <c r="D403" s="29"/>
    </row>
    <row r="404">
      <c r="B404" s="29"/>
      <c r="C404" s="29"/>
      <c r="D404" s="29"/>
    </row>
    <row r="405">
      <c r="B405" s="29"/>
      <c r="C405" s="29"/>
      <c r="D405" s="29"/>
    </row>
    <row r="406">
      <c r="B406" s="29"/>
      <c r="C406" s="29"/>
      <c r="D406" s="29"/>
    </row>
    <row r="407">
      <c r="B407" s="29"/>
      <c r="C407" s="29"/>
      <c r="D407" s="29"/>
    </row>
    <row r="408">
      <c r="B408" s="29"/>
      <c r="C408" s="29"/>
      <c r="D408" s="29"/>
    </row>
    <row r="409">
      <c r="B409" s="29"/>
      <c r="C409" s="29"/>
      <c r="D409" s="29"/>
    </row>
    <row r="410">
      <c r="B410" s="29"/>
      <c r="C410" s="29"/>
      <c r="D410" s="29"/>
    </row>
    <row r="411">
      <c r="B411" s="29"/>
      <c r="C411" s="29"/>
      <c r="D411" s="29"/>
    </row>
    <row r="412">
      <c r="B412" s="29"/>
      <c r="C412" s="29"/>
      <c r="D412" s="29"/>
    </row>
    <row r="413">
      <c r="B413" s="29"/>
      <c r="C413" s="29"/>
      <c r="D413" s="29"/>
    </row>
    <row r="414">
      <c r="B414" s="29"/>
      <c r="C414" s="29"/>
      <c r="D414" s="29"/>
    </row>
    <row r="415">
      <c r="B415" s="29"/>
      <c r="C415" s="29"/>
      <c r="D415" s="29"/>
    </row>
    <row r="416">
      <c r="B416" s="29"/>
      <c r="C416" s="29"/>
      <c r="D416" s="29"/>
    </row>
    <row r="417">
      <c r="B417" s="29"/>
      <c r="C417" s="29"/>
      <c r="D417" s="29"/>
    </row>
    <row r="418">
      <c r="B418" s="29"/>
      <c r="C418" s="29"/>
      <c r="D418" s="29"/>
    </row>
    <row r="419">
      <c r="B419" s="29"/>
      <c r="C419" s="29"/>
      <c r="D419" s="29"/>
    </row>
    <row r="420">
      <c r="B420" s="29"/>
      <c r="C420" s="29"/>
      <c r="D420" s="29"/>
    </row>
    <row r="421">
      <c r="B421" s="29"/>
      <c r="C421" s="29"/>
      <c r="D421" s="29"/>
    </row>
    <row r="422">
      <c r="B422" s="29"/>
      <c r="C422" s="29"/>
      <c r="D422" s="29"/>
    </row>
    <row r="423">
      <c r="B423" s="29"/>
      <c r="C423" s="29"/>
      <c r="D423" s="29"/>
    </row>
    <row r="424">
      <c r="B424" s="29"/>
      <c r="C424" s="29"/>
      <c r="D424" s="29"/>
    </row>
    <row r="425">
      <c r="B425" s="29"/>
      <c r="C425" s="29"/>
      <c r="D425" s="29"/>
    </row>
    <row r="426">
      <c r="B426" s="29"/>
      <c r="C426" s="29"/>
      <c r="D426" s="29"/>
    </row>
    <row r="427">
      <c r="B427" s="29"/>
      <c r="C427" s="29"/>
      <c r="D427" s="29"/>
    </row>
    <row r="428">
      <c r="B428" s="29"/>
      <c r="C428" s="29"/>
      <c r="D428" s="29"/>
    </row>
    <row r="429">
      <c r="B429" s="29"/>
      <c r="C429" s="29"/>
      <c r="D429" s="29"/>
    </row>
    <row r="430">
      <c r="B430" s="29"/>
      <c r="C430" s="29"/>
      <c r="D430" s="29"/>
    </row>
    <row r="431">
      <c r="B431" s="29"/>
      <c r="C431" s="29"/>
      <c r="D431" s="29"/>
    </row>
    <row r="432">
      <c r="B432" s="29"/>
      <c r="C432" s="29"/>
      <c r="D432" s="29"/>
    </row>
    <row r="433">
      <c r="B433" s="29"/>
      <c r="C433" s="29"/>
      <c r="D433" s="29"/>
    </row>
    <row r="434">
      <c r="B434" s="29"/>
      <c r="C434" s="29"/>
      <c r="D434" s="29"/>
    </row>
    <row r="435">
      <c r="B435" s="29"/>
      <c r="C435" s="29"/>
      <c r="D435" s="29"/>
    </row>
    <row r="436">
      <c r="B436" s="29"/>
      <c r="C436" s="29"/>
      <c r="D436" s="29"/>
    </row>
    <row r="437">
      <c r="B437" s="29"/>
      <c r="C437" s="29"/>
      <c r="D437" s="29"/>
    </row>
    <row r="438">
      <c r="B438" s="29"/>
      <c r="C438" s="29"/>
      <c r="D438" s="29"/>
    </row>
    <row r="439">
      <c r="B439" s="29"/>
      <c r="C439" s="29"/>
      <c r="D439" s="29"/>
    </row>
    <row r="440">
      <c r="B440" s="29"/>
      <c r="C440" s="29"/>
      <c r="D440" s="29"/>
    </row>
    <row r="441">
      <c r="B441" s="29"/>
      <c r="C441" s="29"/>
      <c r="D441" s="29"/>
    </row>
    <row r="442">
      <c r="B442" s="29"/>
      <c r="C442" s="29"/>
      <c r="D442" s="29"/>
    </row>
    <row r="443">
      <c r="B443" s="29"/>
      <c r="C443" s="29"/>
      <c r="D443" s="29"/>
    </row>
    <row r="444">
      <c r="B444" s="29"/>
      <c r="C444" s="29"/>
      <c r="D444" s="29"/>
    </row>
    <row r="445">
      <c r="B445" s="29"/>
      <c r="C445" s="29"/>
      <c r="D445" s="29"/>
    </row>
    <row r="446">
      <c r="B446" s="29"/>
      <c r="C446" s="29"/>
      <c r="D446" s="29"/>
    </row>
    <row r="447">
      <c r="B447" s="29"/>
      <c r="C447" s="29"/>
      <c r="D447" s="29"/>
    </row>
    <row r="448">
      <c r="B448" s="29"/>
      <c r="C448" s="29"/>
      <c r="D448" s="29"/>
    </row>
    <row r="449">
      <c r="B449" s="29"/>
      <c r="C449" s="29"/>
      <c r="D449" s="29"/>
    </row>
    <row r="450">
      <c r="B450" s="29"/>
      <c r="C450" s="29"/>
      <c r="D450" s="29"/>
    </row>
    <row r="451">
      <c r="B451" s="29"/>
      <c r="C451" s="29"/>
      <c r="D451" s="29"/>
    </row>
    <row r="452">
      <c r="B452" s="29"/>
      <c r="C452" s="29"/>
      <c r="D452" s="29"/>
    </row>
    <row r="453">
      <c r="B453" s="29"/>
      <c r="C453" s="29"/>
      <c r="D453" s="29"/>
    </row>
    <row r="454">
      <c r="B454" s="29"/>
      <c r="C454" s="29"/>
      <c r="D454" s="29"/>
    </row>
    <row r="455">
      <c r="B455" s="29"/>
      <c r="C455" s="29"/>
      <c r="D455" s="29"/>
    </row>
    <row r="456">
      <c r="B456" s="29"/>
      <c r="C456" s="29"/>
      <c r="D456" s="29"/>
    </row>
    <row r="457">
      <c r="B457" s="29"/>
      <c r="C457" s="29"/>
      <c r="D457" s="29"/>
    </row>
    <row r="458">
      <c r="B458" s="29"/>
      <c r="C458" s="29"/>
      <c r="D458" s="29"/>
    </row>
    <row r="459">
      <c r="B459" s="29"/>
      <c r="C459" s="29"/>
      <c r="D459" s="29"/>
    </row>
    <row r="460">
      <c r="B460" s="29"/>
      <c r="C460" s="29"/>
      <c r="D460" s="29"/>
    </row>
    <row r="461">
      <c r="B461" s="29"/>
      <c r="C461" s="29"/>
      <c r="D461" s="29"/>
    </row>
    <row r="462">
      <c r="B462" s="29"/>
      <c r="C462" s="29"/>
      <c r="D462" s="29"/>
    </row>
    <row r="463">
      <c r="B463" s="29"/>
      <c r="C463" s="29"/>
      <c r="D463" s="29"/>
    </row>
    <row r="464">
      <c r="B464" s="29"/>
      <c r="C464" s="29"/>
      <c r="D464" s="29"/>
    </row>
    <row r="465">
      <c r="B465" s="29"/>
      <c r="C465" s="29"/>
      <c r="D465" s="29"/>
    </row>
    <row r="466">
      <c r="B466" s="29"/>
      <c r="C466" s="29"/>
      <c r="D466" s="29"/>
    </row>
    <row r="467">
      <c r="B467" s="29"/>
      <c r="C467" s="29"/>
      <c r="D467" s="29"/>
    </row>
    <row r="468">
      <c r="B468" s="29"/>
      <c r="C468" s="29"/>
      <c r="D468" s="29"/>
    </row>
    <row r="469">
      <c r="B469" s="29"/>
      <c r="C469" s="29"/>
      <c r="D469" s="29"/>
    </row>
    <row r="470">
      <c r="B470" s="29"/>
      <c r="C470" s="29"/>
      <c r="D470" s="29"/>
    </row>
    <row r="471">
      <c r="B471" s="29"/>
      <c r="C471" s="29"/>
      <c r="D471" s="29"/>
    </row>
    <row r="472">
      <c r="B472" s="29"/>
      <c r="C472" s="29"/>
      <c r="D472" s="29"/>
    </row>
    <row r="473">
      <c r="B473" s="29"/>
      <c r="C473" s="29"/>
      <c r="D473" s="29"/>
    </row>
    <row r="474">
      <c r="B474" s="29"/>
      <c r="C474" s="29"/>
      <c r="D474" s="29"/>
    </row>
    <row r="475">
      <c r="B475" s="29"/>
      <c r="C475" s="29"/>
      <c r="D475" s="29"/>
    </row>
    <row r="476">
      <c r="B476" s="29"/>
      <c r="C476" s="29"/>
      <c r="D476" s="29"/>
    </row>
    <row r="477">
      <c r="B477" s="29"/>
      <c r="C477" s="29"/>
      <c r="D477" s="29"/>
    </row>
    <row r="478">
      <c r="B478" s="29"/>
      <c r="C478" s="29"/>
      <c r="D478" s="29"/>
    </row>
    <row r="479">
      <c r="B479" s="29"/>
      <c r="C479" s="29"/>
      <c r="D479" s="29"/>
    </row>
    <row r="480">
      <c r="B480" s="29"/>
      <c r="C480" s="29"/>
      <c r="D480" s="29"/>
    </row>
    <row r="481">
      <c r="B481" s="29"/>
      <c r="C481" s="29"/>
      <c r="D481" s="29"/>
    </row>
    <row r="482">
      <c r="B482" s="29"/>
      <c r="C482" s="29"/>
      <c r="D482" s="29"/>
    </row>
    <row r="483">
      <c r="B483" s="29"/>
      <c r="C483" s="29"/>
      <c r="D483" s="29"/>
    </row>
    <row r="484">
      <c r="B484" s="29"/>
      <c r="C484" s="29"/>
      <c r="D484" s="29"/>
    </row>
    <row r="485">
      <c r="B485" s="29"/>
      <c r="C485" s="29"/>
      <c r="D485" s="29"/>
    </row>
    <row r="486">
      <c r="B486" s="29"/>
      <c r="C486" s="29"/>
      <c r="D486" s="29"/>
    </row>
    <row r="487">
      <c r="B487" s="29"/>
      <c r="C487" s="29"/>
      <c r="D487" s="29"/>
    </row>
    <row r="488">
      <c r="B488" s="29"/>
      <c r="C488" s="29"/>
      <c r="D488" s="29"/>
    </row>
    <row r="489">
      <c r="B489" s="29"/>
      <c r="C489" s="29"/>
      <c r="D489" s="29"/>
    </row>
    <row r="490">
      <c r="B490" s="29"/>
      <c r="C490" s="29"/>
      <c r="D490" s="29"/>
    </row>
    <row r="491">
      <c r="B491" s="29"/>
      <c r="C491" s="29"/>
      <c r="D491" s="29"/>
    </row>
    <row r="492">
      <c r="B492" s="29"/>
      <c r="C492" s="29"/>
      <c r="D492" s="29"/>
    </row>
    <row r="493">
      <c r="B493" s="29"/>
      <c r="C493" s="29"/>
      <c r="D493" s="29"/>
    </row>
    <row r="494">
      <c r="B494" s="29"/>
      <c r="C494" s="29"/>
      <c r="D494" s="29"/>
    </row>
    <row r="495">
      <c r="B495" s="29"/>
      <c r="C495" s="29"/>
      <c r="D495" s="29"/>
    </row>
    <row r="496">
      <c r="B496" s="29"/>
      <c r="C496" s="29"/>
      <c r="D496" s="29"/>
    </row>
    <row r="497">
      <c r="B497" s="29"/>
      <c r="C497" s="29"/>
      <c r="D497" s="29"/>
    </row>
    <row r="498">
      <c r="B498" s="29"/>
      <c r="C498" s="29"/>
      <c r="D498" s="29"/>
    </row>
    <row r="499">
      <c r="B499" s="29"/>
      <c r="C499" s="29"/>
      <c r="D499" s="29"/>
    </row>
    <row r="500">
      <c r="B500" s="29"/>
      <c r="C500" s="29"/>
      <c r="D500" s="29"/>
    </row>
    <row r="501">
      <c r="B501" s="29"/>
      <c r="C501" s="29"/>
      <c r="D501" s="29"/>
    </row>
    <row r="502">
      <c r="B502" s="29"/>
      <c r="C502" s="29"/>
      <c r="D502" s="29"/>
    </row>
    <row r="503">
      <c r="B503" s="29"/>
      <c r="C503" s="29"/>
      <c r="D503" s="29"/>
    </row>
    <row r="504">
      <c r="B504" s="29"/>
      <c r="C504" s="29"/>
      <c r="D504" s="29"/>
    </row>
    <row r="505">
      <c r="B505" s="29"/>
      <c r="C505" s="29"/>
      <c r="D505" s="29"/>
    </row>
    <row r="506">
      <c r="B506" s="29"/>
      <c r="C506" s="29"/>
      <c r="D506" s="29"/>
    </row>
    <row r="507">
      <c r="B507" s="29"/>
      <c r="C507" s="29"/>
      <c r="D507" s="29"/>
    </row>
    <row r="508">
      <c r="B508" s="29"/>
      <c r="C508" s="29"/>
      <c r="D508" s="29"/>
    </row>
    <row r="509">
      <c r="B509" s="29"/>
      <c r="C509" s="29"/>
      <c r="D509" s="29"/>
    </row>
    <row r="510">
      <c r="B510" s="29"/>
      <c r="C510" s="29"/>
      <c r="D510" s="29"/>
    </row>
    <row r="511">
      <c r="B511" s="29"/>
      <c r="C511" s="29"/>
      <c r="D511" s="29"/>
    </row>
    <row r="512">
      <c r="B512" s="29"/>
      <c r="C512" s="29"/>
      <c r="D512" s="29"/>
    </row>
    <row r="513">
      <c r="B513" s="29"/>
      <c r="C513" s="29"/>
      <c r="D513" s="29"/>
    </row>
    <row r="514">
      <c r="B514" s="29"/>
      <c r="C514" s="29"/>
      <c r="D514" s="29"/>
    </row>
    <row r="515">
      <c r="B515" s="29"/>
      <c r="C515" s="29"/>
      <c r="D515" s="29"/>
    </row>
    <row r="516">
      <c r="B516" s="29"/>
      <c r="C516" s="29"/>
      <c r="D516" s="29"/>
    </row>
    <row r="517">
      <c r="B517" s="29"/>
      <c r="C517" s="29"/>
      <c r="D517" s="29"/>
    </row>
    <row r="518">
      <c r="B518" s="29"/>
      <c r="C518" s="29"/>
      <c r="D518" s="29"/>
    </row>
    <row r="519">
      <c r="B519" s="29"/>
      <c r="C519" s="29"/>
      <c r="D519" s="29"/>
    </row>
    <row r="520">
      <c r="B520" s="29"/>
      <c r="C520" s="29"/>
      <c r="D520" s="29"/>
    </row>
    <row r="521">
      <c r="B521" s="29"/>
      <c r="C521" s="29"/>
      <c r="D521" s="29"/>
    </row>
    <row r="522">
      <c r="B522" s="29"/>
      <c r="C522" s="29"/>
      <c r="D522" s="29"/>
    </row>
    <row r="523">
      <c r="B523" s="29"/>
      <c r="C523" s="29"/>
      <c r="D523" s="29"/>
    </row>
    <row r="524">
      <c r="B524" s="29"/>
      <c r="C524" s="29"/>
      <c r="D524" s="29"/>
    </row>
    <row r="525">
      <c r="B525" s="29"/>
      <c r="C525" s="29"/>
      <c r="D525" s="29"/>
    </row>
    <row r="526">
      <c r="B526" s="29"/>
      <c r="C526" s="29"/>
      <c r="D526" s="29"/>
    </row>
    <row r="527">
      <c r="B527" s="29"/>
      <c r="C527" s="29"/>
      <c r="D527" s="29"/>
    </row>
    <row r="528">
      <c r="B528" s="29"/>
      <c r="C528" s="29"/>
      <c r="D528" s="29"/>
    </row>
    <row r="529">
      <c r="B529" s="29"/>
      <c r="C529" s="29"/>
      <c r="D529" s="29"/>
    </row>
    <row r="530">
      <c r="B530" s="29"/>
      <c r="C530" s="29"/>
      <c r="D530" s="29"/>
    </row>
    <row r="531">
      <c r="B531" s="29"/>
      <c r="C531" s="29"/>
      <c r="D531" s="29"/>
    </row>
    <row r="532">
      <c r="B532" s="29"/>
      <c r="C532" s="29"/>
      <c r="D532" s="29"/>
    </row>
    <row r="533">
      <c r="B533" s="29"/>
      <c r="C533" s="29"/>
      <c r="D533" s="29"/>
    </row>
    <row r="534">
      <c r="B534" s="29"/>
      <c r="C534" s="29"/>
      <c r="D534" s="29"/>
    </row>
    <row r="535">
      <c r="B535" s="29"/>
      <c r="C535" s="29"/>
      <c r="D535" s="29"/>
    </row>
    <row r="536">
      <c r="B536" s="29"/>
      <c r="C536" s="29"/>
      <c r="D536" s="29"/>
    </row>
    <row r="537">
      <c r="B537" s="29"/>
      <c r="C537" s="29"/>
      <c r="D537" s="29"/>
    </row>
    <row r="538">
      <c r="B538" s="29"/>
      <c r="C538" s="29"/>
      <c r="D538" s="29"/>
    </row>
    <row r="539">
      <c r="B539" s="29"/>
      <c r="C539" s="29"/>
      <c r="D539" s="29"/>
    </row>
    <row r="540">
      <c r="B540" s="29"/>
      <c r="C540" s="29"/>
      <c r="D540" s="29"/>
    </row>
    <row r="541">
      <c r="B541" s="29"/>
      <c r="C541" s="29"/>
      <c r="D541" s="29"/>
    </row>
    <row r="542">
      <c r="B542" s="29"/>
      <c r="C542" s="29"/>
      <c r="D542" s="29"/>
    </row>
    <row r="543">
      <c r="B543" s="29"/>
      <c r="C543" s="29"/>
      <c r="D543" s="29"/>
    </row>
    <row r="544">
      <c r="B544" s="29"/>
      <c r="C544" s="29"/>
      <c r="D544" s="29"/>
    </row>
    <row r="545">
      <c r="B545" s="29"/>
      <c r="C545" s="29"/>
      <c r="D545" s="29"/>
    </row>
    <row r="546">
      <c r="B546" s="29"/>
      <c r="C546" s="29"/>
      <c r="D546" s="29"/>
    </row>
    <row r="547">
      <c r="B547" s="29"/>
      <c r="C547" s="29"/>
      <c r="D547" s="29"/>
    </row>
    <row r="548">
      <c r="B548" s="29"/>
      <c r="C548" s="29"/>
      <c r="D548" s="29"/>
    </row>
    <row r="549">
      <c r="B549" s="29"/>
      <c r="C549" s="29"/>
      <c r="D549" s="29"/>
    </row>
    <row r="550">
      <c r="B550" s="29"/>
      <c r="C550" s="29"/>
      <c r="D550" s="29"/>
    </row>
    <row r="551">
      <c r="B551" s="29"/>
      <c r="C551" s="29"/>
      <c r="D551" s="29"/>
    </row>
    <row r="552">
      <c r="B552" s="29"/>
      <c r="C552" s="29"/>
      <c r="D552" s="29"/>
    </row>
    <row r="553">
      <c r="B553" s="29"/>
      <c r="C553" s="29"/>
      <c r="D553" s="29"/>
    </row>
    <row r="554">
      <c r="B554" s="29"/>
      <c r="C554" s="29"/>
      <c r="D554" s="29"/>
    </row>
    <row r="555">
      <c r="B555" s="29"/>
      <c r="C555" s="29"/>
      <c r="D555" s="29"/>
    </row>
    <row r="556">
      <c r="B556" s="29"/>
      <c r="C556" s="29"/>
      <c r="D556" s="29"/>
    </row>
    <row r="557">
      <c r="B557" s="29"/>
      <c r="C557" s="29"/>
      <c r="D557" s="29"/>
    </row>
    <row r="558">
      <c r="B558" s="29"/>
      <c r="C558" s="29"/>
      <c r="D558" s="29"/>
    </row>
    <row r="559">
      <c r="B559" s="29"/>
      <c r="C559" s="29"/>
      <c r="D559" s="29"/>
    </row>
    <row r="560">
      <c r="B560" s="29"/>
      <c r="C560" s="29"/>
      <c r="D560" s="29"/>
    </row>
    <row r="561">
      <c r="B561" s="29"/>
      <c r="C561" s="29"/>
      <c r="D561" s="29"/>
    </row>
    <row r="562">
      <c r="B562" s="29"/>
      <c r="C562" s="29"/>
      <c r="D562" s="29"/>
    </row>
    <row r="563">
      <c r="B563" s="29"/>
      <c r="C563" s="29"/>
      <c r="D563" s="29"/>
    </row>
    <row r="564">
      <c r="B564" s="29"/>
      <c r="C564" s="29"/>
      <c r="D564" s="29"/>
    </row>
    <row r="565">
      <c r="B565" s="29"/>
      <c r="C565" s="29"/>
      <c r="D565" s="29"/>
    </row>
    <row r="566">
      <c r="B566" s="29"/>
      <c r="C566" s="29"/>
      <c r="D566" s="29"/>
    </row>
    <row r="567">
      <c r="B567" s="29"/>
      <c r="C567" s="29"/>
      <c r="D567" s="29"/>
    </row>
    <row r="568">
      <c r="B568" s="29"/>
      <c r="C568" s="29"/>
      <c r="D568" s="29"/>
    </row>
    <row r="569">
      <c r="B569" s="29"/>
      <c r="C569" s="29"/>
      <c r="D569" s="29"/>
    </row>
    <row r="570">
      <c r="B570" s="29"/>
      <c r="C570" s="29"/>
      <c r="D570" s="29"/>
    </row>
    <row r="571">
      <c r="B571" s="29"/>
      <c r="C571" s="29"/>
      <c r="D571" s="29"/>
    </row>
    <row r="572">
      <c r="B572" s="29"/>
      <c r="C572" s="29"/>
      <c r="D572" s="29"/>
    </row>
    <row r="573">
      <c r="B573" s="29"/>
      <c r="C573" s="29"/>
      <c r="D573" s="29"/>
    </row>
    <row r="574">
      <c r="B574" s="29"/>
      <c r="C574" s="29"/>
      <c r="D574" s="29"/>
    </row>
    <row r="575">
      <c r="B575" s="29"/>
      <c r="C575" s="29"/>
      <c r="D575" s="29"/>
    </row>
    <row r="576">
      <c r="B576" s="29"/>
      <c r="C576" s="29"/>
      <c r="D576" s="29"/>
    </row>
    <row r="577">
      <c r="B577" s="29"/>
      <c r="C577" s="29"/>
      <c r="D577" s="29"/>
    </row>
    <row r="578">
      <c r="B578" s="29"/>
      <c r="C578" s="29"/>
      <c r="D578" s="29"/>
    </row>
    <row r="579">
      <c r="B579" s="29"/>
      <c r="C579" s="29"/>
      <c r="D579" s="29"/>
    </row>
    <row r="580">
      <c r="B580" s="29"/>
      <c r="C580" s="29"/>
      <c r="D580" s="29"/>
    </row>
    <row r="581">
      <c r="B581" s="29"/>
      <c r="C581" s="29"/>
      <c r="D581" s="29"/>
    </row>
    <row r="582">
      <c r="B582" s="29"/>
      <c r="C582" s="29"/>
      <c r="D582" s="29"/>
    </row>
    <row r="583">
      <c r="B583" s="29"/>
      <c r="C583" s="29"/>
      <c r="D583" s="29"/>
    </row>
    <row r="584">
      <c r="B584" s="29"/>
      <c r="C584" s="29"/>
      <c r="D584" s="29"/>
    </row>
    <row r="585">
      <c r="B585" s="29"/>
      <c r="C585" s="29"/>
      <c r="D585" s="29"/>
    </row>
    <row r="586">
      <c r="B586" s="29"/>
      <c r="C586" s="29"/>
      <c r="D586" s="29"/>
    </row>
    <row r="587">
      <c r="B587" s="29"/>
      <c r="C587" s="29"/>
      <c r="D587" s="29"/>
    </row>
    <row r="588">
      <c r="B588" s="29"/>
      <c r="C588" s="29"/>
      <c r="D588" s="29"/>
    </row>
    <row r="589">
      <c r="B589" s="29"/>
      <c r="C589" s="29"/>
      <c r="D589" s="29"/>
    </row>
    <row r="590">
      <c r="B590" s="29"/>
      <c r="C590" s="29"/>
      <c r="D590" s="29"/>
    </row>
    <row r="591">
      <c r="B591" s="29"/>
      <c r="C591" s="29"/>
      <c r="D591" s="29"/>
    </row>
    <row r="592">
      <c r="B592" s="29"/>
      <c r="C592" s="29"/>
      <c r="D592" s="29"/>
    </row>
    <row r="593">
      <c r="B593" s="29"/>
      <c r="C593" s="29"/>
      <c r="D593" s="29"/>
    </row>
    <row r="594">
      <c r="B594" s="29"/>
      <c r="C594" s="29"/>
      <c r="D594" s="29"/>
    </row>
    <row r="595">
      <c r="B595" s="29"/>
      <c r="C595" s="29"/>
      <c r="D595" s="29"/>
    </row>
    <row r="596">
      <c r="B596" s="29"/>
      <c r="C596" s="29"/>
      <c r="D596" s="29"/>
    </row>
    <row r="597">
      <c r="B597" s="29"/>
      <c r="C597" s="29"/>
      <c r="D597" s="29"/>
    </row>
    <row r="598">
      <c r="B598" s="29"/>
      <c r="C598" s="29"/>
      <c r="D598" s="29"/>
    </row>
    <row r="599">
      <c r="B599" s="29"/>
      <c r="C599" s="29"/>
      <c r="D599" s="29"/>
    </row>
    <row r="600">
      <c r="B600" s="29"/>
      <c r="C600" s="29"/>
      <c r="D600" s="29"/>
    </row>
    <row r="601">
      <c r="B601" s="29"/>
      <c r="C601" s="29"/>
      <c r="D601" s="29"/>
    </row>
    <row r="602">
      <c r="B602" s="29"/>
      <c r="C602" s="29"/>
      <c r="D602" s="29"/>
    </row>
    <row r="603">
      <c r="B603" s="29"/>
      <c r="C603" s="29"/>
      <c r="D603" s="29"/>
    </row>
    <row r="604">
      <c r="B604" s="29"/>
      <c r="C604" s="29"/>
      <c r="D604" s="29"/>
    </row>
    <row r="605">
      <c r="B605" s="29"/>
      <c r="C605" s="29"/>
      <c r="D605" s="29"/>
    </row>
    <row r="606">
      <c r="B606" s="29"/>
      <c r="C606" s="29"/>
      <c r="D606" s="29"/>
    </row>
    <row r="607">
      <c r="B607" s="29"/>
      <c r="C607" s="29"/>
      <c r="D607" s="29"/>
    </row>
    <row r="608">
      <c r="B608" s="29"/>
      <c r="C608" s="29"/>
      <c r="D608" s="29"/>
    </row>
    <row r="609">
      <c r="B609" s="29"/>
      <c r="C609" s="29"/>
      <c r="D609" s="29"/>
    </row>
    <row r="610">
      <c r="B610" s="29"/>
      <c r="C610" s="29"/>
      <c r="D610" s="29"/>
    </row>
    <row r="611">
      <c r="B611" s="29"/>
      <c r="C611" s="29"/>
      <c r="D611" s="29"/>
    </row>
    <row r="612">
      <c r="B612" s="29"/>
      <c r="C612" s="29"/>
      <c r="D612" s="29"/>
    </row>
    <row r="613">
      <c r="B613" s="29"/>
      <c r="C613" s="29"/>
      <c r="D613" s="29"/>
    </row>
    <row r="614">
      <c r="B614" s="29"/>
      <c r="C614" s="29"/>
      <c r="D614" s="29"/>
    </row>
    <row r="615">
      <c r="B615" s="29"/>
      <c r="C615" s="29"/>
      <c r="D615" s="29"/>
    </row>
    <row r="616">
      <c r="B616" s="29"/>
      <c r="C616" s="29"/>
      <c r="D616" s="29"/>
    </row>
    <row r="617">
      <c r="B617" s="29"/>
      <c r="C617" s="29"/>
      <c r="D617" s="29"/>
    </row>
    <row r="618">
      <c r="B618" s="29"/>
      <c r="C618" s="29"/>
      <c r="D618" s="29"/>
    </row>
    <row r="619">
      <c r="B619" s="29"/>
      <c r="C619" s="29"/>
      <c r="D619" s="29"/>
    </row>
    <row r="620">
      <c r="B620" s="29"/>
      <c r="C620" s="29"/>
      <c r="D620" s="29"/>
    </row>
    <row r="621">
      <c r="B621" s="29"/>
      <c r="C621" s="29"/>
      <c r="D621" s="29"/>
    </row>
    <row r="622">
      <c r="B622" s="29"/>
      <c r="C622" s="29"/>
      <c r="D622" s="29"/>
    </row>
    <row r="623">
      <c r="B623" s="29"/>
      <c r="C623" s="29"/>
      <c r="D623" s="29"/>
    </row>
    <row r="624">
      <c r="B624" s="29"/>
      <c r="C624" s="29"/>
      <c r="D624" s="29"/>
    </row>
    <row r="625">
      <c r="B625" s="29"/>
      <c r="C625" s="29"/>
      <c r="D625" s="29"/>
    </row>
    <row r="626">
      <c r="B626" s="29"/>
      <c r="C626" s="29"/>
      <c r="D626" s="29"/>
    </row>
    <row r="627">
      <c r="B627" s="29"/>
      <c r="C627" s="29"/>
      <c r="D627" s="29"/>
    </row>
    <row r="628">
      <c r="B628" s="29"/>
      <c r="C628" s="29"/>
      <c r="D628" s="29"/>
    </row>
    <row r="629">
      <c r="B629" s="29"/>
      <c r="C629" s="29"/>
      <c r="D629" s="29"/>
    </row>
    <row r="630">
      <c r="B630" s="29"/>
      <c r="C630" s="29"/>
      <c r="D630" s="29"/>
    </row>
    <row r="631">
      <c r="B631" s="29"/>
      <c r="C631" s="29"/>
      <c r="D631" s="29"/>
    </row>
    <row r="632">
      <c r="B632" s="29"/>
      <c r="C632" s="29"/>
      <c r="D632" s="29"/>
    </row>
    <row r="633">
      <c r="B633" s="29"/>
      <c r="C633" s="29"/>
      <c r="D633" s="29"/>
    </row>
    <row r="634">
      <c r="B634" s="29"/>
      <c r="C634" s="29"/>
      <c r="D634" s="29"/>
    </row>
    <row r="635">
      <c r="B635" s="29"/>
      <c r="C635" s="29"/>
      <c r="D635" s="29"/>
    </row>
    <row r="636">
      <c r="B636" s="29"/>
      <c r="C636" s="29"/>
      <c r="D636" s="29"/>
    </row>
    <row r="637">
      <c r="B637" s="29"/>
      <c r="C637" s="29"/>
      <c r="D637" s="29"/>
    </row>
    <row r="638">
      <c r="B638" s="29"/>
      <c r="C638" s="29"/>
      <c r="D638" s="29"/>
    </row>
    <row r="639">
      <c r="B639" s="29"/>
      <c r="C639" s="29"/>
      <c r="D639" s="29"/>
    </row>
    <row r="640">
      <c r="B640" s="29"/>
      <c r="C640" s="29"/>
      <c r="D640" s="29"/>
    </row>
    <row r="641">
      <c r="B641" s="29"/>
      <c r="C641" s="29"/>
      <c r="D641" s="29"/>
    </row>
    <row r="642">
      <c r="B642" s="29"/>
      <c r="C642" s="29"/>
      <c r="D642" s="29"/>
    </row>
    <row r="643">
      <c r="B643" s="29"/>
      <c r="C643" s="29"/>
      <c r="D643" s="29"/>
    </row>
    <row r="644">
      <c r="B644" s="29"/>
      <c r="C644" s="29"/>
      <c r="D644" s="29"/>
    </row>
    <row r="645">
      <c r="B645" s="29"/>
      <c r="C645" s="29"/>
      <c r="D645" s="29"/>
    </row>
    <row r="646">
      <c r="B646" s="29"/>
      <c r="C646" s="29"/>
      <c r="D646" s="29"/>
    </row>
    <row r="647">
      <c r="B647" s="29"/>
      <c r="C647" s="29"/>
      <c r="D647" s="29"/>
    </row>
    <row r="648">
      <c r="B648" s="29"/>
      <c r="C648" s="29"/>
      <c r="D648" s="29"/>
    </row>
    <row r="649">
      <c r="B649" s="29"/>
      <c r="C649" s="29"/>
      <c r="D649" s="29"/>
    </row>
    <row r="650">
      <c r="B650" s="29"/>
      <c r="C650" s="29"/>
      <c r="D650" s="29"/>
    </row>
    <row r="651">
      <c r="B651" s="29"/>
      <c r="C651" s="29"/>
      <c r="D651" s="29"/>
    </row>
    <row r="652">
      <c r="B652" s="29"/>
      <c r="C652" s="29"/>
      <c r="D652" s="29"/>
    </row>
    <row r="653">
      <c r="B653" s="29"/>
      <c r="C653" s="29"/>
      <c r="D653" s="29"/>
    </row>
    <row r="654">
      <c r="B654" s="29"/>
      <c r="C654" s="29"/>
      <c r="D654" s="29"/>
    </row>
    <row r="655">
      <c r="B655" s="29"/>
      <c r="C655" s="29"/>
      <c r="D655" s="29"/>
    </row>
    <row r="656">
      <c r="B656" s="29"/>
      <c r="C656" s="29"/>
      <c r="D656" s="29"/>
    </row>
    <row r="657">
      <c r="B657" s="29"/>
      <c r="C657" s="29"/>
      <c r="D657" s="29"/>
    </row>
    <row r="658">
      <c r="B658" s="29"/>
      <c r="C658" s="29"/>
      <c r="D658" s="29"/>
    </row>
    <row r="659">
      <c r="B659" s="29"/>
      <c r="C659" s="29"/>
      <c r="D659" s="29"/>
    </row>
    <row r="660">
      <c r="B660" s="29"/>
      <c r="C660" s="29"/>
      <c r="D660" s="29"/>
    </row>
    <row r="661">
      <c r="B661" s="29"/>
      <c r="C661" s="29"/>
      <c r="D661" s="29"/>
    </row>
    <row r="662">
      <c r="B662" s="29"/>
      <c r="C662" s="29"/>
      <c r="D662" s="29"/>
    </row>
    <row r="663">
      <c r="B663" s="29"/>
      <c r="C663" s="29"/>
      <c r="D663" s="29"/>
    </row>
    <row r="664">
      <c r="B664" s="29"/>
      <c r="C664" s="29"/>
      <c r="D664" s="29"/>
    </row>
    <row r="665">
      <c r="B665" s="29"/>
      <c r="C665" s="29"/>
      <c r="D665" s="29"/>
    </row>
    <row r="666">
      <c r="B666" s="29"/>
      <c r="C666" s="29"/>
      <c r="D666" s="29"/>
    </row>
    <row r="667">
      <c r="B667" s="29"/>
      <c r="C667" s="29"/>
      <c r="D667" s="29"/>
    </row>
    <row r="668">
      <c r="B668" s="29"/>
      <c r="C668" s="29"/>
      <c r="D668" s="29"/>
    </row>
    <row r="669">
      <c r="B669" s="29"/>
      <c r="C669" s="29"/>
      <c r="D669" s="29"/>
    </row>
    <row r="670">
      <c r="B670" s="29"/>
      <c r="C670" s="29"/>
      <c r="D670" s="29"/>
    </row>
    <row r="671">
      <c r="B671" s="29"/>
      <c r="C671" s="29"/>
      <c r="D671" s="29"/>
    </row>
    <row r="672">
      <c r="B672" s="29"/>
      <c r="C672" s="29"/>
      <c r="D672" s="29"/>
    </row>
    <row r="673">
      <c r="B673" s="29"/>
      <c r="C673" s="29"/>
      <c r="D673" s="29"/>
    </row>
    <row r="674">
      <c r="B674" s="29"/>
      <c r="C674" s="29"/>
      <c r="D674" s="29"/>
    </row>
    <row r="675">
      <c r="B675" s="29"/>
      <c r="C675" s="29"/>
      <c r="D675" s="29"/>
    </row>
    <row r="676">
      <c r="B676" s="29"/>
      <c r="C676" s="29"/>
      <c r="D676" s="29"/>
    </row>
    <row r="677">
      <c r="B677" s="29"/>
      <c r="C677" s="29"/>
      <c r="D677" s="29"/>
    </row>
    <row r="678">
      <c r="B678" s="29"/>
      <c r="C678" s="29"/>
      <c r="D678" s="29"/>
    </row>
    <row r="679">
      <c r="B679" s="29"/>
      <c r="C679" s="29"/>
      <c r="D679" s="29"/>
    </row>
    <row r="680">
      <c r="B680" s="29"/>
      <c r="C680" s="29"/>
      <c r="D680" s="29"/>
    </row>
    <row r="681">
      <c r="B681" s="29"/>
      <c r="C681" s="29"/>
      <c r="D681" s="29"/>
    </row>
    <row r="682">
      <c r="B682" s="29"/>
      <c r="C682" s="29"/>
      <c r="D682" s="29"/>
    </row>
    <row r="683">
      <c r="B683" s="29"/>
      <c r="C683" s="29"/>
      <c r="D683" s="29"/>
    </row>
    <row r="684">
      <c r="B684" s="29"/>
      <c r="C684" s="29"/>
      <c r="D684" s="29"/>
    </row>
    <row r="685">
      <c r="B685" s="29"/>
      <c r="C685" s="29"/>
      <c r="D685" s="29"/>
    </row>
    <row r="686">
      <c r="B686" s="29"/>
      <c r="C686" s="29"/>
      <c r="D686" s="29"/>
    </row>
    <row r="687">
      <c r="B687" s="29"/>
      <c r="C687" s="29"/>
      <c r="D687" s="29"/>
    </row>
    <row r="688">
      <c r="B688" s="29"/>
      <c r="C688" s="29"/>
      <c r="D688" s="29"/>
    </row>
    <row r="689">
      <c r="B689" s="29"/>
      <c r="C689" s="29"/>
      <c r="D689" s="29"/>
    </row>
    <row r="690">
      <c r="B690" s="29"/>
      <c r="C690" s="29"/>
      <c r="D690" s="29"/>
    </row>
    <row r="691">
      <c r="B691" s="29"/>
      <c r="C691" s="29"/>
      <c r="D691" s="29"/>
    </row>
    <row r="692">
      <c r="B692" s="29"/>
      <c r="C692" s="29"/>
      <c r="D692" s="29"/>
    </row>
    <row r="693">
      <c r="B693" s="29"/>
      <c r="C693" s="29"/>
      <c r="D693" s="29"/>
    </row>
    <row r="694">
      <c r="B694" s="29"/>
      <c r="C694" s="29"/>
      <c r="D694" s="29"/>
    </row>
    <row r="695">
      <c r="B695" s="29"/>
      <c r="C695" s="29"/>
      <c r="D695" s="29"/>
    </row>
    <row r="696">
      <c r="B696" s="29"/>
      <c r="C696" s="29"/>
      <c r="D696" s="29"/>
    </row>
    <row r="697">
      <c r="B697" s="29"/>
      <c r="C697" s="29"/>
      <c r="D697" s="29"/>
    </row>
    <row r="698">
      <c r="B698" s="29"/>
      <c r="C698" s="29"/>
      <c r="D698" s="29"/>
    </row>
    <row r="699">
      <c r="B699" s="29"/>
      <c r="C699" s="29"/>
      <c r="D699" s="29"/>
    </row>
    <row r="700">
      <c r="B700" s="29"/>
      <c r="C700" s="29"/>
      <c r="D700" s="29"/>
    </row>
    <row r="701">
      <c r="B701" s="29"/>
      <c r="C701" s="29"/>
      <c r="D701" s="29"/>
    </row>
    <row r="702">
      <c r="B702" s="29"/>
      <c r="C702" s="29"/>
      <c r="D702" s="29"/>
    </row>
    <row r="703">
      <c r="B703" s="29"/>
      <c r="C703" s="29"/>
      <c r="D703" s="29"/>
    </row>
    <row r="704">
      <c r="B704" s="29"/>
      <c r="C704" s="29"/>
      <c r="D704" s="29"/>
    </row>
    <row r="705">
      <c r="B705" s="29"/>
      <c r="C705" s="29"/>
      <c r="D705" s="29"/>
    </row>
    <row r="706">
      <c r="B706" s="29"/>
      <c r="C706" s="29"/>
      <c r="D706" s="29"/>
    </row>
    <row r="707">
      <c r="B707" s="29"/>
      <c r="C707" s="29"/>
      <c r="D707" s="29"/>
    </row>
    <row r="708">
      <c r="B708" s="29"/>
      <c r="C708" s="29"/>
      <c r="D708" s="29"/>
    </row>
    <row r="709">
      <c r="B709" s="29"/>
      <c r="C709" s="29"/>
      <c r="D709" s="29"/>
    </row>
    <row r="710">
      <c r="B710" s="29"/>
      <c r="C710" s="29"/>
      <c r="D710" s="29"/>
    </row>
    <row r="711">
      <c r="B711" s="29"/>
      <c r="C711" s="29"/>
      <c r="D711" s="29"/>
    </row>
    <row r="712">
      <c r="B712" s="29"/>
      <c r="C712" s="29"/>
      <c r="D712" s="29"/>
    </row>
    <row r="713">
      <c r="B713" s="29"/>
      <c r="C713" s="29"/>
      <c r="D713" s="29"/>
    </row>
    <row r="714">
      <c r="B714" s="29"/>
      <c r="C714" s="29"/>
      <c r="D714" s="29"/>
    </row>
    <row r="715">
      <c r="B715" s="29"/>
      <c r="C715" s="29"/>
      <c r="D715" s="29"/>
    </row>
    <row r="716">
      <c r="B716" s="29"/>
      <c r="C716" s="29"/>
      <c r="D716" s="29"/>
    </row>
    <row r="717">
      <c r="B717" s="29"/>
      <c r="C717" s="29"/>
      <c r="D717" s="29"/>
    </row>
    <row r="718">
      <c r="B718" s="29"/>
      <c r="C718" s="29"/>
      <c r="D718" s="29"/>
    </row>
    <row r="719">
      <c r="B719" s="29"/>
      <c r="C719" s="29"/>
      <c r="D719" s="29"/>
    </row>
    <row r="720">
      <c r="B720" s="29"/>
      <c r="C720" s="29"/>
      <c r="D720" s="29"/>
    </row>
    <row r="721">
      <c r="B721" s="29"/>
      <c r="C721" s="29"/>
      <c r="D721" s="29"/>
    </row>
    <row r="722">
      <c r="B722" s="29"/>
      <c r="C722" s="29"/>
      <c r="D722" s="29"/>
    </row>
    <row r="723">
      <c r="B723" s="29"/>
      <c r="C723" s="29"/>
      <c r="D723" s="29"/>
    </row>
    <row r="724">
      <c r="B724" s="29"/>
      <c r="C724" s="29"/>
      <c r="D724" s="29"/>
    </row>
    <row r="725">
      <c r="B725" s="29"/>
      <c r="C725" s="29"/>
      <c r="D725" s="29"/>
    </row>
    <row r="726">
      <c r="B726" s="29"/>
      <c r="C726" s="29"/>
      <c r="D726" s="29"/>
    </row>
    <row r="727">
      <c r="B727" s="29"/>
      <c r="C727" s="29"/>
      <c r="D727" s="29"/>
    </row>
    <row r="728">
      <c r="B728" s="29"/>
      <c r="C728" s="29"/>
      <c r="D728" s="29"/>
    </row>
    <row r="729">
      <c r="B729" s="29"/>
      <c r="C729" s="29"/>
      <c r="D729" s="29"/>
    </row>
    <row r="730">
      <c r="B730" s="29"/>
      <c r="C730" s="29"/>
      <c r="D730" s="29"/>
    </row>
    <row r="731">
      <c r="B731" s="29"/>
      <c r="C731" s="29"/>
      <c r="D731" s="29"/>
    </row>
    <row r="732">
      <c r="B732" s="29"/>
      <c r="C732" s="29"/>
      <c r="D732" s="29"/>
    </row>
    <row r="733">
      <c r="B733" s="29"/>
      <c r="C733" s="29"/>
      <c r="D733" s="29"/>
    </row>
    <row r="734">
      <c r="B734" s="29"/>
      <c r="C734" s="29"/>
      <c r="D734" s="29"/>
    </row>
    <row r="735">
      <c r="B735" s="29"/>
      <c r="C735" s="29"/>
      <c r="D735" s="29"/>
    </row>
    <row r="736">
      <c r="B736" s="29"/>
      <c r="C736" s="29"/>
      <c r="D736" s="29"/>
    </row>
    <row r="737">
      <c r="B737" s="29"/>
      <c r="C737" s="29"/>
      <c r="D737" s="29"/>
    </row>
    <row r="738">
      <c r="B738" s="29"/>
      <c r="C738" s="29"/>
      <c r="D738" s="29"/>
    </row>
    <row r="739">
      <c r="B739" s="29"/>
      <c r="C739" s="29"/>
      <c r="D739" s="29"/>
    </row>
    <row r="740">
      <c r="B740" s="29"/>
      <c r="C740" s="29"/>
      <c r="D740" s="29"/>
    </row>
    <row r="741">
      <c r="B741" s="29"/>
      <c r="C741" s="29"/>
      <c r="D741" s="29"/>
    </row>
    <row r="742">
      <c r="B742" s="29"/>
      <c r="C742" s="29"/>
      <c r="D742" s="29"/>
    </row>
    <row r="743">
      <c r="B743" s="29"/>
      <c r="C743" s="29"/>
      <c r="D743" s="29"/>
    </row>
    <row r="744">
      <c r="B744" s="29"/>
      <c r="C744" s="29"/>
      <c r="D744" s="29"/>
    </row>
    <row r="745">
      <c r="B745" s="29"/>
      <c r="C745" s="29"/>
      <c r="D745" s="29"/>
    </row>
    <row r="746">
      <c r="B746" s="29"/>
      <c r="C746" s="29"/>
      <c r="D746" s="29"/>
    </row>
    <row r="747">
      <c r="B747" s="29"/>
      <c r="C747" s="29"/>
      <c r="D747" s="29"/>
    </row>
    <row r="748">
      <c r="B748" s="29"/>
      <c r="C748" s="29"/>
      <c r="D748" s="29"/>
    </row>
    <row r="749">
      <c r="B749" s="29"/>
      <c r="C749" s="29"/>
      <c r="D749" s="29"/>
    </row>
    <row r="750">
      <c r="B750" s="29"/>
      <c r="C750" s="29"/>
      <c r="D750" s="29"/>
    </row>
    <row r="751">
      <c r="B751" s="29"/>
      <c r="C751" s="29"/>
      <c r="D751" s="29"/>
    </row>
    <row r="752">
      <c r="B752" s="29"/>
      <c r="C752" s="29"/>
      <c r="D752" s="29"/>
    </row>
    <row r="753">
      <c r="B753" s="29"/>
      <c r="C753" s="29"/>
      <c r="D753" s="29"/>
    </row>
    <row r="754">
      <c r="B754" s="29"/>
      <c r="C754" s="29"/>
      <c r="D754" s="29"/>
    </row>
    <row r="755">
      <c r="B755" s="29"/>
      <c r="C755" s="29"/>
      <c r="D755" s="29"/>
    </row>
    <row r="756">
      <c r="B756" s="29"/>
      <c r="C756" s="29"/>
      <c r="D756" s="29"/>
    </row>
    <row r="757">
      <c r="B757" s="29"/>
      <c r="C757" s="29"/>
      <c r="D757" s="29"/>
    </row>
    <row r="758">
      <c r="B758" s="29"/>
      <c r="C758" s="29"/>
      <c r="D758" s="29"/>
    </row>
    <row r="759">
      <c r="B759" s="29"/>
      <c r="C759" s="29"/>
      <c r="D759" s="29"/>
    </row>
    <row r="760">
      <c r="B760" s="29"/>
      <c r="C760" s="29"/>
      <c r="D760" s="29"/>
    </row>
    <row r="761">
      <c r="B761" s="29"/>
      <c r="C761" s="29"/>
      <c r="D761" s="29"/>
    </row>
    <row r="762">
      <c r="B762" s="29"/>
      <c r="C762" s="29"/>
      <c r="D762" s="29"/>
    </row>
    <row r="763">
      <c r="B763" s="29"/>
      <c r="C763" s="29"/>
      <c r="D763" s="29"/>
    </row>
    <row r="764">
      <c r="B764" s="29"/>
      <c r="C764" s="29"/>
      <c r="D764" s="29"/>
    </row>
    <row r="765">
      <c r="B765" s="29"/>
      <c r="C765" s="29"/>
      <c r="D765" s="29"/>
    </row>
    <row r="766">
      <c r="B766" s="29"/>
      <c r="C766" s="29"/>
      <c r="D766" s="29"/>
    </row>
    <row r="767">
      <c r="B767" s="29"/>
      <c r="C767" s="29"/>
      <c r="D767" s="29"/>
    </row>
    <row r="768">
      <c r="B768" s="29"/>
      <c r="C768" s="29"/>
      <c r="D768" s="29"/>
    </row>
    <row r="769">
      <c r="B769" s="29"/>
      <c r="C769" s="29"/>
      <c r="D769" s="29"/>
    </row>
    <row r="770">
      <c r="B770" s="29"/>
      <c r="C770" s="29"/>
      <c r="D770" s="29"/>
    </row>
    <row r="771">
      <c r="B771" s="29"/>
      <c r="C771" s="29"/>
      <c r="D771" s="29"/>
    </row>
    <row r="772">
      <c r="B772" s="29"/>
      <c r="C772" s="29"/>
      <c r="D772" s="29"/>
    </row>
    <row r="773">
      <c r="B773" s="29"/>
      <c r="C773" s="29"/>
      <c r="D773" s="29"/>
    </row>
    <row r="774">
      <c r="B774" s="29"/>
      <c r="C774" s="29"/>
      <c r="D774" s="29"/>
    </row>
    <row r="775">
      <c r="B775" s="29"/>
      <c r="C775" s="29"/>
      <c r="D775" s="29"/>
    </row>
    <row r="776">
      <c r="B776" s="29"/>
      <c r="C776" s="29"/>
      <c r="D776" s="29"/>
    </row>
    <row r="777">
      <c r="B777" s="29"/>
      <c r="C777" s="29"/>
      <c r="D777" s="29"/>
    </row>
    <row r="778">
      <c r="B778" s="29"/>
      <c r="C778" s="29"/>
      <c r="D778" s="29"/>
    </row>
    <row r="779">
      <c r="B779" s="29"/>
      <c r="C779" s="29"/>
      <c r="D779" s="29"/>
    </row>
    <row r="780">
      <c r="B780" s="29"/>
      <c r="C780" s="29"/>
      <c r="D780" s="29"/>
    </row>
    <row r="781">
      <c r="B781" s="29"/>
      <c r="C781" s="29"/>
      <c r="D781" s="29"/>
    </row>
    <row r="782">
      <c r="B782" s="29"/>
      <c r="C782" s="29"/>
      <c r="D782" s="29"/>
    </row>
    <row r="783">
      <c r="B783" s="29"/>
      <c r="C783" s="29"/>
      <c r="D783" s="29"/>
    </row>
    <row r="784">
      <c r="B784" s="29"/>
      <c r="C784" s="29"/>
      <c r="D784" s="29"/>
    </row>
    <row r="785">
      <c r="B785" s="29"/>
      <c r="C785" s="29"/>
      <c r="D785" s="29"/>
    </row>
    <row r="786">
      <c r="B786" s="29"/>
      <c r="C786" s="29"/>
      <c r="D786" s="29"/>
    </row>
    <row r="787">
      <c r="B787" s="29"/>
      <c r="C787" s="29"/>
      <c r="D787" s="29"/>
    </row>
    <row r="788">
      <c r="B788" s="29"/>
      <c r="C788" s="29"/>
      <c r="D788" s="29"/>
    </row>
    <row r="789">
      <c r="B789" s="29"/>
      <c r="C789" s="29"/>
      <c r="D789" s="29"/>
    </row>
    <row r="790">
      <c r="B790" s="29"/>
      <c r="C790" s="29"/>
      <c r="D790" s="29"/>
    </row>
    <row r="791">
      <c r="B791" s="29"/>
      <c r="C791" s="29"/>
      <c r="D791" s="29"/>
    </row>
    <row r="792">
      <c r="B792" s="29"/>
      <c r="C792" s="29"/>
      <c r="D792" s="29"/>
    </row>
    <row r="793">
      <c r="B793" s="29"/>
      <c r="C793" s="29"/>
      <c r="D793" s="29"/>
    </row>
    <row r="794">
      <c r="B794" s="29"/>
      <c r="C794" s="29"/>
      <c r="D794" s="29"/>
    </row>
    <row r="795">
      <c r="B795" s="29"/>
      <c r="C795" s="29"/>
      <c r="D795" s="29"/>
    </row>
    <row r="796">
      <c r="B796" s="29"/>
      <c r="C796" s="29"/>
      <c r="D796" s="29"/>
    </row>
    <row r="797">
      <c r="B797" s="29"/>
      <c r="C797" s="29"/>
      <c r="D797" s="29"/>
    </row>
    <row r="798">
      <c r="B798" s="29"/>
      <c r="C798" s="29"/>
      <c r="D798" s="29"/>
    </row>
    <row r="799">
      <c r="B799" s="29"/>
      <c r="C799" s="29"/>
      <c r="D799" s="29"/>
    </row>
    <row r="800">
      <c r="B800" s="29"/>
      <c r="C800" s="29"/>
      <c r="D800" s="29"/>
    </row>
    <row r="801">
      <c r="B801" s="29"/>
      <c r="C801" s="29"/>
      <c r="D801" s="29"/>
    </row>
    <row r="802">
      <c r="B802" s="29"/>
      <c r="C802" s="29"/>
      <c r="D802" s="29"/>
    </row>
    <row r="803">
      <c r="B803" s="29"/>
      <c r="C803" s="29"/>
      <c r="D803" s="29"/>
    </row>
    <row r="804">
      <c r="B804" s="29"/>
      <c r="C804" s="29"/>
      <c r="D804" s="29"/>
    </row>
    <row r="805">
      <c r="B805" s="29"/>
      <c r="C805" s="29"/>
      <c r="D805" s="29"/>
    </row>
    <row r="806">
      <c r="B806" s="29"/>
      <c r="C806" s="29"/>
      <c r="D806" s="29"/>
    </row>
    <row r="807">
      <c r="B807" s="29"/>
      <c r="C807" s="29"/>
      <c r="D807" s="29"/>
    </row>
    <row r="808">
      <c r="B808" s="29"/>
      <c r="C808" s="29"/>
      <c r="D808" s="29"/>
    </row>
    <row r="809">
      <c r="B809" s="29"/>
      <c r="C809" s="29"/>
      <c r="D809" s="29"/>
    </row>
    <row r="810">
      <c r="B810" s="29"/>
      <c r="C810" s="29"/>
      <c r="D810" s="29"/>
    </row>
    <row r="811">
      <c r="B811" s="29"/>
      <c r="C811" s="29"/>
      <c r="D811" s="29"/>
    </row>
    <row r="812">
      <c r="B812" s="29"/>
      <c r="C812" s="29"/>
      <c r="D812" s="29"/>
    </row>
    <row r="813">
      <c r="B813" s="29"/>
      <c r="C813" s="29"/>
      <c r="D813" s="29"/>
    </row>
    <row r="814">
      <c r="B814" s="29"/>
      <c r="C814" s="29"/>
      <c r="D814" s="29"/>
    </row>
    <row r="815">
      <c r="B815" s="29"/>
      <c r="C815" s="29"/>
      <c r="D815" s="29"/>
    </row>
    <row r="816">
      <c r="B816" s="29"/>
      <c r="C816" s="29"/>
      <c r="D816" s="29"/>
    </row>
    <row r="817">
      <c r="B817" s="29"/>
      <c r="C817" s="29"/>
      <c r="D817" s="29"/>
    </row>
    <row r="818">
      <c r="B818" s="29"/>
      <c r="C818" s="29"/>
      <c r="D818" s="29"/>
    </row>
    <row r="819">
      <c r="B819" s="29"/>
      <c r="C819" s="29"/>
      <c r="D819" s="29"/>
    </row>
    <row r="820">
      <c r="B820" s="29"/>
      <c r="C820" s="29"/>
      <c r="D820" s="29"/>
    </row>
    <row r="821">
      <c r="B821" s="29"/>
      <c r="C821" s="29"/>
      <c r="D821" s="29"/>
    </row>
    <row r="822">
      <c r="B822" s="29"/>
      <c r="C822" s="29"/>
      <c r="D822" s="29"/>
    </row>
    <row r="823">
      <c r="B823" s="29"/>
      <c r="C823" s="29"/>
      <c r="D823" s="29"/>
    </row>
    <row r="824">
      <c r="B824" s="29"/>
      <c r="C824" s="29"/>
      <c r="D824" s="29"/>
    </row>
    <row r="825">
      <c r="B825" s="29"/>
      <c r="C825" s="29"/>
      <c r="D825" s="29"/>
    </row>
    <row r="826">
      <c r="B826" s="29"/>
      <c r="C826" s="29"/>
      <c r="D826" s="29"/>
    </row>
    <row r="827">
      <c r="B827" s="29"/>
      <c r="C827" s="29"/>
      <c r="D827" s="29"/>
    </row>
    <row r="828">
      <c r="B828" s="29"/>
      <c r="C828" s="29"/>
      <c r="D828" s="29"/>
    </row>
    <row r="829">
      <c r="B829" s="29"/>
      <c r="C829" s="29"/>
      <c r="D829" s="29"/>
    </row>
    <row r="830">
      <c r="B830" s="29"/>
      <c r="C830" s="29"/>
      <c r="D830" s="29"/>
    </row>
    <row r="831">
      <c r="B831" s="29"/>
      <c r="C831" s="29"/>
      <c r="D831" s="29"/>
    </row>
    <row r="832">
      <c r="B832" s="29"/>
      <c r="C832" s="29"/>
      <c r="D832" s="29"/>
    </row>
    <row r="833">
      <c r="B833" s="29"/>
      <c r="C833" s="29"/>
      <c r="D833" s="29"/>
    </row>
    <row r="834">
      <c r="B834" s="29"/>
      <c r="C834" s="29"/>
      <c r="D834" s="29"/>
    </row>
    <row r="835">
      <c r="B835" s="29"/>
      <c r="C835" s="29"/>
      <c r="D835" s="29"/>
    </row>
    <row r="836">
      <c r="B836" s="29"/>
      <c r="C836" s="29"/>
      <c r="D836" s="29"/>
    </row>
    <row r="837">
      <c r="B837" s="29"/>
      <c r="C837" s="29"/>
      <c r="D837" s="29"/>
    </row>
    <row r="838">
      <c r="B838" s="29"/>
      <c r="C838" s="29"/>
      <c r="D838" s="29"/>
    </row>
    <row r="839">
      <c r="B839" s="29"/>
      <c r="C839" s="29"/>
      <c r="D839" s="29"/>
    </row>
    <row r="840">
      <c r="B840" s="29"/>
      <c r="C840" s="29"/>
      <c r="D840" s="29"/>
    </row>
    <row r="841">
      <c r="B841" s="29"/>
      <c r="C841" s="29"/>
      <c r="D841" s="29"/>
    </row>
    <row r="842">
      <c r="B842" s="29"/>
      <c r="C842" s="29"/>
      <c r="D842" s="29"/>
    </row>
    <row r="843">
      <c r="B843" s="29"/>
      <c r="C843" s="29"/>
      <c r="D843" s="29"/>
    </row>
    <row r="844">
      <c r="B844" s="29"/>
      <c r="C844" s="29"/>
      <c r="D844" s="29"/>
    </row>
    <row r="845">
      <c r="B845" s="29"/>
      <c r="C845" s="29"/>
      <c r="D845" s="29"/>
    </row>
    <row r="846">
      <c r="B846" s="29"/>
      <c r="C846" s="29"/>
      <c r="D846" s="29"/>
    </row>
    <row r="847">
      <c r="B847" s="29"/>
      <c r="C847" s="29"/>
      <c r="D847" s="29"/>
    </row>
    <row r="848">
      <c r="B848" s="29"/>
      <c r="C848" s="29"/>
      <c r="D848" s="29"/>
    </row>
    <row r="849">
      <c r="B849" s="29"/>
      <c r="C849" s="29"/>
      <c r="D849" s="29"/>
    </row>
    <row r="850">
      <c r="B850" s="29"/>
      <c r="C850" s="29"/>
      <c r="D850" s="29"/>
    </row>
    <row r="851">
      <c r="B851" s="29"/>
      <c r="C851" s="29"/>
      <c r="D851" s="29"/>
    </row>
    <row r="852">
      <c r="B852" s="29"/>
      <c r="C852" s="29"/>
      <c r="D852" s="29"/>
    </row>
    <row r="853">
      <c r="B853" s="29"/>
      <c r="C853" s="29"/>
      <c r="D853" s="29"/>
    </row>
    <row r="854">
      <c r="B854" s="29"/>
      <c r="C854" s="29"/>
      <c r="D854" s="29"/>
    </row>
    <row r="855">
      <c r="B855" s="29"/>
      <c r="C855" s="29"/>
      <c r="D855" s="29"/>
    </row>
    <row r="856">
      <c r="B856" s="29"/>
      <c r="C856" s="29"/>
      <c r="D856" s="29"/>
    </row>
    <row r="857">
      <c r="B857" s="29"/>
      <c r="C857" s="29"/>
      <c r="D857" s="29"/>
    </row>
    <row r="858">
      <c r="B858" s="29"/>
      <c r="C858" s="29"/>
      <c r="D858" s="29"/>
    </row>
    <row r="859">
      <c r="B859" s="29"/>
      <c r="C859" s="29"/>
      <c r="D859" s="29"/>
    </row>
    <row r="860">
      <c r="B860" s="29"/>
      <c r="C860" s="29"/>
      <c r="D860" s="29"/>
    </row>
    <row r="861">
      <c r="B861" s="29"/>
      <c r="C861" s="29"/>
      <c r="D861" s="29"/>
    </row>
    <row r="862">
      <c r="B862" s="29"/>
      <c r="C862" s="29"/>
      <c r="D862" s="29"/>
    </row>
    <row r="863">
      <c r="B863" s="29"/>
      <c r="C863" s="29"/>
      <c r="D863" s="29"/>
    </row>
    <row r="864">
      <c r="B864" s="29"/>
      <c r="C864" s="29"/>
      <c r="D864" s="29"/>
    </row>
    <row r="865">
      <c r="B865" s="29"/>
      <c r="C865" s="29"/>
      <c r="D865" s="29"/>
    </row>
    <row r="866">
      <c r="B866" s="29"/>
      <c r="C866" s="29"/>
      <c r="D866" s="29"/>
    </row>
    <row r="867">
      <c r="B867" s="29"/>
      <c r="C867" s="29"/>
      <c r="D867" s="29"/>
    </row>
    <row r="868">
      <c r="B868" s="29"/>
      <c r="C868" s="29"/>
      <c r="D868" s="29"/>
    </row>
    <row r="869">
      <c r="B869" s="29"/>
      <c r="C869" s="29"/>
      <c r="D869" s="29"/>
    </row>
    <row r="870">
      <c r="B870" s="29"/>
      <c r="C870" s="29"/>
      <c r="D870" s="29"/>
    </row>
    <row r="871">
      <c r="B871" s="29"/>
      <c r="C871" s="29"/>
      <c r="D871" s="29"/>
    </row>
    <row r="872">
      <c r="B872" s="29"/>
      <c r="C872" s="29"/>
      <c r="D872" s="29"/>
    </row>
    <row r="873">
      <c r="B873" s="29"/>
      <c r="C873" s="29"/>
      <c r="D873" s="29"/>
    </row>
    <row r="874">
      <c r="B874" s="29"/>
      <c r="C874" s="29"/>
      <c r="D874" s="29"/>
    </row>
    <row r="875">
      <c r="B875" s="29"/>
      <c r="C875" s="29"/>
      <c r="D875" s="29"/>
    </row>
    <row r="876">
      <c r="B876" s="29"/>
      <c r="C876" s="29"/>
      <c r="D876" s="29"/>
    </row>
    <row r="877">
      <c r="B877" s="29"/>
      <c r="C877" s="29"/>
      <c r="D877" s="29"/>
    </row>
    <row r="878">
      <c r="B878" s="29"/>
      <c r="C878" s="29"/>
      <c r="D878" s="29"/>
    </row>
    <row r="879">
      <c r="B879" s="29"/>
      <c r="C879" s="29"/>
      <c r="D879" s="29"/>
    </row>
    <row r="880">
      <c r="B880" s="29"/>
      <c r="C880" s="29"/>
      <c r="D880" s="29"/>
    </row>
    <row r="881">
      <c r="B881" s="29"/>
      <c r="C881" s="29"/>
      <c r="D881" s="29"/>
    </row>
    <row r="882">
      <c r="B882" s="29"/>
      <c r="C882" s="29"/>
      <c r="D882" s="29"/>
    </row>
    <row r="883">
      <c r="B883" s="29"/>
      <c r="C883" s="29"/>
      <c r="D883" s="29"/>
    </row>
    <row r="884">
      <c r="B884" s="29"/>
      <c r="C884" s="29"/>
      <c r="D884" s="29"/>
    </row>
    <row r="885">
      <c r="B885" s="29"/>
      <c r="C885" s="29"/>
      <c r="D885" s="29"/>
    </row>
    <row r="886">
      <c r="B886" s="29"/>
      <c r="C886" s="29"/>
      <c r="D886" s="29"/>
    </row>
    <row r="887">
      <c r="B887" s="29"/>
      <c r="C887" s="29"/>
      <c r="D887" s="29"/>
    </row>
    <row r="888">
      <c r="B888" s="29"/>
      <c r="C888" s="29"/>
      <c r="D888" s="29"/>
    </row>
    <row r="889">
      <c r="B889" s="29"/>
      <c r="C889" s="29"/>
      <c r="D889" s="29"/>
    </row>
    <row r="890">
      <c r="B890" s="29"/>
      <c r="C890" s="29"/>
      <c r="D890" s="29"/>
    </row>
    <row r="891">
      <c r="B891" s="29"/>
      <c r="C891" s="29"/>
      <c r="D891" s="29"/>
    </row>
    <row r="892">
      <c r="B892" s="29"/>
      <c r="C892" s="29"/>
      <c r="D892" s="29"/>
    </row>
    <row r="893">
      <c r="B893" s="29"/>
      <c r="C893" s="29"/>
      <c r="D893" s="29"/>
    </row>
    <row r="894">
      <c r="B894" s="29"/>
      <c r="C894" s="29"/>
      <c r="D894" s="29"/>
    </row>
    <row r="895">
      <c r="B895" s="29"/>
      <c r="C895" s="29"/>
      <c r="D895" s="29"/>
    </row>
    <row r="896">
      <c r="B896" s="29"/>
      <c r="C896" s="29"/>
      <c r="D896" s="29"/>
    </row>
    <row r="897">
      <c r="B897" s="29"/>
      <c r="C897" s="29"/>
      <c r="D897" s="29"/>
    </row>
    <row r="898">
      <c r="B898" s="29"/>
      <c r="C898" s="29"/>
      <c r="D898" s="29"/>
    </row>
    <row r="899">
      <c r="B899" s="29"/>
      <c r="C899" s="29"/>
      <c r="D899" s="29"/>
    </row>
    <row r="900">
      <c r="B900" s="29"/>
      <c r="C900" s="29"/>
      <c r="D900" s="29"/>
    </row>
    <row r="901">
      <c r="B901" s="29"/>
      <c r="C901" s="29"/>
      <c r="D901" s="29"/>
    </row>
    <row r="902">
      <c r="B902" s="29"/>
      <c r="C902" s="29"/>
      <c r="D902" s="29"/>
    </row>
    <row r="903">
      <c r="B903" s="29"/>
      <c r="C903" s="29"/>
      <c r="D903" s="29"/>
    </row>
    <row r="904">
      <c r="B904" s="29"/>
      <c r="C904" s="29"/>
      <c r="D904" s="29"/>
    </row>
    <row r="905">
      <c r="B905" s="29"/>
      <c r="C905" s="29"/>
      <c r="D905" s="29"/>
    </row>
    <row r="906">
      <c r="B906" s="29"/>
      <c r="C906" s="29"/>
      <c r="D906" s="29"/>
    </row>
    <row r="907">
      <c r="B907" s="29"/>
      <c r="C907" s="29"/>
      <c r="D907" s="29"/>
    </row>
    <row r="908">
      <c r="B908" s="29"/>
      <c r="C908" s="29"/>
      <c r="D908" s="29"/>
    </row>
    <row r="909">
      <c r="B909" s="29"/>
      <c r="C909" s="29"/>
      <c r="D909" s="29"/>
    </row>
    <row r="910">
      <c r="B910" s="29"/>
      <c r="C910" s="29"/>
      <c r="D910" s="29"/>
    </row>
    <row r="911">
      <c r="B911" s="29"/>
      <c r="C911" s="29"/>
      <c r="D911" s="29"/>
    </row>
    <row r="912">
      <c r="B912" s="29"/>
      <c r="C912" s="29"/>
      <c r="D912" s="29"/>
    </row>
    <row r="913">
      <c r="B913" s="29"/>
      <c r="C913" s="29"/>
      <c r="D913" s="29"/>
    </row>
    <row r="914">
      <c r="B914" s="29"/>
      <c r="C914" s="29"/>
      <c r="D914" s="29"/>
    </row>
    <row r="915">
      <c r="B915" s="29"/>
      <c r="C915" s="29"/>
      <c r="D915" s="29"/>
    </row>
    <row r="916">
      <c r="B916" s="29"/>
      <c r="C916" s="29"/>
      <c r="D916" s="29"/>
    </row>
    <row r="917">
      <c r="B917" s="29"/>
      <c r="C917" s="29"/>
      <c r="D917" s="29"/>
    </row>
    <row r="918">
      <c r="B918" s="29"/>
      <c r="C918" s="29"/>
      <c r="D918" s="29"/>
    </row>
    <row r="919">
      <c r="B919" s="29"/>
      <c r="C919" s="29"/>
      <c r="D919" s="29"/>
    </row>
    <row r="920">
      <c r="B920" s="29"/>
      <c r="C920" s="29"/>
      <c r="D920" s="29"/>
    </row>
    <row r="921">
      <c r="B921" s="29"/>
      <c r="C921" s="29"/>
      <c r="D921" s="29"/>
    </row>
    <row r="922">
      <c r="B922" s="29"/>
      <c r="C922" s="29"/>
      <c r="D922" s="29"/>
    </row>
    <row r="923">
      <c r="B923" s="29"/>
      <c r="C923" s="29"/>
      <c r="D923" s="29"/>
    </row>
    <row r="924">
      <c r="B924" s="29"/>
      <c r="C924" s="29"/>
      <c r="D924" s="29"/>
    </row>
    <row r="925">
      <c r="B925" s="29"/>
      <c r="C925" s="29"/>
      <c r="D925" s="29"/>
    </row>
    <row r="926">
      <c r="B926" s="29"/>
      <c r="C926" s="29"/>
      <c r="D926" s="29"/>
    </row>
    <row r="927">
      <c r="B927" s="29"/>
      <c r="C927" s="29"/>
      <c r="D927" s="29"/>
    </row>
    <row r="928">
      <c r="B928" s="29"/>
      <c r="C928" s="29"/>
      <c r="D928" s="29"/>
    </row>
    <row r="929">
      <c r="B929" s="29"/>
      <c r="C929" s="29"/>
      <c r="D929" s="29"/>
    </row>
    <row r="930">
      <c r="B930" s="29"/>
      <c r="C930" s="29"/>
      <c r="D930" s="29"/>
    </row>
    <row r="931">
      <c r="B931" s="29"/>
      <c r="C931" s="29"/>
      <c r="D931" s="29"/>
    </row>
    <row r="932">
      <c r="B932" s="29"/>
      <c r="C932" s="29"/>
      <c r="D932" s="29"/>
    </row>
    <row r="933">
      <c r="B933" s="29"/>
      <c r="C933" s="29"/>
      <c r="D933" s="29"/>
    </row>
    <row r="934">
      <c r="B934" s="29"/>
      <c r="C934" s="29"/>
      <c r="D934" s="29"/>
    </row>
    <row r="935">
      <c r="B935" s="29"/>
      <c r="C935" s="29"/>
      <c r="D935" s="29"/>
    </row>
    <row r="936">
      <c r="B936" s="29"/>
      <c r="C936" s="29"/>
      <c r="D936" s="29"/>
    </row>
    <row r="937">
      <c r="B937" s="29"/>
      <c r="C937" s="29"/>
      <c r="D937" s="29"/>
    </row>
    <row r="938">
      <c r="B938" s="29"/>
      <c r="C938" s="29"/>
      <c r="D938" s="29"/>
    </row>
    <row r="939">
      <c r="B939" s="29"/>
      <c r="C939" s="29"/>
      <c r="D939" s="29"/>
    </row>
    <row r="940">
      <c r="B940" s="29"/>
      <c r="C940" s="29"/>
      <c r="D940" s="29"/>
    </row>
    <row r="941">
      <c r="B941" s="29"/>
      <c r="C941" s="29"/>
      <c r="D941" s="29"/>
    </row>
    <row r="942">
      <c r="B942" s="29"/>
      <c r="C942" s="29"/>
      <c r="D942" s="29"/>
    </row>
    <row r="943">
      <c r="B943" s="29"/>
      <c r="C943" s="29"/>
      <c r="D943" s="29"/>
    </row>
    <row r="944">
      <c r="B944" s="29"/>
      <c r="C944" s="29"/>
      <c r="D944" s="29"/>
    </row>
    <row r="945">
      <c r="B945" s="29"/>
      <c r="C945" s="29"/>
      <c r="D945" s="29"/>
    </row>
    <row r="946">
      <c r="B946" s="29"/>
      <c r="C946" s="29"/>
      <c r="D946" s="29"/>
    </row>
    <row r="947">
      <c r="B947" s="29"/>
      <c r="C947" s="29"/>
      <c r="D947" s="29"/>
    </row>
    <row r="948">
      <c r="B948" s="29"/>
      <c r="C948" s="29"/>
      <c r="D948" s="29"/>
    </row>
    <row r="949">
      <c r="B949" s="29"/>
      <c r="C949" s="29"/>
      <c r="D949" s="29"/>
    </row>
    <row r="950">
      <c r="B950" s="29"/>
      <c r="C950" s="29"/>
      <c r="D950" s="29"/>
    </row>
    <row r="951">
      <c r="B951" s="29"/>
      <c r="C951" s="29"/>
      <c r="D951" s="29"/>
    </row>
    <row r="952">
      <c r="B952" s="29"/>
      <c r="C952" s="29"/>
      <c r="D952" s="29"/>
    </row>
    <row r="953">
      <c r="B953" s="29"/>
      <c r="C953" s="29"/>
      <c r="D953" s="29"/>
    </row>
    <row r="954">
      <c r="B954" s="29"/>
      <c r="C954" s="29"/>
      <c r="D954" s="29"/>
    </row>
    <row r="955">
      <c r="B955" s="29"/>
      <c r="C955" s="29"/>
      <c r="D955" s="29"/>
    </row>
    <row r="956">
      <c r="B956" s="29"/>
      <c r="C956" s="29"/>
      <c r="D956" s="29"/>
    </row>
    <row r="957">
      <c r="B957" s="29"/>
      <c r="C957" s="29"/>
      <c r="D957" s="29"/>
    </row>
    <row r="958">
      <c r="B958" s="29"/>
      <c r="C958" s="29"/>
      <c r="D958" s="29"/>
    </row>
    <row r="959">
      <c r="B959" s="29"/>
      <c r="C959" s="29"/>
      <c r="D959" s="29"/>
    </row>
    <row r="960">
      <c r="B960" s="29"/>
      <c r="C960" s="29"/>
      <c r="D960" s="29"/>
    </row>
    <row r="961">
      <c r="B961" s="29"/>
      <c r="C961" s="29"/>
      <c r="D961" s="29"/>
    </row>
    <row r="962">
      <c r="B962" s="29"/>
      <c r="C962" s="29"/>
      <c r="D962" s="29"/>
    </row>
    <row r="963">
      <c r="B963" s="29"/>
      <c r="C963" s="29"/>
      <c r="D963" s="29"/>
    </row>
    <row r="964">
      <c r="B964" s="29"/>
      <c r="C964" s="29"/>
      <c r="D964" s="29"/>
    </row>
    <row r="965">
      <c r="B965" s="29"/>
      <c r="C965" s="29"/>
      <c r="D965" s="29"/>
    </row>
    <row r="966">
      <c r="B966" s="29"/>
      <c r="C966" s="29"/>
      <c r="D966" s="29"/>
    </row>
    <row r="967">
      <c r="B967" s="29"/>
      <c r="C967" s="29"/>
      <c r="D967" s="29"/>
    </row>
    <row r="968">
      <c r="B968" s="29"/>
      <c r="C968" s="29"/>
      <c r="D968" s="29"/>
    </row>
    <row r="969">
      <c r="B969" s="29"/>
      <c r="C969" s="29"/>
      <c r="D969" s="29"/>
    </row>
    <row r="970">
      <c r="B970" s="29"/>
      <c r="C970" s="29"/>
      <c r="D970" s="29"/>
    </row>
    <row r="971">
      <c r="B971" s="29"/>
      <c r="C971" s="29"/>
      <c r="D971" s="29"/>
    </row>
    <row r="972">
      <c r="B972" s="29"/>
      <c r="C972" s="29"/>
      <c r="D972" s="29"/>
    </row>
    <row r="973">
      <c r="B973" s="29"/>
      <c r="C973" s="29"/>
      <c r="D973" s="29"/>
    </row>
    <row r="974">
      <c r="B974" s="29"/>
      <c r="C974" s="29"/>
      <c r="D974" s="29"/>
    </row>
    <row r="975">
      <c r="B975" s="29"/>
      <c r="C975" s="29"/>
      <c r="D975" s="29"/>
    </row>
    <row r="976">
      <c r="B976" s="29"/>
      <c r="C976" s="29"/>
      <c r="D976" s="29"/>
    </row>
    <row r="977">
      <c r="B977" s="29"/>
      <c r="C977" s="29"/>
      <c r="D977" s="29"/>
    </row>
    <row r="978">
      <c r="B978" s="29"/>
      <c r="C978" s="29"/>
      <c r="D978" s="29"/>
    </row>
    <row r="979">
      <c r="B979" s="29"/>
      <c r="C979" s="29"/>
      <c r="D979" s="29"/>
    </row>
    <row r="980">
      <c r="B980" s="29"/>
      <c r="C980" s="29"/>
      <c r="D980" s="29"/>
    </row>
    <row r="981">
      <c r="B981" s="29"/>
      <c r="C981" s="29"/>
      <c r="D981" s="29"/>
    </row>
    <row r="982">
      <c r="B982" s="29"/>
      <c r="C982" s="29"/>
      <c r="D982" s="29"/>
    </row>
    <row r="983">
      <c r="B983" s="29"/>
      <c r="C983" s="29"/>
      <c r="D983" s="29"/>
    </row>
    <row r="984">
      <c r="B984" s="29"/>
      <c r="C984" s="29"/>
      <c r="D984" s="29"/>
    </row>
    <row r="985">
      <c r="B985" s="29"/>
      <c r="C985" s="29"/>
      <c r="D985" s="29"/>
    </row>
    <row r="986">
      <c r="B986" s="29"/>
      <c r="C986" s="29"/>
      <c r="D986" s="29"/>
    </row>
    <row r="987">
      <c r="B987" s="29"/>
      <c r="C987" s="29"/>
      <c r="D987" s="29"/>
    </row>
    <row r="988">
      <c r="B988" s="29"/>
      <c r="C988" s="29"/>
      <c r="D988" s="29"/>
    </row>
    <row r="989">
      <c r="B989" s="29"/>
      <c r="C989" s="29"/>
      <c r="D989" s="29"/>
    </row>
    <row r="990">
      <c r="B990" s="29"/>
      <c r="C990" s="29"/>
      <c r="D990" s="29"/>
    </row>
    <row r="991">
      <c r="B991" s="29"/>
      <c r="C991" s="29"/>
      <c r="D991" s="29"/>
    </row>
    <row r="992">
      <c r="B992" s="29"/>
      <c r="C992" s="29"/>
      <c r="D992" s="29"/>
    </row>
    <row r="993">
      <c r="B993" s="29"/>
      <c r="C993" s="29"/>
      <c r="D993" s="29"/>
    </row>
    <row r="994">
      <c r="B994" s="29"/>
      <c r="C994" s="29"/>
      <c r="D994" s="29"/>
    </row>
    <row r="995">
      <c r="B995" s="29"/>
      <c r="C995" s="29"/>
      <c r="D995" s="29"/>
    </row>
    <row r="996">
      <c r="B996" s="29"/>
      <c r="C996" s="29"/>
      <c r="D996" s="29"/>
    </row>
    <row r="997">
      <c r="B997" s="29"/>
      <c r="C997" s="29"/>
      <c r="D997" s="29"/>
    </row>
    <row r="998">
      <c r="B998" s="29"/>
      <c r="C998" s="29"/>
      <c r="D998" s="29"/>
    </row>
    <row r="999">
      <c r="B999" s="29"/>
      <c r="C999" s="29"/>
      <c r="D999" s="29"/>
    </row>
    <row r="1000">
      <c r="B1000" s="29"/>
      <c r="C1000" s="29"/>
      <c r="D1000" s="29"/>
    </row>
    <row r="1001">
      <c r="B1001" s="29"/>
      <c r="C1001" s="29"/>
      <c r="D1001" s="2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14"/>
    <col customWidth="1" min="2" max="2" width="10.43"/>
    <col customWidth="1" min="3" max="3" width="11.71"/>
    <col customWidth="1" min="4" max="4" width="15.0"/>
    <col customWidth="1" min="5" max="5" width="15.57"/>
    <col customWidth="1" min="6" max="6" width="58.43"/>
    <col customWidth="1" min="9" max="9" width="17.57"/>
    <col customWidth="1" min="16" max="22" width="21.29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4" t="s">
        <v>7</v>
      </c>
      <c r="U1" s="6"/>
      <c r="V1" s="6"/>
      <c r="W1" s="8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>
      <c r="A2" s="2" t="s">
        <v>2</v>
      </c>
      <c r="B2" s="5" t="s">
        <v>10</v>
      </c>
      <c r="C2" s="5" t="s">
        <v>14</v>
      </c>
      <c r="D2" s="5" t="s">
        <v>15</v>
      </c>
      <c r="E2" s="5" t="s">
        <v>16</v>
      </c>
      <c r="F2" s="5" t="s">
        <v>17</v>
      </c>
      <c r="G2" s="7" t="s">
        <v>18</v>
      </c>
      <c r="H2" s="7" t="s">
        <v>19</v>
      </c>
      <c r="I2" s="5" t="s">
        <v>20</v>
      </c>
      <c r="J2" s="7" t="s">
        <v>21</v>
      </c>
      <c r="K2" s="10" t="s">
        <v>22</v>
      </c>
      <c r="L2" s="7" t="s">
        <v>23</v>
      </c>
      <c r="M2" s="10" t="s">
        <v>24</v>
      </c>
      <c r="N2" s="7" t="s">
        <v>25</v>
      </c>
      <c r="O2" s="10" t="s">
        <v>26</v>
      </c>
      <c r="P2" s="13" t="s">
        <v>27</v>
      </c>
      <c r="Q2" s="13" t="s">
        <v>28</v>
      </c>
      <c r="R2" s="13" t="s">
        <v>29</v>
      </c>
      <c r="S2" s="13" t="s">
        <v>30</v>
      </c>
      <c r="T2" s="13" t="s">
        <v>31</v>
      </c>
      <c r="U2" s="13" t="s">
        <v>32</v>
      </c>
      <c r="V2" s="13" t="s">
        <v>33</v>
      </c>
      <c r="W2" s="13" t="s">
        <v>34</v>
      </c>
      <c r="X2" s="13" t="s">
        <v>35</v>
      </c>
      <c r="Y2" s="13" t="s">
        <v>36</v>
      </c>
      <c r="Z2" s="13" t="s">
        <v>37</v>
      </c>
      <c r="AA2" s="9"/>
      <c r="AB2" s="9"/>
      <c r="AC2" s="9"/>
      <c r="AD2" s="9"/>
      <c r="AE2" s="9"/>
      <c r="AF2" s="9"/>
      <c r="AG2" s="9"/>
      <c r="AH2" s="9"/>
    </row>
    <row r="3">
      <c r="A3" s="1">
        <f>'QuestionBank Data'!A2</f>
        <v>0</v>
      </c>
      <c r="B3" s="1">
        <f>'QuestionBank Data'!B2</f>
        <v>70203001</v>
      </c>
      <c r="C3" s="1">
        <f>'QuestionBank Data'!C2</f>
        <v>702</v>
      </c>
      <c r="D3" s="1">
        <f>'QuestionBank Data'!D2</f>
        <v>70203</v>
      </c>
      <c r="E3" s="1">
        <f>'QuestionBank Data'!E2</f>
        <v>3</v>
      </c>
      <c r="F3" s="1" t="str">
        <f>'QuestionBank Data'!F2</f>
        <v>Which of these fibers is obtained from animals?</v>
      </c>
      <c r="G3" s="1" t="str">
        <f>'QuestionBank Data'!G2</f>
        <v>{"instanceID":0}</v>
      </c>
      <c r="H3" s="1" t="str">
        <f>'QuestionBank Data'!H2</f>
        <v>{"instanceID":0}</v>
      </c>
      <c r="I3" s="1" t="str">
        <f>'QuestionBank Data'!I2</f>
        <v>Wool</v>
      </c>
      <c r="J3" s="1" t="str">
        <f>'QuestionBank Data'!J2</f>
        <v>Cotton</v>
      </c>
      <c r="K3" s="1" t="str">
        <f>'QuestionBank Data'!K2</f>
        <v>Wool</v>
      </c>
      <c r="L3" s="1" t="str">
        <f>'QuestionBank Data'!L2</f>
        <v>Jute</v>
      </c>
      <c r="M3" s="1" t="str">
        <f>'QuestionBank Data'!M2</f>
        <v>Hemp</v>
      </c>
      <c r="N3" s="1" t="str">
        <f>'QuestionBank Data'!N2</f>
        <v>Nylon</v>
      </c>
      <c r="O3" s="1" t="str">
        <f>'QuestionBank Data'!O2</f>
        <v>Rayon</v>
      </c>
      <c r="P3" s="21" t="str">
        <f>IFERROR(__xludf.DUMMYFUNCTION("IF(isblank(A3),,Filter(J3:O3,J3:O3&lt;&gt;I3))"),"Cotton")</f>
        <v>Cotton</v>
      </c>
      <c r="Q3" s="1" t="str">
        <f>IFERROR(__xludf.DUMMYFUNCTION("""COMPUTED_VALUE"""),"Jute")</f>
        <v>Jute</v>
      </c>
      <c r="R3" s="1" t="str">
        <f>IFERROR(__xludf.DUMMYFUNCTION("""COMPUTED_VALUE"""),"Hemp")</f>
        <v>Hemp</v>
      </c>
      <c r="S3" s="23" t="str">
        <f>IFERROR(__xludf.DUMMYFUNCTION("""COMPUTED_VALUE"""),"Nylon")</f>
        <v>Nylon</v>
      </c>
      <c r="T3" s="23" t="str">
        <f>IFERROR(__xludf.DUMMYFUNCTION("""COMPUTED_VALUE"""),"Rayon")</f>
        <v>Rayon</v>
      </c>
      <c r="U3" s="1">
        <f t="shared" ref="U3:U501" si="1">if(isblank($A3),,VALUE(concatenate($B3,"01")))</f>
        <v>7020300101</v>
      </c>
      <c r="V3" s="1">
        <f t="shared" ref="V3:V501" si="2">if(isblank($P3),,VALUE(concatenate($B3,"02")))</f>
        <v>7020300102</v>
      </c>
      <c r="W3" s="1">
        <f t="shared" ref="W3:W501" si="3">if(isblank($Q3),,VALUE(concatenate($B3,"03")))</f>
        <v>7020300103</v>
      </c>
      <c r="X3" s="1">
        <f t="shared" ref="X3:X501" si="4">if(isblank($R3),,VALUE(concatenate($B3,"04")))</f>
        <v>7020300104</v>
      </c>
      <c r="Y3" s="1">
        <f t="shared" ref="Y3:Y501" si="5">if(isblank($S3),,VALUE(concatenate($B3,"05")))</f>
        <v>7020300105</v>
      </c>
      <c r="Z3" s="1">
        <f t="shared" ref="Z3:Z501" si="6">if(isblank($T3),,VALUE(concatenate($B3,"06")))</f>
        <v>7020300106</v>
      </c>
    </row>
    <row r="4">
      <c r="A4" s="1">
        <f>'QuestionBank Data'!A3</f>
        <v>0</v>
      </c>
      <c r="B4" s="1">
        <f>'QuestionBank Data'!B3</f>
        <v>70203002</v>
      </c>
      <c r="C4" s="1">
        <f>'QuestionBank Data'!C3</f>
        <v>702</v>
      </c>
      <c r="D4" s="1">
        <f>'QuestionBank Data'!D3</f>
        <v>70203</v>
      </c>
      <c r="E4" s="1">
        <f>'QuestionBank Data'!E3</f>
        <v>8</v>
      </c>
      <c r="F4" s="1" t="str">
        <f>'QuestionBank Data'!F3</f>
        <v>Which of these is not a natural fibre?</v>
      </c>
      <c r="G4" s="1" t="str">
        <f>'QuestionBank Data'!G3</f>
        <v>{"instanceID":0}</v>
      </c>
      <c r="H4" s="1" t="str">
        <f>'QuestionBank Data'!H3</f>
        <v>{"instanceID":0}</v>
      </c>
      <c r="I4" s="1" t="str">
        <f>'QuestionBank Data'!I3</f>
        <v>Nylon</v>
      </c>
      <c r="J4" s="1" t="str">
        <f>'QuestionBank Data'!J3</f>
        <v>Cotton</v>
      </c>
      <c r="K4" s="1" t="str">
        <f>'QuestionBank Data'!K3</f>
        <v>Wool</v>
      </c>
      <c r="L4" s="1" t="str">
        <f>'QuestionBank Data'!L3</f>
        <v>Jute</v>
      </c>
      <c r="M4" s="1" t="str">
        <f>'QuestionBank Data'!M3</f>
        <v>Hemp</v>
      </c>
      <c r="N4" s="1" t="str">
        <f>'QuestionBank Data'!N3</f>
        <v>Nylon</v>
      </c>
      <c r="O4" s="1" t="str">
        <f>'QuestionBank Data'!O3</f>
        <v>Silk</v>
      </c>
      <c r="P4" s="21" t="str">
        <f>IFERROR(__xludf.DUMMYFUNCTION("IF(isblank(A4),,Filter(J4:O4,J4:O4&lt;&gt;I4))"),"Cotton")</f>
        <v>Cotton</v>
      </c>
      <c r="Q4" s="1" t="str">
        <f>IFERROR(__xludf.DUMMYFUNCTION("""COMPUTED_VALUE"""),"Wool")</f>
        <v>Wool</v>
      </c>
      <c r="R4" s="1" t="str">
        <f>IFERROR(__xludf.DUMMYFUNCTION("""COMPUTED_VALUE"""),"Jute")</f>
        <v>Jute</v>
      </c>
      <c r="S4" s="23" t="str">
        <f>IFERROR(__xludf.DUMMYFUNCTION("""COMPUTED_VALUE"""),"Hemp")</f>
        <v>Hemp</v>
      </c>
      <c r="T4" s="23" t="str">
        <f>IFERROR(__xludf.DUMMYFUNCTION("""COMPUTED_VALUE"""),"Silk")</f>
        <v>Silk</v>
      </c>
      <c r="U4" s="1">
        <f t="shared" si="1"/>
        <v>7020300201</v>
      </c>
      <c r="V4" s="1">
        <f t="shared" si="2"/>
        <v>7020300202</v>
      </c>
      <c r="W4" s="1">
        <f t="shared" si="3"/>
        <v>7020300203</v>
      </c>
      <c r="X4" s="1">
        <f t="shared" si="4"/>
        <v>7020300204</v>
      </c>
      <c r="Y4" s="1">
        <f t="shared" si="5"/>
        <v>7020300205</v>
      </c>
      <c r="Z4" s="1">
        <f t="shared" si="6"/>
        <v>7020300206</v>
      </c>
    </row>
    <row r="5">
      <c r="A5" s="1">
        <f>'QuestionBank Data'!A4</f>
        <v>0</v>
      </c>
      <c r="B5" s="1">
        <f>'QuestionBank Data'!B4</f>
        <v>70203003</v>
      </c>
      <c r="C5" s="1">
        <f>'QuestionBank Data'!C4</f>
        <v>702</v>
      </c>
      <c r="D5" s="1">
        <f>'QuestionBank Data'!D4</f>
        <v>70203</v>
      </c>
      <c r="E5" s="1">
        <f>'QuestionBank Data'!E4</f>
        <v>3</v>
      </c>
      <c r="F5" s="1" t="str">
        <f>'QuestionBank Data'!F4</f>
        <v>Which part of sheep is also called fleece?</v>
      </c>
      <c r="G5" s="1" t="str">
        <f>'QuestionBank Data'!G4</f>
        <v>{"instanceID":0}</v>
      </c>
      <c r="H5" s="1" t="str">
        <f>'QuestionBank Data'!H4</f>
        <v>{"instanceID":0}</v>
      </c>
      <c r="I5" s="1" t="str">
        <f>'QuestionBank Data'!I4</f>
        <v>Hair</v>
      </c>
      <c r="J5" s="1" t="str">
        <f>'QuestionBank Data'!J4</f>
        <v>Skin</v>
      </c>
      <c r="K5" s="1" t="str">
        <f>'QuestionBank Data'!K4</f>
        <v>Nails</v>
      </c>
      <c r="L5" s="1" t="str">
        <f>'QuestionBank Data'!L4</f>
        <v>Horns</v>
      </c>
      <c r="M5" s="1" t="str">
        <f>'QuestionBank Data'!M4</f>
        <v>Hair</v>
      </c>
      <c r="N5" s="1" t="str">
        <f>'QuestionBank Data'!N4</f>
        <v>Flesh</v>
      </c>
      <c r="O5" s="1" t="str">
        <f>'QuestionBank Data'!O4</f>
        <v/>
      </c>
      <c r="P5" s="21" t="str">
        <f>IFERROR(__xludf.DUMMYFUNCTION("IF(isblank(A5),,Filter(J5:O5,J5:O5&lt;&gt;I5))"),"Skin")</f>
        <v>Skin</v>
      </c>
      <c r="Q5" s="1" t="str">
        <f>IFERROR(__xludf.DUMMYFUNCTION("""COMPUTED_VALUE"""),"Nails")</f>
        <v>Nails</v>
      </c>
      <c r="R5" s="1" t="str">
        <f>IFERROR(__xludf.DUMMYFUNCTION("""COMPUTED_VALUE"""),"Horns")</f>
        <v>Horns</v>
      </c>
      <c r="S5" s="23" t="str">
        <f>IFERROR(__xludf.DUMMYFUNCTION("""COMPUTED_VALUE"""),"Flesh")</f>
        <v>Flesh</v>
      </c>
      <c r="T5" s="23" t="str">
        <f>IFERROR(__xludf.DUMMYFUNCTION("""COMPUTED_VALUE"""),"")</f>
        <v/>
      </c>
      <c r="U5" s="1">
        <f t="shared" si="1"/>
        <v>7020300301</v>
      </c>
      <c r="V5" s="1">
        <f t="shared" si="2"/>
        <v>7020300302</v>
      </c>
      <c r="W5" s="1">
        <f t="shared" si="3"/>
        <v>7020300303</v>
      </c>
      <c r="X5" s="1">
        <f t="shared" si="4"/>
        <v>7020300304</v>
      </c>
      <c r="Y5" s="1">
        <f t="shared" si="5"/>
        <v>7020300305</v>
      </c>
      <c r="Z5" s="1" t="str">
        <f t="shared" si="6"/>
        <v/>
      </c>
    </row>
    <row r="6">
      <c r="A6" s="1">
        <f>'QuestionBank Data'!A5</f>
        <v>0</v>
      </c>
      <c r="B6" s="1">
        <f>'QuestionBank Data'!B5</f>
        <v>70203004</v>
      </c>
      <c r="C6" s="1">
        <f>'QuestionBank Data'!C5</f>
        <v>702</v>
      </c>
      <c r="D6" s="1">
        <f>'QuestionBank Data'!D5</f>
        <v>70203</v>
      </c>
      <c r="E6" s="1">
        <f>'QuestionBank Data'!E5</f>
        <v>3</v>
      </c>
      <c r="F6" s="1" t="str">
        <f>'QuestionBank Data'!F5</f>
        <v>Where do silk fibres come from?</v>
      </c>
      <c r="G6" s="1" t="str">
        <f>'QuestionBank Data'!G5</f>
        <v>{"instanceID":0}</v>
      </c>
      <c r="H6" s="1" t="str">
        <f>'QuestionBank Data'!H5</f>
        <v>{"instanceID":0}</v>
      </c>
      <c r="I6" s="1" t="str">
        <f>'QuestionBank Data'!I5</f>
        <v>Cocoons</v>
      </c>
      <c r="J6" s="1" t="str">
        <f>'QuestionBank Data'!J5</f>
        <v>Cocoons</v>
      </c>
      <c r="K6" s="1" t="str">
        <f>'QuestionBank Data'!K5</f>
        <v>Wings</v>
      </c>
      <c r="L6" s="1" t="str">
        <f>'QuestionBank Data'!L5</f>
        <v>Droppings</v>
      </c>
      <c r="M6" s="1" t="str">
        <f>'QuestionBank Data'!M5</f>
        <v>Hair</v>
      </c>
      <c r="N6" s="1" t="str">
        <f>'QuestionBank Data'!N5</f>
        <v>Leaves</v>
      </c>
      <c r="O6" s="1" t="str">
        <f>'QuestionBank Data'!O5</f>
        <v>Webs</v>
      </c>
      <c r="P6" s="21" t="str">
        <f>IFERROR(__xludf.DUMMYFUNCTION("IF(isblank(A6),,Filter(J6:O6,J6:O6&lt;&gt;I6))"),"Wings")</f>
        <v>Wings</v>
      </c>
      <c r="Q6" s="1" t="str">
        <f>IFERROR(__xludf.DUMMYFUNCTION("""COMPUTED_VALUE"""),"Droppings")</f>
        <v>Droppings</v>
      </c>
      <c r="R6" s="1" t="str">
        <f>IFERROR(__xludf.DUMMYFUNCTION("""COMPUTED_VALUE"""),"Hair")</f>
        <v>Hair</v>
      </c>
      <c r="S6" s="23" t="str">
        <f>IFERROR(__xludf.DUMMYFUNCTION("""COMPUTED_VALUE"""),"Leaves")</f>
        <v>Leaves</v>
      </c>
      <c r="T6" s="23" t="str">
        <f>IFERROR(__xludf.DUMMYFUNCTION("""COMPUTED_VALUE"""),"Webs")</f>
        <v>Webs</v>
      </c>
      <c r="U6" s="1">
        <f t="shared" si="1"/>
        <v>7020300401</v>
      </c>
      <c r="V6" s="1">
        <f t="shared" si="2"/>
        <v>7020300402</v>
      </c>
      <c r="W6" s="1">
        <f t="shared" si="3"/>
        <v>7020300403</v>
      </c>
      <c r="X6" s="1">
        <f t="shared" si="4"/>
        <v>7020300404</v>
      </c>
      <c r="Y6" s="1">
        <f t="shared" si="5"/>
        <v>7020300405</v>
      </c>
      <c r="Z6" s="1">
        <f t="shared" si="6"/>
        <v>7020300406</v>
      </c>
    </row>
    <row r="7">
      <c r="A7" s="1">
        <f>'QuestionBank Data'!A6</f>
        <v>0</v>
      </c>
      <c r="B7" s="1">
        <f>'QuestionBank Data'!B6</f>
        <v>70203005</v>
      </c>
      <c r="C7" s="1">
        <f>'QuestionBank Data'!C6</f>
        <v>702</v>
      </c>
      <c r="D7" s="1">
        <f>'QuestionBank Data'!D6</f>
        <v>70203</v>
      </c>
      <c r="E7" s="1">
        <f>'QuestionBank Data'!E6</f>
        <v>3</v>
      </c>
      <c r="F7" s="1" t="str">
        <f>'QuestionBank Data'!F6</f>
        <v>Which of these animals yield wool producing fibres?</v>
      </c>
      <c r="G7" s="1" t="str">
        <f>'QuestionBank Data'!G6</f>
        <v>{"instanceID":0}</v>
      </c>
      <c r="H7" s="1" t="str">
        <f>'QuestionBank Data'!H6</f>
        <v>{"instanceID":0}</v>
      </c>
      <c r="I7" s="1" t="str">
        <f>'QuestionBank Data'!I6</f>
        <v>All of the above</v>
      </c>
      <c r="J7" s="1" t="str">
        <f>'QuestionBank Data'!J6</f>
        <v>Yak</v>
      </c>
      <c r="K7" s="1" t="str">
        <f>'QuestionBank Data'!K6</f>
        <v>Sheep</v>
      </c>
      <c r="L7" s="1" t="str">
        <f>'QuestionBank Data'!L6</f>
        <v>Goat</v>
      </c>
      <c r="M7" s="1" t="str">
        <f>'QuestionBank Data'!M6</f>
        <v>All of the above</v>
      </c>
      <c r="N7" s="1" t="str">
        <f>'QuestionBank Data'!N6</f>
        <v/>
      </c>
      <c r="O7" s="1" t="str">
        <f>'QuestionBank Data'!O6</f>
        <v/>
      </c>
      <c r="P7" s="21" t="str">
        <f>IFERROR(__xludf.DUMMYFUNCTION("IF(isblank(A7),,Filter(J7:O7,J7:O7&lt;&gt;I7))"),"Yak")</f>
        <v>Yak</v>
      </c>
      <c r="Q7" s="1" t="str">
        <f>IFERROR(__xludf.DUMMYFUNCTION("""COMPUTED_VALUE"""),"Sheep")</f>
        <v>Sheep</v>
      </c>
      <c r="R7" s="1" t="str">
        <f>IFERROR(__xludf.DUMMYFUNCTION("""COMPUTED_VALUE"""),"Goat")</f>
        <v>Goat</v>
      </c>
      <c r="S7" s="23" t="str">
        <f>IFERROR(__xludf.DUMMYFUNCTION("""COMPUTED_VALUE"""),"")</f>
        <v/>
      </c>
      <c r="T7" s="23" t="str">
        <f>IFERROR(__xludf.DUMMYFUNCTION("""COMPUTED_VALUE"""),"")</f>
        <v/>
      </c>
      <c r="U7" s="1">
        <f t="shared" si="1"/>
        <v>7020300501</v>
      </c>
      <c r="V7" s="1">
        <f t="shared" si="2"/>
        <v>7020300502</v>
      </c>
      <c r="W7" s="1">
        <f t="shared" si="3"/>
        <v>7020300503</v>
      </c>
      <c r="X7" s="1">
        <f t="shared" si="4"/>
        <v>7020300504</v>
      </c>
      <c r="Y7" s="1" t="str">
        <f t="shared" si="5"/>
        <v/>
      </c>
      <c r="Z7" s="1" t="str">
        <f t="shared" si="6"/>
        <v/>
      </c>
    </row>
    <row r="8">
      <c r="A8" s="1">
        <f>'QuestionBank Data'!A7</f>
        <v>0</v>
      </c>
      <c r="B8" s="1">
        <f>'QuestionBank Data'!B7</f>
        <v>70203006</v>
      </c>
      <c r="C8" s="1">
        <f>'QuestionBank Data'!C7</f>
        <v>702</v>
      </c>
      <c r="D8" s="1">
        <f>'QuestionBank Data'!D7</f>
        <v>70203</v>
      </c>
      <c r="E8" s="1">
        <f>'QuestionBank Data'!E7</f>
        <v>5</v>
      </c>
      <c r="F8" s="1" t="str">
        <f>'QuestionBank Data'!F7</f>
        <v>Why do certain animals have a lot of hair?</v>
      </c>
      <c r="G8" s="1" t="str">
        <f>'QuestionBank Data'!G7</f>
        <v>{"instanceID":0}</v>
      </c>
      <c r="H8" s="1" t="str">
        <f>'QuestionBank Data'!H7</f>
        <v>{"instanceID":0}</v>
      </c>
      <c r="I8" s="1" t="str">
        <f>'QuestionBank Data'!I7</f>
        <v>To keep warm</v>
      </c>
      <c r="J8" s="1" t="str">
        <f>'QuestionBank Data'!J7</f>
        <v>To keep cool</v>
      </c>
      <c r="K8" s="1" t="str">
        <f>'QuestionBank Data'!K7</f>
        <v>To keep warm</v>
      </c>
      <c r="L8" s="1" t="str">
        <f>'QuestionBank Data'!L7</f>
        <v>To weigh more</v>
      </c>
      <c r="M8" s="1" t="str">
        <f>'QuestionBank Data'!M7</f>
        <v>To look better</v>
      </c>
      <c r="N8" s="1" t="str">
        <f>'QuestionBank Data'!N7</f>
        <v>To hunt better</v>
      </c>
      <c r="O8" s="1" t="str">
        <f>'QuestionBank Data'!O7</f>
        <v>To camouflage</v>
      </c>
      <c r="P8" s="21" t="str">
        <f>IFERROR(__xludf.DUMMYFUNCTION("IF(isblank(A8),,Filter(J8:O8,J8:O8&lt;&gt;I8))"),"To keep cool")</f>
        <v>To keep cool</v>
      </c>
      <c r="Q8" s="1" t="str">
        <f>IFERROR(__xludf.DUMMYFUNCTION("""COMPUTED_VALUE"""),"To weigh more")</f>
        <v>To weigh more</v>
      </c>
      <c r="R8" s="1" t="str">
        <f>IFERROR(__xludf.DUMMYFUNCTION("""COMPUTED_VALUE"""),"To look better")</f>
        <v>To look better</v>
      </c>
      <c r="S8" s="23" t="str">
        <f>IFERROR(__xludf.DUMMYFUNCTION("""COMPUTED_VALUE"""),"To hunt better")</f>
        <v>To hunt better</v>
      </c>
      <c r="T8" s="23" t="str">
        <f>IFERROR(__xludf.DUMMYFUNCTION("""COMPUTED_VALUE"""),"To camouflage")</f>
        <v>To camouflage</v>
      </c>
      <c r="U8" s="1">
        <f t="shared" si="1"/>
        <v>7020300601</v>
      </c>
      <c r="V8" s="1">
        <f t="shared" si="2"/>
        <v>7020300602</v>
      </c>
      <c r="W8" s="1">
        <f t="shared" si="3"/>
        <v>7020300603</v>
      </c>
      <c r="X8" s="1">
        <f t="shared" si="4"/>
        <v>7020300604</v>
      </c>
      <c r="Y8" s="1">
        <f t="shared" si="5"/>
        <v>7020300605</v>
      </c>
      <c r="Z8" s="1">
        <f t="shared" si="6"/>
        <v>7020300606</v>
      </c>
    </row>
    <row r="9">
      <c r="A9" s="1">
        <f>'QuestionBank Data'!A8</f>
        <v>0</v>
      </c>
      <c r="B9" s="1">
        <f>'QuestionBank Data'!B8</f>
        <v>70203007</v>
      </c>
      <c r="C9" s="1">
        <f>'QuestionBank Data'!C8</f>
        <v>702</v>
      </c>
      <c r="D9" s="1">
        <f>'QuestionBank Data'!D8</f>
        <v>70203</v>
      </c>
      <c r="E9" s="1">
        <f>'QuestionBank Data'!E8</f>
        <v>4</v>
      </c>
      <c r="F9" s="1" t="str">
        <f>'QuestionBank Data'!F8</f>
        <v>How does more hair help keep animals warm?</v>
      </c>
      <c r="G9" s="1" t="str">
        <f>'QuestionBank Data'!G8</f>
        <v>{"instanceID":0}</v>
      </c>
      <c r="H9" s="1" t="str">
        <f>'QuestionBank Data'!H8</f>
        <v>{"instanceID":0}</v>
      </c>
      <c r="I9" s="1" t="str">
        <f>'QuestionBank Data'!I8</f>
        <v>By trapping air</v>
      </c>
      <c r="J9" s="1" t="str">
        <f>'QuestionBank Data'!J8</f>
        <v>By trapping air</v>
      </c>
      <c r="K9" s="1" t="str">
        <f>'QuestionBank Data'!K8</f>
        <v>By weighing more</v>
      </c>
      <c r="L9" s="1" t="str">
        <f>'QuestionBank Data'!L8</f>
        <v>By camouflaging</v>
      </c>
      <c r="M9" s="1" t="str">
        <f>'QuestionBank Data'!M8</f>
        <v>By shedding often</v>
      </c>
      <c r="N9" s="1" t="str">
        <f>'QuestionBank Data'!N8</f>
        <v>By creating friction</v>
      </c>
      <c r="O9" s="1" t="str">
        <f>'QuestionBank Data'!O8</f>
        <v/>
      </c>
      <c r="P9" s="21" t="str">
        <f>IFERROR(__xludf.DUMMYFUNCTION("IF(isblank(A9),,Filter(J9:O9,J9:O9&lt;&gt;I9))"),"By weighing more")</f>
        <v>By weighing more</v>
      </c>
      <c r="Q9" s="1" t="str">
        <f>IFERROR(__xludf.DUMMYFUNCTION("""COMPUTED_VALUE"""),"By camouflaging")</f>
        <v>By camouflaging</v>
      </c>
      <c r="R9" s="1" t="str">
        <f>IFERROR(__xludf.DUMMYFUNCTION("""COMPUTED_VALUE"""),"By shedding often")</f>
        <v>By shedding often</v>
      </c>
      <c r="S9" s="23" t="str">
        <f>IFERROR(__xludf.DUMMYFUNCTION("""COMPUTED_VALUE"""),"By creating friction")</f>
        <v>By creating friction</v>
      </c>
      <c r="T9" s="23" t="str">
        <f>IFERROR(__xludf.DUMMYFUNCTION("""COMPUTED_VALUE"""),"")</f>
        <v/>
      </c>
      <c r="U9" s="1">
        <f t="shared" si="1"/>
        <v>7020300701</v>
      </c>
      <c r="V9" s="1">
        <f t="shared" si="2"/>
        <v>7020300702</v>
      </c>
      <c r="W9" s="1">
        <f t="shared" si="3"/>
        <v>7020300703</v>
      </c>
      <c r="X9" s="1">
        <f t="shared" si="4"/>
        <v>7020300704</v>
      </c>
      <c r="Y9" s="1">
        <f t="shared" si="5"/>
        <v>7020300705</v>
      </c>
      <c r="Z9" s="1" t="str">
        <f t="shared" si="6"/>
        <v/>
      </c>
    </row>
    <row r="10">
      <c r="A10" s="1">
        <f>'QuestionBank Data'!A9</f>
        <v>0</v>
      </c>
      <c r="B10" s="1">
        <f>'QuestionBank Data'!B9</f>
        <v>70203008</v>
      </c>
      <c r="C10" s="1">
        <f>'QuestionBank Data'!C9</f>
        <v>702</v>
      </c>
      <c r="D10" s="1">
        <f>'QuestionBank Data'!D9</f>
        <v>70203</v>
      </c>
      <c r="E10" s="1">
        <f>'QuestionBank Data'!E9</f>
        <v>3</v>
      </c>
      <c r="F10" s="1" t="str">
        <f>'QuestionBank Data'!F9</f>
        <v>Is air a good conductor of heat?</v>
      </c>
      <c r="G10" s="1" t="str">
        <f>'QuestionBank Data'!G9</f>
        <v>{"instanceID":0}</v>
      </c>
      <c r="H10" s="1" t="str">
        <f>'QuestionBank Data'!H9</f>
        <v>{"instanceID":0}</v>
      </c>
      <c r="I10" s="1" t="str">
        <f>'QuestionBank Data'!I9</f>
        <v>No</v>
      </c>
      <c r="J10" s="1" t="str">
        <f>'QuestionBank Data'!J9</f>
        <v>Yes</v>
      </c>
      <c r="K10" s="1" t="str">
        <f>'QuestionBank Data'!K9</f>
        <v>No</v>
      </c>
      <c r="L10" s="1" t="str">
        <f>'QuestionBank Data'!L9</f>
        <v/>
      </c>
      <c r="M10" s="1" t="str">
        <f>'QuestionBank Data'!M9</f>
        <v/>
      </c>
      <c r="N10" s="1" t="str">
        <f>'QuestionBank Data'!N9</f>
        <v/>
      </c>
      <c r="O10" s="1" t="str">
        <f>'QuestionBank Data'!O9</f>
        <v/>
      </c>
      <c r="P10" s="21" t="str">
        <f>IFERROR(__xludf.DUMMYFUNCTION("IF(isblank(A10),,Filter(J10:O10,J10:O10&lt;&gt;I10))"),"Yes")</f>
        <v>Yes</v>
      </c>
      <c r="Q10" s="1" t="str">
        <f>IFERROR(__xludf.DUMMYFUNCTION("""COMPUTED_VALUE"""),"")</f>
        <v/>
      </c>
      <c r="R10" s="1" t="str">
        <f>IFERROR(__xludf.DUMMYFUNCTION("""COMPUTED_VALUE"""),"")</f>
        <v/>
      </c>
      <c r="S10" s="23" t="str">
        <f>IFERROR(__xludf.DUMMYFUNCTION("""COMPUTED_VALUE"""),"")</f>
        <v/>
      </c>
      <c r="T10" s="23" t="str">
        <f>IFERROR(__xludf.DUMMYFUNCTION("""COMPUTED_VALUE"""),"")</f>
        <v/>
      </c>
      <c r="U10" s="1">
        <f t="shared" si="1"/>
        <v>7020300801</v>
      </c>
      <c r="V10" s="1">
        <f t="shared" si="2"/>
        <v>7020300802</v>
      </c>
      <c r="W10" s="1" t="str">
        <f t="shared" si="3"/>
        <v/>
      </c>
      <c r="X10" s="1" t="str">
        <f t="shared" si="4"/>
        <v/>
      </c>
      <c r="Y10" s="1" t="str">
        <f t="shared" si="5"/>
        <v/>
      </c>
      <c r="Z10" s="1" t="str">
        <f t="shared" si="6"/>
        <v/>
      </c>
    </row>
    <row r="11">
      <c r="A11" s="1">
        <f>'QuestionBank Data'!A10</f>
        <v>0</v>
      </c>
      <c r="B11" s="1">
        <f>'QuestionBank Data'!B10</f>
        <v>70203009</v>
      </c>
      <c r="C11" s="1">
        <f>'QuestionBank Data'!C10</f>
        <v>702</v>
      </c>
      <c r="D11" s="1">
        <f>'QuestionBank Data'!D10</f>
        <v>70203</v>
      </c>
      <c r="E11" s="1">
        <f>'QuestionBank Data'!E10</f>
        <v>7</v>
      </c>
      <c r="F11" s="1" t="str">
        <f>'QuestionBank Data'!F10</f>
        <v>Which of these is not a good conductor of heat?</v>
      </c>
      <c r="G11" s="1" t="str">
        <f>'QuestionBank Data'!G10</f>
        <v>{"instanceID":0}</v>
      </c>
      <c r="H11" s="1" t="str">
        <f>'QuestionBank Data'!H10</f>
        <v>{"instanceID":0}</v>
      </c>
      <c r="I11" s="1" t="str">
        <f>'QuestionBank Data'!I10</f>
        <v>Air</v>
      </c>
      <c r="J11" s="1" t="str">
        <f>'QuestionBank Data'!J10</f>
        <v>Iron</v>
      </c>
      <c r="K11" s="1" t="str">
        <f>'QuestionBank Data'!K10</f>
        <v>Copper</v>
      </c>
      <c r="L11" s="1" t="str">
        <f>'QuestionBank Data'!L10</f>
        <v>Silver</v>
      </c>
      <c r="M11" s="1" t="str">
        <f>'QuestionBank Data'!M10</f>
        <v>Air</v>
      </c>
      <c r="N11" s="1" t="str">
        <f>'QuestionBank Data'!N10</f>
        <v>Gold</v>
      </c>
      <c r="O11" s="1" t="str">
        <f>'QuestionBank Data'!O10</f>
        <v>Steel</v>
      </c>
      <c r="P11" s="21" t="str">
        <f>IFERROR(__xludf.DUMMYFUNCTION("IF(isblank(A11),,Filter(J11:O11,J11:O11&lt;&gt;I11))"),"Iron")</f>
        <v>Iron</v>
      </c>
      <c r="Q11" s="1" t="str">
        <f>IFERROR(__xludf.DUMMYFUNCTION("""COMPUTED_VALUE"""),"Copper")</f>
        <v>Copper</v>
      </c>
      <c r="R11" s="1" t="str">
        <f>IFERROR(__xludf.DUMMYFUNCTION("""COMPUTED_VALUE"""),"Silver")</f>
        <v>Silver</v>
      </c>
      <c r="S11" s="23" t="str">
        <f>IFERROR(__xludf.DUMMYFUNCTION("""COMPUTED_VALUE"""),"Gold")</f>
        <v>Gold</v>
      </c>
      <c r="T11" s="23" t="str">
        <f>IFERROR(__xludf.DUMMYFUNCTION("""COMPUTED_VALUE"""),"Steel")</f>
        <v>Steel</v>
      </c>
      <c r="U11" s="1">
        <f t="shared" si="1"/>
        <v>7020300901</v>
      </c>
      <c r="V11" s="1">
        <f t="shared" si="2"/>
        <v>7020300902</v>
      </c>
      <c r="W11" s="1">
        <f t="shared" si="3"/>
        <v>7020300903</v>
      </c>
      <c r="X11" s="1">
        <f t="shared" si="4"/>
        <v>7020300904</v>
      </c>
      <c r="Y11" s="1">
        <f t="shared" si="5"/>
        <v>7020300905</v>
      </c>
      <c r="Z11" s="1">
        <f t="shared" si="6"/>
        <v>7020300906</v>
      </c>
    </row>
    <row r="12">
      <c r="A12" s="1">
        <f>'QuestionBank Data'!A11</f>
        <v>0</v>
      </c>
      <c r="B12" s="1">
        <f>'QuestionBank Data'!B11</f>
        <v>70203010</v>
      </c>
      <c r="C12" s="1">
        <f>'QuestionBank Data'!C11</f>
        <v>702</v>
      </c>
      <c r="D12" s="1">
        <f>'QuestionBank Data'!D11</f>
        <v>70203</v>
      </c>
      <c r="E12" s="1">
        <f>'QuestionBank Data'!E11</f>
        <v>6</v>
      </c>
      <c r="F12" s="1" t="str">
        <f>'QuestionBank Data'!F11</f>
        <v>Sheep survive in very cold climate in mountain tops. What helps keep them warm?</v>
      </c>
      <c r="G12" s="1" t="str">
        <f>'QuestionBank Data'!G11</f>
        <v>{"instanceID":0}</v>
      </c>
      <c r="H12" s="1" t="str">
        <f>'QuestionBank Data'!H11</f>
        <v>{"instanceID":0}</v>
      </c>
      <c r="I12" s="1" t="str">
        <f>'QuestionBank Data'!I11</f>
        <v>Hair</v>
      </c>
      <c r="J12" s="1" t="str">
        <f>'QuestionBank Data'!J11</f>
        <v>Food</v>
      </c>
      <c r="K12" s="1" t="str">
        <f>'QuestionBank Data'!K11</f>
        <v>Hair</v>
      </c>
      <c r="L12" s="1" t="str">
        <f>'QuestionBank Data'!L11</f>
        <v>Thick skin</v>
      </c>
      <c r="M12" s="1" t="str">
        <f>'QuestionBank Data'!M11</f>
        <v>Horns</v>
      </c>
      <c r="N12" s="1" t="str">
        <f>'QuestionBank Data'!N11</f>
        <v>Exercise </v>
      </c>
      <c r="O12" s="1" t="str">
        <f>'QuestionBank Data'!O11</f>
        <v/>
      </c>
      <c r="P12" s="21" t="str">
        <f>IFERROR(__xludf.DUMMYFUNCTION("IF(isblank(A12),,Filter(J12:O12,J12:O12&lt;&gt;I12))"),"Food")</f>
        <v>Food</v>
      </c>
      <c r="Q12" s="1" t="str">
        <f>IFERROR(__xludf.DUMMYFUNCTION("""COMPUTED_VALUE"""),"Thick skin")</f>
        <v>Thick skin</v>
      </c>
      <c r="R12" s="1" t="str">
        <f>IFERROR(__xludf.DUMMYFUNCTION("""COMPUTED_VALUE"""),"Horns")</f>
        <v>Horns</v>
      </c>
      <c r="S12" s="23" t="str">
        <f>IFERROR(__xludf.DUMMYFUNCTION("""COMPUTED_VALUE"""),"Exercise ")</f>
        <v>Exercise </v>
      </c>
      <c r="T12" s="23" t="str">
        <f>IFERROR(__xludf.DUMMYFUNCTION("""COMPUTED_VALUE"""),"")</f>
        <v/>
      </c>
      <c r="U12" s="1">
        <f t="shared" si="1"/>
        <v>7020301001</v>
      </c>
      <c r="V12" s="1">
        <f t="shared" si="2"/>
        <v>7020301002</v>
      </c>
      <c r="W12" s="1">
        <f t="shared" si="3"/>
        <v>7020301003</v>
      </c>
      <c r="X12" s="1">
        <f t="shared" si="4"/>
        <v>7020301004</v>
      </c>
      <c r="Y12" s="1">
        <f t="shared" si="5"/>
        <v>7020301005</v>
      </c>
      <c r="Z12" s="1" t="str">
        <f t="shared" si="6"/>
        <v/>
      </c>
    </row>
    <row r="13">
      <c r="A13" s="1">
        <f>'QuestionBank Data'!A12</f>
        <v>0</v>
      </c>
      <c r="B13" s="1">
        <f>'QuestionBank Data'!B12</f>
        <v>70203011</v>
      </c>
      <c r="C13" s="1">
        <f>'QuestionBank Data'!C12</f>
        <v>702</v>
      </c>
      <c r="D13" s="1">
        <f>'QuestionBank Data'!D12</f>
        <v>70203</v>
      </c>
      <c r="E13" s="1">
        <f>'QuestionBank Data'!E12</f>
        <v>4</v>
      </c>
      <c r="F13" s="1" t="str">
        <f>'QuestionBank Data'!F12</f>
        <v>How many types of fibres make up sheep's fleece?</v>
      </c>
      <c r="G13" s="1" t="str">
        <f>'QuestionBank Data'!G12</f>
        <v>{"instanceID":0}</v>
      </c>
      <c r="H13" s="1" t="str">
        <f>'QuestionBank Data'!H12</f>
        <v>{"instanceID":0}</v>
      </c>
      <c r="I13" s="1">
        <f>'QuestionBank Data'!I12</f>
        <v>2</v>
      </c>
      <c r="J13" s="1">
        <f>'QuestionBank Data'!J12</f>
        <v>1</v>
      </c>
      <c r="K13" s="1">
        <f>'QuestionBank Data'!K12</f>
        <v>2</v>
      </c>
      <c r="L13" s="1">
        <f>'QuestionBank Data'!L12</f>
        <v>3</v>
      </c>
      <c r="M13" s="1">
        <f>'QuestionBank Data'!M12</f>
        <v>4</v>
      </c>
      <c r="N13" s="1">
        <f>'QuestionBank Data'!N12</f>
        <v>5</v>
      </c>
      <c r="O13" s="1" t="str">
        <f>'QuestionBank Data'!O12</f>
        <v/>
      </c>
      <c r="P13" s="21">
        <f>IFERROR(__xludf.DUMMYFUNCTION("IF(isblank(A13),,Filter(J13:O13,J13:O13&lt;&gt;I13))"),1.0)</f>
        <v>1</v>
      </c>
      <c r="Q13" s="1">
        <f>IFERROR(__xludf.DUMMYFUNCTION("""COMPUTED_VALUE"""),3.0)</f>
        <v>3</v>
      </c>
      <c r="R13" s="1">
        <f>IFERROR(__xludf.DUMMYFUNCTION("""COMPUTED_VALUE"""),4.0)</f>
        <v>4</v>
      </c>
      <c r="S13" s="23">
        <f>IFERROR(__xludf.DUMMYFUNCTION("""COMPUTED_VALUE"""),5.0)</f>
        <v>5</v>
      </c>
      <c r="T13" s="23" t="str">
        <f>IFERROR(__xludf.DUMMYFUNCTION("""COMPUTED_VALUE"""),"")</f>
        <v/>
      </c>
      <c r="U13" s="1">
        <f t="shared" si="1"/>
        <v>7020301101</v>
      </c>
      <c r="V13" s="1">
        <f t="shared" si="2"/>
        <v>7020301102</v>
      </c>
      <c r="W13" s="1">
        <f t="shared" si="3"/>
        <v>7020301103</v>
      </c>
      <c r="X13" s="1">
        <f t="shared" si="4"/>
        <v>7020301104</v>
      </c>
      <c r="Y13" s="1">
        <f t="shared" si="5"/>
        <v>7020301105</v>
      </c>
      <c r="Z13" s="1" t="str">
        <f t="shared" si="6"/>
        <v/>
      </c>
    </row>
    <row r="14">
      <c r="A14" s="1">
        <f>'QuestionBank Data'!A13</f>
        <v>0</v>
      </c>
      <c r="B14" s="1">
        <f>'QuestionBank Data'!B13</f>
        <v>70203012</v>
      </c>
      <c r="C14" s="1">
        <f>'QuestionBank Data'!C13</f>
        <v>702</v>
      </c>
      <c r="D14" s="1">
        <f>'QuestionBank Data'!D13</f>
        <v>70203</v>
      </c>
      <c r="E14" s="1">
        <f>'QuestionBank Data'!E13</f>
        <v>3</v>
      </c>
      <c r="F14" s="1" t="str">
        <f>'QuestionBank Data'!F13</f>
        <v>What is the texture of beard hair for sheep?</v>
      </c>
      <c r="G14" s="1" t="str">
        <f>'QuestionBank Data'!G13</f>
        <v>{"instanceID":0}</v>
      </c>
      <c r="H14" s="1" t="str">
        <f>'QuestionBank Data'!H13</f>
        <v>{"instanceID":0}</v>
      </c>
      <c r="I14" s="1" t="str">
        <f>'QuestionBank Data'!I13</f>
        <v>Coarse</v>
      </c>
      <c r="J14" s="1" t="str">
        <f>'QuestionBank Data'!J13</f>
        <v>Coarse</v>
      </c>
      <c r="K14" s="1" t="str">
        <f>'QuestionBank Data'!K13</f>
        <v>Fine soft</v>
      </c>
      <c r="L14" s="1" t="str">
        <f>'QuestionBank Data'!L13</f>
        <v/>
      </c>
      <c r="M14" s="1" t="str">
        <f>'QuestionBank Data'!M13</f>
        <v/>
      </c>
      <c r="N14" s="1" t="str">
        <f>'QuestionBank Data'!N13</f>
        <v/>
      </c>
      <c r="O14" s="1" t="str">
        <f>'QuestionBank Data'!O13</f>
        <v/>
      </c>
      <c r="P14" s="21" t="str">
        <f>IFERROR(__xludf.DUMMYFUNCTION("IF(isblank(A14),,Filter(J14:O14,J14:O14&lt;&gt;I14))"),"Fine soft")</f>
        <v>Fine soft</v>
      </c>
      <c r="Q14" s="1" t="str">
        <f>IFERROR(__xludf.DUMMYFUNCTION("""COMPUTED_VALUE"""),"")</f>
        <v/>
      </c>
      <c r="R14" s="1" t="str">
        <f>IFERROR(__xludf.DUMMYFUNCTION("""COMPUTED_VALUE"""),"")</f>
        <v/>
      </c>
      <c r="S14" s="23" t="str">
        <f>IFERROR(__xludf.DUMMYFUNCTION("""COMPUTED_VALUE"""),"")</f>
        <v/>
      </c>
      <c r="T14" s="23" t="str">
        <f>IFERROR(__xludf.DUMMYFUNCTION("""COMPUTED_VALUE"""),"")</f>
        <v/>
      </c>
      <c r="U14" s="1">
        <f t="shared" si="1"/>
        <v>7020301201</v>
      </c>
      <c r="V14" s="1">
        <f t="shared" si="2"/>
        <v>7020301202</v>
      </c>
      <c r="W14" s="1" t="str">
        <f t="shared" si="3"/>
        <v/>
      </c>
      <c r="X14" s="1" t="str">
        <f t="shared" si="4"/>
        <v/>
      </c>
      <c r="Y14" s="1" t="str">
        <f t="shared" si="5"/>
        <v/>
      </c>
      <c r="Z14" s="1" t="str">
        <f t="shared" si="6"/>
        <v/>
      </c>
    </row>
    <row r="15">
      <c r="A15" s="1">
        <f>'QuestionBank Data'!A14</f>
        <v>0</v>
      </c>
      <c r="B15" s="1">
        <f>'QuestionBank Data'!B14</f>
        <v>70203013</v>
      </c>
      <c r="C15" s="1">
        <f>'QuestionBank Data'!C14</f>
        <v>702</v>
      </c>
      <c r="D15" s="1">
        <f>'QuestionBank Data'!D14</f>
        <v>70203</v>
      </c>
      <c r="E15" s="1">
        <f>'QuestionBank Data'!E14</f>
        <v>3</v>
      </c>
      <c r="F15" s="1" t="str">
        <f>'QuestionBank Data'!F14</f>
        <v>What is the texture of under-hair close to the skin of sheep?</v>
      </c>
      <c r="G15" s="1" t="str">
        <f>'QuestionBank Data'!G14</f>
        <v>{"instanceID":0}</v>
      </c>
      <c r="H15" s="1" t="str">
        <f>'QuestionBank Data'!H14</f>
        <v>{"instanceID":0}</v>
      </c>
      <c r="I15" s="1" t="str">
        <f>'QuestionBank Data'!I14</f>
        <v>Fine soft</v>
      </c>
      <c r="J15" s="1" t="str">
        <f>'QuestionBank Data'!J14</f>
        <v>Coarse</v>
      </c>
      <c r="K15" s="1" t="str">
        <f>'QuestionBank Data'!K14</f>
        <v>Fine soft</v>
      </c>
      <c r="L15" s="1" t="str">
        <f>'QuestionBank Data'!L14</f>
        <v/>
      </c>
      <c r="M15" s="1" t="str">
        <f>'QuestionBank Data'!M14</f>
        <v/>
      </c>
      <c r="N15" s="1" t="str">
        <f>'QuestionBank Data'!N14</f>
        <v/>
      </c>
      <c r="O15" s="1" t="str">
        <f>'QuestionBank Data'!O14</f>
        <v/>
      </c>
      <c r="P15" s="21" t="str">
        <f>IFERROR(__xludf.DUMMYFUNCTION("IF(isblank(A15),,Filter(J15:O15,J15:O15&lt;&gt;I15))"),"Coarse")</f>
        <v>Coarse</v>
      </c>
      <c r="Q15" s="1" t="str">
        <f>IFERROR(__xludf.DUMMYFUNCTION("""COMPUTED_VALUE"""),"")</f>
        <v/>
      </c>
      <c r="R15" s="1" t="str">
        <f>IFERROR(__xludf.DUMMYFUNCTION("""COMPUTED_VALUE"""),"")</f>
        <v/>
      </c>
      <c r="S15" s="23" t="str">
        <f>IFERROR(__xludf.DUMMYFUNCTION("""COMPUTED_VALUE"""),"")</f>
        <v/>
      </c>
      <c r="T15" s="23" t="str">
        <f>IFERROR(__xludf.DUMMYFUNCTION("""COMPUTED_VALUE"""),"")</f>
        <v/>
      </c>
      <c r="U15" s="1">
        <f t="shared" si="1"/>
        <v>7020301301</v>
      </c>
      <c r="V15" s="1">
        <f t="shared" si="2"/>
        <v>7020301302</v>
      </c>
      <c r="W15" s="1" t="str">
        <f t="shared" si="3"/>
        <v/>
      </c>
      <c r="X15" s="1" t="str">
        <f t="shared" si="4"/>
        <v/>
      </c>
      <c r="Y15" s="1" t="str">
        <f t="shared" si="5"/>
        <v/>
      </c>
      <c r="Z15" s="1" t="str">
        <f t="shared" si="6"/>
        <v/>
      </c>
    </row>
    <row r="16">
      <c r="A16" s="1">
        <f>'QuestionBank Data'!A15</f>
        <v>0</v>
      </c>
      <c r="B16" s="1">
        <f>'QuestionBank Data'!B15</f>
        <v>70203014</v>
      </c>
      <c r="C16" s="1">
        <f>'QuestionBank Data'!C15</f>
        <v>702</v>
      </c>
      <c r="D16" s="1">
        <f>'QuestionBank Data'!D15</f>
        <v>70203</v>
      </c>
      <c r="E16" s="1">
        <f>'QuestionBank Data'!E15</f>
        <v>3</v>
      </c>
      <c r="F16" s="1" t="str">
        <f>'QuestionBank Data'!F15</f>
        <v>Which type of hair provides the fibres for wool?</v>
      </c>
      <c r="G16" s="1" t="str">
        <f>'QuestionBank Data'!G15</f>
        <v>{"instanceID":0}</v>
      </c>
      <c r="H16" s="1" t="str">
        <f>'QuestionBank Data'!H15</f>
        <v>{"instanceID":0}</v>
      </c>
      <c r="I16" s="1" t="str">
        <f>'QuestionBank Data'!I15</f>
        <v>Fine Hair</v>
      </c>
      <c r="J16" s="1" t="str">
        <f>'QuestionBank Data'!J15</f>
        <v>Coarse Hair</v>
      </c>
      <c r="K16" s="1" t="str">
        <f>'QuestionBank Data'!K15</f>
        <v>Fine Hair</v>
      </c>
      <c r="L16" s="1" t="str">
        <f>'QuestionBank Data'!L15</f>
        <v/>
      </c>
      <c r="M16" s="1" t="str">
        <f>'QuestionBank Data'!M15</f>
        <v/>
      </c>
      <c r="N16" s="1" t="str">
        <f>'QuestionBank Data'!N15</f>
        <v/>
      </c>
      <c r="O16" s="1" t="str">
        <f>'QuestionBank Data'!O15</f>
        <v/>
      </c>
      <c r="P16" s="21" t="str">
        <f>IFERROR(__xludf.DUMMYFUNCTION("IF(isblank(A16),,Filter(J16:O16,J16:O16&lt;&gt;I16))"),"Coarse Hair")</f>
        <v>Coarse Hair</v>
      </c>
      <c r="Q16" s="1" t="str">
        <f>IFERROR(__xludf.DUMMYFUNCTION("""COMPUTED_VALUE"""),"")</f>
        <v/>
      </c>
      <c r="R16" s="1" t="str">
        <f>IFERROR(__xludf.DUMMYFUNCTION("""COMPUTED_VALUE"""),"")</f>
        <v/>
      </c>
      <c r="S16" s="23" t="str">
        <f>IFERROR(__xludf.DUMMYFUNCTION("""COMPUTED_VALUE"""),"")</f>
        <v/>
      </c>
      <c r="T16" s="23" t="str">
        <f>IFERROR(__xludf.DUMMYFUNCTION("""COMPUTED_VALUE"""),"")</f>
        <v/>
      </c>
      <c r="U16" s="1">
        <f t="shared" si="1"/>
        <v>7020301401</v>
      </c>
      <c r="V16" s="1">
        <f t="shared" si="2"/>
        <v>7020301402</v>
      </c>
      <c r="W16" s="1" t="str">
        <f t="shared" si="3"/>
        <v/>
      </c>
      <c r="X16" s="1" t="str">
        <f t="shared" si="4"/>
        <v/>
      </c>
      <c r="Y16" s="1" t="str">
        <f t="shared" si="5"/>
        <v/>
      </c>
      <c r="Z16" s="1" t="str">
        <f t="shared" si="6"/>
        <v/>
      </c>
    </row>
    <row r="17">
      <c r="A17" s="1">
        <f>'QuestionBank Data'!A16</f>
        <v>0</v>
      </c>
      <c r="B17" s="1">
        <f>'QuestionBank Data'!B16</f>
        <v>70203015</v>
      </c>
      <c r="C17" s="1">
        <f>'QuestionBank Data'!C16</f>
        <v>702</v>
      </c>
      <c r="D17" s="1">
        <f>'QuestionBank Data'!D16</f>
        <v>70203</v>
      </c>
      <c r="E17" s="1">
        <f>'QuestionBank Data'!E16</f>
        <v>4</v>
      </c>
      <c r="F17" s="1" t="str">
        <f>'QuestionBank Data'!F16</f>
        <v>What is the process of selecting parents for obtaining special characters in their offspring called?</v>
      </c>
      <c r="G17" s="1" t="str">
        <f>'QuestionBank Data'!G16</f>
        <v>{"instanceID":0}</v>
      </c>
      <c r="H17" s="1" t="str">
        <f>'QuestionBank Data'!H16</f>
        <v>{"instanceID":0}</v>
      </c>
      <c r="I17" s="1" t="str">
        <f>'QuestionBank Data'!I16</f>
        <v>Selective Breeding</v>
      </c>
      <c r="J17" s="1" t="str">
        <f>'QuestionBank Data'!J16</f>
        <v>Random Breeding</v>
      </c>
      <c r="K17" s="1" t="str">
        <f>'QuestionBank Data'!K16</f>
        <v>Freelance Breeding</v>
      </c>
      <c r="L17" s="1" t="str">
        <f>'QuestionBank Data'!L16</f>
        <v>Hobby Breeding</v>
      </c>
      <c r="M17" s="1" t="str">
        <f>'QuestionBank Data'!M16</f>
        <v>Selective Breeding</v>
      </c>
      <c r="N17" s="1" t="str">
        <f>'QuestionBank Data'!N16</f>
        <v>Seclusion Breeding</v>
      </c>
      <c r="O17" s="1" t="str">
        <f>'QuestionBank Data'!O16</f>
        <v/>
      </c>
      <c r="P17" s="21" t="str">
        <f>IFERROR(__xludf.DUMMYFUNCTION("IF(isblank(A17),,Filter(J17:O17,J17:O17&lt;&gt;I17))"),"Random Breeding")</f>
        <v>Random Breeding</v>
      </c>
      <c r="Q17" s="1" t="str">
        <f>IFERROR(__xludf.DUMMYFUNCTION("""COMPUTED_VALUE"""),"Freelance Breeding")</f>
        <v>Freelance Breeding</v>
      </c>
      <c r="R17" s="1" t="str">
        <f>IFERROR(__xludf.DUMMYFUNCTION("""COMPUTED_VALUE"""),"Hobby Breeding")</f>
        <v>Hobby Breeding</v>
      </c>
      <c r="S17" s="23" t="str">
        <f>IFERROR(__xludf.DUMMYFUNCTION("""COMPUTED_VALUE"""),"Seclusion Breeding")</f>
        <v>Seclusion Breeding</v>
      </c>
      <c r="T17" s="23" t="str">
        <f>IFERROR(__xludf.DUMMYFUNCTION("""COMPUTED_VALUE"""),"")</f>
        <v/>
      </c>
      <c r="U17" s="1">
        <f t="shared" si="1"/>
        <v>7020301501</v>
      </c>
      <c r="V17" s="1">
        <f t="shared" si="2"/>
        <v>7020301502</v>
      </c>
      <c r="W17" s="1">
        <f t="shared" si="3"/>
        <v>7020301503</v>
      </c>
      <c r="X17" s="1">
        <f t="shared" si="4"/>
        <v>7020301504</v>
      </c>
      <c r="Y17" s="1">
        <f t="shared" si="5"/>
        <v>7020301505</v>
      </c>
      <c r="Z17" s="1" t="str">
        <f t="shared" si="6"/>
        <v/>
      </c>
    </row>
    <row r="18">
      <c r="A18" s="1">
        <f>'QuestionBank Data'!A17</f>
        <v>0</v>
      </c>
      <c r="B18" s="1">
        <f>'QuestionBank Data'!B17</f>
        <v>70203016</v>
      </c>
      <c r="C18" s="1">
        <f>'QuestionBank Data'!C17</f>
        <v>702</v>
      </c>
      <c r="D18" s="1">
        <f>'QuestionBank Data'!D17</f>
        <v>70203</v>
      </c>
      <c r="E18" s="1">
        <f>'QuestionBank Data'!E17</f>
        <v>6</v>
      </c>
      <c r="F18" s="1" t="str">
        <f>'QuestionBank Data'!F17</f>
        <v>What is the most commonly available wool?</v>
      </c>
      <c r="G18" s="1" t="str">
        <f>'QuestionBank Data'!G17</f>
        <v>{"instanceID":0}</v>
      </c>
      <c r="H18" s="1" t="str">
        <f>'QuestionBank Data'!H17</f>
        <v>{"instanceID":0}</v>
      </c>
      <c r="I18" s="1" t="str">
        <f>'QuestionBank Data'!I17</f>
        <v>Sheep Wool</v>
      </c>
      <c r="J18" s="1" t="str">
        <f>'QuestionBank Data'!J17</f>
        <v>Sheep Wool</v>
      </c>
      <c r="K18" s="1" t="str">
        <f>'QuestionBank Data'!K17</f>
        <v>Goat Wool</v>
      </c>
      <c r="L18" s="1" t="str">
        <f>'QuestionBank Data'!L17</f>
        <v>Yak Wool</v>
      </c>
      <c r="M18" s="1" t="str">
        <f>'QuestionBank Data'!M17</f>
        <v>Illama Wool</v>
      </c>
      <c r="N18" s="1" t="str">
        <f>'QuestionBank Data'!N17</f>
        <v>Alpaca Wool</v>
      </c>
      <c r="O18" s="1" t="str">
        <f>'QuestionBank Data'!O17</f>
        <v>Camel Wool</v>
      </c>
      <c r="P18" s="21" t="str">
        <f>IFERROR(__xludf.DUMMYFUNCTION("IF(isblank(A18),,Filter(J18:O18,J18:O18&lt;&gt;I18))"),"Goat Wool")</f>
        <v>Goat Wool</v>
      </c>
      <c r="Q18" s="1" t="str">
        <f>IFERROR(__xludf.DUMMYFUNCTION("""COMPUTED_VALUE"""),"Yak Wool")</f>
        <v>Yak Wool</v>
      </c>
      <c r="R18" s="1" t="str">
        <f>IFERROR(__xludf.DUMMYFUNCTION("""COMPUTED_VALUE"""),"Illama Wool")</f>
        <v>Illama Wool</v>
      </c>
      <c r="S18" s="23" t="str">
        <f>IFERROR(__xludf.DUMMYFUNCTION("""COMPUTED_VALUE"""),"Alpaca Wool")</f>
        <v>Alpaca Wool</v>
      </c>
      <c r="T18" s="23" t="str">
        <f>IFERROR(__xludf.DUMMYFUNCTION("""COMPUTED_VALUE"""),"Camel Wool")</f>
        <v>Camel Wool</v>
      </c>
      <c r="U18" s="1">
        <f t="shared" si="1"/>
        <v>7020301601</v>
      </c>
      <c r="V18" s="1">
        <f t="shared" si="2"/>
        <v>7020301602</v>
      </c>
      <c r="W18" s="1">
        <f t="shared" si="3"/>
        <v>7020301603</v>
      </c>
      <c r="X18" s="1">
        <f t="shared" si="4"/>
        <v>7020301604</v>
      </c>
      <c r="Y18" s="1">
        <f t="shared" si="5"/>
        <v>7020301605</v>
      </c>
      <c r="Z18" s="1">
        <f t="shared" si="6"/>
        <v>7020301606</v>
      </c>
    </row>
    <row r="19">
      <c r="A19" s="1">
        <f>'QuestionBank Data'!A18</f>
        <v>0</v>
      </c>
      <c r="B19" s="1">
        <f>'QuestionBank Data'!B18</f>
        <v>70203017</v>
      </c>
      <c r="C19" s="1">
        <f>'QuestionBank Data'!C18</f>
        <v>702</v>
      </c>
      <c r="D19" s="1">
        <f>'QuestionBank Data'!D18</f>
        <v>70203</v>
      </c>
      <c r="E19" s="1">
        <f>'QuestionBank Data'!E18</f>
        <v>6</v>
      </c>
      <c r="F19" s="1" t="str">
        <f>'QuestionBank Data'!F18</f>
        <v>Where is Yak wool common?</v>
      </c>
      <c r="G19" s="1" t="str">
        <f>'QuestionBank Data'!G18</f>
        <v>{"instanceID":0}</v>
      </c>
      <c r="H19" s="1" t="str">
        <f>'QuestionBank Data'!H18</f>
        <v>{"instanceID":0}</v>
      </c>
      <c r="I19" s="1" t="str">
        <f>'QuestionBank Data'!I18</f>
        <v>Tibet</v>
      </c>
      <c r="J19" s="1" t="str">
        <f>'QuestionBank Data'!J18</f>
        <v>Jammu and Kashmir</v>
      </c>
      <c r="K19" s="1" t="str">
        <f>'QuestionBank Data'!K18</f>
        <v>Tamilnadu</v>
      </c>
      <c r="L19" s="1" t="str">
        <f>'QuestionBank Data'!L18</f>
        <v>Assam</v>
      </c>
      <c r="M19" s="1" t="str">
        <f>'QuestionBank Data'!M18</f>
        <v>Tibet</v>
      </c>
      <c r="N19" s="1" t="str">
        <f>'QuestionBank Data'!N18</f>
        <v>South America</v>
      </c>
      <c r="O19" s="1" t="str">
        <f>'QuestionBank Data'!O18</f>
        <v>Africa</v>
      </c>
      <c r="P19" s="21" t="str">
        <f>IFERROR(__xludf.DUMMYFUNCTION("IF(isblank(A19),,Filter(J19:O19,J19:O19&lt;&gt;I19))"),"Jammu and Kashmir")</f>
        <v>Jammu and Kashmir</v>
      </c>
      <c r="Q19" s="1" t="str">
        <f>IFERROR(__xludf.DUMMYFUNCTION("""COMPUTED_VALUE"""),"Tamilnadu")</f>
        <v>Tamilnadu</v>
      </c>
      <c r="R19" s="1" t="str">
        <f>IFERROR(__xludf.DUMMYFUNCTION("""COMPUTED_VALUE"""),"Assam")</f>
        <v>Assam</v>
      </c>
      <c r="S19" s="23" t="str">
        <f>IFERROR(__xludf.DUMMYFUNCTION("""COMPUTED_VALUE"""),"South America")</f>
        <v>South America</v>
      </c>
      <c r="T19" s="23" t="str">
        <f>IFERROR(__xludf.DUMMYFUNCTION("""COMPUTED_VALUE"""),"Africa")</f>
        <v>Africa</v>
      </c>
      <c r="U19" s="1">
        <f t="shared" si="1"/>
        <v>7020301701</v>
      </c>
      <c r="V19" s="1">
        <f t="shared" si="2"/>
        <v>7020301702</v>
      </c>
      <c r="W19" s="1">
        <f t="shared" si="3"/>
        <v>7020301703</v>
      </c>
      <c r="X19" s="1">
        <f t="shared" si="4"/>
        <v>7020301704</v>
      </c>
      <c r="Y19" s="1">
        <f t="shared" si="5"/>
        <v>7020301705</v>
      </c>
      <c r="Z19" s="1">
        <f t="shared" si="6"/>
        <v>7020301706</v>
      </c>
    </row>
    <row r="20">
      <c r="A20" s="1">
        <f>'QuestionBank Data'!A19</f>
        <v>0</v>
      </c>
      <c r="B20" s="1">
        <f>'QuestionBank Data'!B19</f>
        <v>70203018</v>
      </c>
      <c r="C20" s="1">
        <f>'QuestionBank Data'!C19</f>
        <v>702</v>
      </c>
      <c r="D20" s="1">
        <f>'QuestionBank Data'!D19</f>
        <v>70203</v>
      </c>
      <c r="E20" s="1">
        <f>'QuestionBank Data'!E19</f>
        <v>6</v>
      </c>
      <c r="F20" s="1" t="str">
        <f>'QuestionBank Data'!F19</f>
        <v>What animal's hair is used to make mohair wool?</v>
      </c>
      <c r="G20" s="1" t="str">
        <f>'QuestionBank Data'!G19</f>
        <v>{"instanceID":0}</v>
      </c>
      <c r="H20" s="1" t="str">
        <f>'QuestionBank Data'!H19</f>
        <v>{"instanceID":0}</v>
      </c>
      <c r="I20" s="1" t="str">
        <f>'QuestionBank Data'!I19</f>
        <v>Angora Goats</v>
      </c>
      <c r="J20" s="1" t="str">
        <f>'QuestionBank Data'!J19</f>
        <v>Yak</v>
      </c>
      <c r="K20" s="1" t="str">
        <f>'QuestionBank Data'!K19</f>
        <v>Sheep</v>
      </c>
      <c r="L20" s="1" t="str">
        <f>'QuestionBank Data'!L19</f>
        <v>Angora Goats</v>
      </c>
      <c r="M20" s="1" t="str">
        <f>'QuestionBank Data'!M19</f>
        <v>Camel</v>
      </c>
      <c r="N20" s="1" t="str">
        <f>'QuestionBank Data'!N19</f>
        <v>Illama</v>
      </c>
      <c r="O20" s="1" t="str">
        <f>'QuestionBank Data'!O19</f>
        <v>Alpaca</v>
      </c>
      <c r="P20" s="21" t="str">
        <f>IFERROR(__xludf.DUMMYFUNCTION("IF(isblank(A20),,Filter(J20:O20,J20:O20&lt;&gt;I20))"),"Yak")</f>
        <v>Yak</v>
      </c>
      <c r="Q20" s="1" t="str">
        <f>IFERROR(__xludf.DUMMYFUNCTION("""COMPUTED_VALUE"""),"Sheep")</f>
        <v>Sheep</v>
      </c>
      <c r="R20" s="1" t="str">
        <f>IFERROR(__xludf.DUMMYFUNCTION("""COMPUTED_VALUE"""),"Camel")</f>
        <v>Camel</v>
      </c>
      <c r="S20" s="23" t="str">
        <f>IFERROR(__xludf.DUMMYFUNCTION("""COMPUTED_VALUE"""),"Illama")</f>
        <v>Illama</v>
      </c>
      <c r="T20" s="23" t="str">
        <f>IFERROR(__xludf.DUMMYFUNCTION("""COMPUTED_VALUE"""),"Alpaca")</f>
        <v>Alpaca</v>
      </c>
      <c r="U20" s="1">
        <f t="shared" si="1"/>
        <v>7020301801</v>
      </c>
      <c r="V20" s="1">
        <f t="shared" si="2"/>
        <v>7020301802</v>
      </c>
      <c r="W20" s="1">
        <f t="shared" si="3"/>
        <v>7020301803</v>
      </c>
      <c r="X20" s="1">
        <f t="shared" si="4"/>
        <v>7020301804</v>
      </c>
      <c r="Y20" s="1">
        <f t="shared" si="5"/>
        <v>7020301805</v>
      </c>
      <c r="Z20" s="1">
        <f t="shared" si="6"/>
        <v>7020301806</v>
      </c>
    </row>
    <row r="21">
      <c r="A21" s="1">
        <f>'QuestionBank Data'!A20</f>
        <v>0</v>
      </c>
      <c r="B21" s="1">
        <f>'QuestionBank Data'!B20</f>
        <v>70203019</v>
      </c>
      <c r="C21" s="1">
        <f>'QuestionBank Data'!C20</f>
        <v>702</v>
      </c>
      <c r="D21" s="1">
        <f>'QuestionBank Data'!D20</f>
        <v>70203</v>
      </c>
      <c r="E21" s="1">
        <f>'QuestionBank Data'!E20</f>
        <v>7</v>
      </c>
      <c r="F21" s="1" t="str">
        <f>'QuestionBank Data'!F20</f>
        <v>Where are Angora goats commonly found?</v>
      </c>
      <c r="G21" s="1" t="str">
        <f>'QuestionBank Data'!G20</f>
        <v>{"instanceID":0}</v>
      </c>
      <c r="H21" s="1" t="str">
        <f>'QuestionBank Data'!H20</f>
        <v>{"instanceID":0}</v>
      </c>
      <c r="I21" s="1" t="str">
        <f>'QuestionBank Data'!I20</f>
        <v>Jammu and Kashmir</v>
      </c>
      <c r="J21" s="1" t="str">
        <f>'QuestionBank Data'!J20</f>
        <v>Rajasthan</v>
      </c>
      <c r="K21" s="1" t="str">
        <f>'QuestionBank Data'!K20</f>
        <v>Gujarat</v>
      </c>
      <c r="L21" s="1" t="str">
        <f>'QuestionBank Data'!L20</f>
        <v>Tamilnadu</v>
      </c>
      <c r="M21" s="1" t="str">
        <f>'QuestionBank Data'!M20</f>
        <v>Jammu and Kashmir</v>
      </c>
      <c r="N21" s="1" t="str">
        <f>'QuestionBank Data'!N20</f>
        <v>Kerala</v>
      </c>
      <c r="O21" s="1" t="str">
        <f>'QuestionBank Data'!O20</f>
        <v>West Bengal</v>
      </c>
      <c r="P21" s="21" t="str">
        <f>IFERROR(__xludf.DUMMYFUNCTION("IF(isblank(A21),,Filter(J21:O21,J21:O21&lt;&gt;I21))"),"Rajasthan")</f>
        <v>Rajasthan</v>
      </c>
      <c r="Q21" s="1" t="str">
        <f>IFERROR(__xludf.DUMMYFUNCTION("""COMPUTED_VALUE"""),"Gujarat")</f>
        <v>Gujarat</v>
      </c>
      <c r="R21" s="1" t="str">
        <f>IFERROR(__xludf.DUMMYFUNCTION("""COMPUTED_VALUE"""),"Tamilnadu")</f>
        <v>Tamilnadu</v>
      </c>
      <c r="S21" s="23" t="str">
        <f>IFERROR(__xludf.DUMMYFUNCTION("""COMPUTED_VALUE"""),"Kerala")</f>
        <v>Kerala</v>
      </c>
      <c r="T21" s="23" t="str">
        <f>IFERROR(__xludf.DUMMYFUNCTION("""COMPUTED_VALUE"""),"West Bengal")</f>
        <v>West Bengal</v>
      </c>
      <c r="U21" s="1">
        <f t="shared" si="1"/>
        <v>7020301901</v>
      </c>
      <c r="V21" s="1">
        <f t="shared" si="2"/>
        <v>7020301902</v>
      </c>
      <c r="W21" s="1">
        <f t="shared" si="3"/>
        <v>7020301903</v>
      </c>
      <c r="X21" s="1">
        <f t="shared" si="4"/>
        <v>7020301904</v>
      </c>
      <c r="Y21" s="1">
        <f t="shared" si="5"/>
        <v>7020301905</v>
      </c>
      <c r="Z21" s="1">
        <f t="shared" si="6"/>
        <v>7020301906</v>
      </c>
    </row>
    <row r="22">
      <c r="A22" s="1">
        <f>'QuestionBank Data'!A21</f>
        <v>0</v>
      </c>
      <c r="B22" s="1">
        <f>'QuestionBank Data'!B21</f>
        <v>70203020</v>
      </c>
      <c r="C22" s="1">
        <f>'QuestionBank Data'!C21</f>
        <v>702</v>
      </c>
      <c r="D22" s="1">
        <f>'QuestionBank Data'!D21</f>
        <v>70203</v>
      </c>
      <c r="E22" s="1">
        <f>'QuestionBank Data'!E21</f>
        <v>8</v>
      </c>
      <c r="F22" s="1" t="str">
        <f>'QuestionBank Data'!F21</f>
        <v>If you wanted to buy mohair woolen shawl, where will you go?</v>
      </c>
      <c r="G22" s="1" t="str">
        <f>'QuestionBank Data'!G21</f>
        <v>{"instanceID":0}</v>
      </c>
      <c r="H22" s="1" t="str">
        <f>'QuestionBank Data'!H21</f>
        <v>{"instanceID":0}</v>
      </c>
      <c r="I22" s="1" t="str">
        <f>'QuestionBank Data'!I21</f>
        <v>Jammu and Kashmir</v>
      </c>
      <c r="J22" s="1" t="str">
        <f>'QuestionBank Data'!J21</f>
        <v>Rajasthan</v>
      </c>
      <c r="K22" s="1" t="str">
        <f>'QuestionBank Data'!K21</f>
        <v>Gujarat</v>
      </c>
      <c r="L22" s="1" t="str">
        <f>'QuestionBank Data'!L21</f>
        <v>Tamilnadu</v>
      </c>
      <c r="M22" s="1" t="str">
        <f>'QuestionBank Data'!M21</f>
        <v>Jammu and Kashmir</v>
      </c>
      <c r="N22" s="1" t="str">
        <f>'QuestionBank Data'!N21</f>
        <v>Kerala</v>
      </c>
      <c r="O22" s="1" t="str">
        <f>'QuestionBank Data'!O21</f>
        <v>West Bengal</v>
      </c>
      <c r="P22" s="21" t="str">
        <f>IFERROR(__xludf.DUMMYFUNCTION("IF(isblank(A22),,Filter(J22:O22,J22:O22&lt;&gt;I22))"),"Rajasthan")</f>
        <v>Rajasthan</v>
      </c>
      <c r="Q22" s="1" t="str">
        <f>IFERROR(__xludf.DUMMYFUNCTION("""COMPUTED_VALUE"""),"Gujarat")</f>
        <v>Gujarat</v>
      </c>
      <c r="R22" s="1" t="str">
        <f>IFERROR(__xludf.DUMMYFUNCTION("""COMPUTED_VALUE"""),"Tamilnadu")</f>
        <v>Tamilnadu</v>
      </c>
      <c r="S22" s="23" t="str">
        <f>IFERROR(__xludf.DUMMYFUNCTION("""COMPUTED_VALUE"""),"Kerala")</f>
        <v>Kerala</v>
      </c>
      <c r="T22" s="23" t="str">
        <f>IFERROR(__xludf.DUMMYFUNCTION("""COMPUTED_VALUE"""),"West Bengal")</f>
        <v>West Bengal</v>
      </c>
      <c r="U22" s="1">
        <f t="shared" si="1"/>
        <v>7020302001</v>
      </c>
      <c r="V22" s="1">
        <f t="shared" si="2"/>
        <v>7020302002</v>
      </c>
      <c r="W22" s="1">
        <f t="shared" si="3"/>
        <v>7020302003</v>
      </c>
      <c r="X22" s="1">
        <f t="shared" si="4"/>
        <v>7020302004</v>
      </c>
      <c r="Y22" s="1">
        <f t="shared" si="5"/>
        <v>7020302005</v>
      </c>
      <c r="Z22" s="1">
        <f t="shared" si="6"/>
        <v>7020302006</v>
      </c>
    </row>
    <row r="23">
      <c r="A23" s="1">
        <f>'QuestionBank Data'!A22</f>
        <v>0</v>
      </c>
      <c r="B23" s="1">
        <f>'QuestionBank Data'!B22</f>
        <v>70203021</v>
      </c>
      <c r="C23" s="1">
        <f>'QuestionBank Data'!C22</f>
        <v>702</v>
      </c>
      <c r="D23" s="1">
        <f>'QuestionBank Data'!D22</f>
        <v>70203</v>
      </c>
      <c r="E23" s="1">
        <f>'QuestionBank Data'!E22</f>
        <v>8</v>
      </c>
      <c r="F23" s="1" t="str">
        <f>'QuestionBank Data'!F22</f>
        <v>What animal's fleece is used to make fine shawls called pashmina shawls?</v>
      </c>
      <c r="G23" s="1" t="str">
        <f>'QuestionBank Data'!G22</f>
        <v>{"instanceID":0}</v>
      </c>
      <c r="H23" s="1" t="str">
        <f>'QuestionBank Data'!H22</f>
        <v>{"instanceID":0}</v>
      </c>
      <c r="I23" s="1" t="str">
        <f>'QuestionBank Data'!I22</f>
        <v>Kashmiri Goat</v>
      </c>
      <c r="J23" s="1" t="str">
        <f>'QuestionBank Data'!J22</f>
        <v>Angora Goat</v>
      </c>
      <c r="K23" s="1" t="str">
        <f>'QuestionBank Data'!K22</f>
        <v>Kashmiri Goat</v>
      </c>
      <c r="L23" s="1" t="str">
        <f>'QuestionBank Data'!L22</f>
        <v>Barbari Goat</v>
      </c>
      <c r="M23" s="1" t="str">
        <f>'QuestionBank Data'!M22</f>
        <v>Jamnapari Goat</v>
      </c>
      <c r="N23" s="1" t="str">
        <f>'QuestionBank Data'!N22</f>
        <v>Damascus Goat</v>
      </c>
      <c r="O23" s="1" t="str">
        <f>'QuestionBank Data'!O22</f>
        <v/>
      </c>
      <c r="P23" s="21" t="str">
        <f>IFERROR(__xludf.DUMMYFUNCTION("IF(isblank(A23),,Filter(J23:O23,J23:O23&lt;&gt;I23))"),"Angora Goat")</f>
        <v>Angora Goat</v>
      </c>
      <c r="Q23" s="1" t="str">
        <f>IFERROR(__xludf.DUMMYFUNCTION("""COMPUTED_VALUE"""),"Barbari Goat")</f>
        <v>Barbari Goat</v>
      </c>
      <c r="R23" s="1" t="str">
        <f>IFERROR(__xludf.DUMMYFUNCTION("""COMPUTED_VALUE"""),"Jamnapari Goat")</f>
        <v>Jamnapari Goat</v>
      </c>
      <c r="S23" s="23" t="str">
        <f>IFERROR(__xludf.DUMMYFUNCTION("""COMPUTED_VALUE"""),"Damascus Goat")</f>
        <v>Damascus Goat</v>
      </c>
      <c r="T23" s="23" t="str">
        <f>IFERROR(__xludf.DUMMYFUNCTION("""COMPUTED_VALUE"""),"")</f>
        <v/>
      </c>
      <c r="U23" s="1">
        <f t="shared" si="1"/>
        <v>7020302101</v>
      </c>
      <c r="V23" s="1">
        <f t="shared" si="2"/>
        <v>7020302102</v>
      </c>
      <c r="W23" s="1">
        <f t="shared" si="3"/>
        <v>7020302103</v>
      </c>
      <c r="X23" s="1">
        <f t="shared" si="4"/>
        <v>7020302104</v>
      </c>
      <c r="Y23" s="1">
        <f t="shared" si="5"/>
        <v>7020302105</v>
      </c>
      <c r="Z23" s="1" t="str">
        <f t="shared" si="6"/>
        <v/>
      </c>
    </row>
    <row r="24">
      <c r="A24" s="1">
        <f>'QuestionBank Data'!A23</f>
        <v>0</v>
      </c>
      <c r="B24" s="1">
        <f>'QuestionBank Data'!B23</f>
        <v>70203022</v>
      </c>
      <c r="C24" s="1">
        <f>'QuestionBank Data'!C23</f>
        <v>702</v>
      </c>
      <c r="D24" s="1">
        <f>'QuestionBank Data'!D23</f>
        <v>70203</v>
      </c>
      <c r="E24" s="1">
        <f>'QuestionBank Data'!E23</f>
        <v>2</v>
      </c>
      <c r="F24" s="1" t="str">
        <f>'QuestionBank Data'!F23</f>
        <v>A north indian animal's fleece is used to make fine shawls called pashmina shawls.What is that?</v>
      </c>
      <c r="G24" s="1" t="str">
        <f>'QuestionBank Data'!G23</f>
        <v>{"instanceID":0}</v>
      </c>
      <c r="H24" s="1" t="str">
        <f>'QuestionBank Data'!H23</f>
        <v>{"instanceID":0}</v>
      </c>
      <c r="I24" s="1" t="str">
        <f>'QuestionBank Data'!I23</f>
        <v>Kashmiri Goat</v>
      </c>
      <c r="J24" s="1" t="str">
        <f>'QuestionBank Data'!J23</f>
        <v>Angora Goat</v>
      </c>
      <c r="K24" s="1" t="str">
        <f>'QuestionBank Data'!K23</f>
        <v>Kashmiri Goat</v>
      </c>
      <c r="L24" s="1" t="str">
        <f>'QuestionBank Data'!L23</f>
        <v>Barbari Goat</v>
      </c>
      <c r="M24" s="1" t="str">
        <f>'QuestionBank Data'!M23</f>
        <v>Jamnapari Goat</v>
      </c>
      <c r="N24" s="1" t="str">
        <f>'QuestionBank Data'!N23</f>
        <v>Damascus Goat</v>
      </c>
      <c r="O24" s="1" t="str">
        <f>'QuestionBank Data'!O23</f>
        <v/>
      </c>
      <c r="P24" s="21" t="str">
        <f>IFERROR(__xludf.DUMMYFUNCTION("IF(isblank(A24),,Filter(J24:O24,J24:O24&lt;&gt;I24))"),"Angora Goat")</f>
        <v>Angora Goat</v>
      </c>
      <c r="Q24" s="1" t="str">
        <f>IFERROR(__xludf.DUMMYFUNCTION("""COMPUTED_VALUE"""),"Barbari Goat")</f>
        <v>Barbari Goat</v>
      </c>
      <c r="R24" s="1" t="str">
        <f>IFERROR(__xludf.DUMMYFUNCTION("""COMPUTED_VALUE"""),"Jamnapari Goat")</f>
        <v>Jamnapari Goat</v>
      </c>
      <c r="S24" s="23" t="str">
        <f>IFERROR(__xludf.DUMMYFUNCTION("""COMPUTED_VALUE"""),"Damascus Goat")</f>
        <v>Damascus Goat</v>
      </c>
      <c r="T24" s="23" t="str">
        <f>IFERROR(__xludf.DUMMYFUNCTION("""COMPUTED_VALUE"""),"")</f>
        <v/>
      </c>
      <c r="U24" s="1">
        <f t="shared" si="1"/>
        <v>7020302201</v>
      </c>
      <c r="V24" s="1">
        <f t="shared" si="2"/>
        <v>7020302202</v>
      </c>
      <c r="W24" s="1">
        <f t="shared" si="3"/>
        <v>7020302203</v>
      </c>
      <c r="X24" s="1">
        <f t="shared" si="4"/>
        <v>7020302204</v>
      </c>
      <c r="Y24" s="1">
        <f t="shared" si="5"/>
        <v>7020302205</v>
      </c>
      <c r="Z24" s="1" t="str">
        <f t="shared" si="6"/>
        <v/>
      </c>
    </row>
    <row r="25">
      <c r="A25" s="1">
        <f>'QuestionBank Data'!A24</f>
        <v>0</v>
      </c>
      <c r="B25" s="1">
        <f>'QuestionBank Data'!B24</f>
        <v>70203023</v>
      </c>
      <c r="C25" s="1">
        <f>'QuestionBank Data'!C24</f>
        <v>702</v>
      </c>
      <c r="D25" s="1">
        <f>'QuestionBank Data'!D24</f>
        <v>70203</v>
      </c>
      <c r="E25" s="1">
        <f>'QuestionBank Data'!E24</f>
        <v>2</v>
      </c>
      <c r="F25" s="1" t="str">
        <f>'QuestionBank Data'!F24</f>
        <v>Which of these animals is not used for wool manufacture?</v>
      </c>
      <c r="G25" s="1" t="str">
        <f>'QuestionBank Data'!G24</f>
        <v>{"instanceID":0}</v>
      </c>
      <c r="H25" s="1" t="str">
        <f>'QuestionBank Data'!H24</f>
        <v>{"instanceID":0}</v>
      </c>
      <c r="I25" s="1" t="str">
        <f>'QuestionBank Data'!I24</f>
        <v>Cats</v>
      </c>
      <c r="J25" s="1" t="str">
        <f>'QuestionBank Data'!J24</f>
        <v>Sheep </v>
      </c>
      <c r="K25" s="1" t="str">
        <f>'QuestionBank Data'!K24</f>
        <v>Goats</v>
      </c>
      <c r="L25" s="1" t="str">
        <f>'QuestionBank Data'!L24</f>
        <v>Camel</v>
      </c>
      <c r="M25" s="1" t="str">
        <f>'QuestionBank Data'!M24</f>
        <v>Cats</v>
      </c>
      <c r="N25" s="1" t="str">
        <f>'QuestionBank Data'!N24</f>
        <v>Illama</v>
      </c>
      <c r="O25" s="1" t="str">
        <f>'QuestionBank Data'!O24</f>
        <v>Yak</v>
      </c>
      <c r="P25" s="21" t="str">
        <f>IFERROR(__xludf.DUMMYFUNCTION("IF(isblank(A25),,Filter(J25:O25,J25:O25&lt;&gt;I25))"),"Sheep ")</f>
        <v>Sheep </v>
      </c>
      <c r="Q25" s="1" t="str">
        <f>IFERROR(__xludf.DUMMYFUNCTION("""COMPUTED_VALUE"""),"Goats")</f>
        <v>Goats</v>
      </c>
      <c r="R25" s="1" t="str">
        <f>IFERROR(__xludf.DUMMYFUNCTION("""COMPUTED_VALUE"""),"Camel")</f>
        <v>Camel</v>
      </c>
      <c r="S25" s="23" t="str">
        <f>IFERROR(__xludf.DUMMYFUNCTION("""COMPUTED_VALUE"""),"Illama")</f>
        <v>Illama</v>
      </c>
      <c r="T25" s="23" t="str">
        <f>IFERROR(__xludf.DUMMYFUNCTION("""COMPUTED_VALUE"""),"Yak")</f>
        <v>Yak</v>
      </c>
      <c r="U25" s="1">
        <f t="shared" si="1"/>
        <v>7020302301</v>
      </c>
      <c r="V25" s="1">
        <f t="shared" si="2"/>
        <v>7020302302</v>
      </c>
      <c r="W25" s="1">
        <f t="shared" si="3"/>
        <v>7020302303</v>
      </c>
      <c r="X25" s="1">
        <f t="shared" si="4"/>
        <v>7020302304</v>
      </c>
      <c r="Y25" s="1">
        <f t="shared" si="5"/>
        <v>7020302305</v>
      </c>
      <c r="Z25" s="1">
        <f t="shared" si="6"/>
        <v>7020302306</v>
      </c>
    </row>
    <row r="26">
      <c r="A26" s="1">
        <f>'QuestionBank Data'!A25</f>
        <v>0</v>
      </c>
      <c r="B26" s="1">
        <f>'QuestionBank Data'!B25</f>
        <v>70203024</v>
      </c>
      <c r="C26" s="1">
        <f>'QuestionBank Data'!C25</f>
        <v>702</v>
      </c>
      <c r="D26" s="1">
        <f>'QuestionBank Data'!D25</f>
        <v>70203</v>
      </c>
      <c r="E26" s="1">
        <f>'QuestionBank Data'!E25</f>
        <v>4</v>
      </c>
      <c r="F26" s="1" t="str">
        <f>'QuestionBank Data'!F25</f>
        <v>Where are Illamas commonly found?</v>
      </c>
      <c r="G26" s="1" t="str">
        <f>'QuestionBank Data'!G25</f>
        <v>{"instanceID":0}</v>
      </c>
      <c r="H26" s="1" t="str">
        <f>'QuestionBank Data'!H25</f>
        <v>{"instanceID":0}</v>
      </c>
      <c r="I26" s="1" t="str">
        <f>'QuestionBank Data'!I25</f>
        <v>South America</v>
      </c>
      <c r="J26" s="1" t="str">
        <f>'QuestionBank Data'!J25</f>
        <v>North America</v>
      </c>
      <c r="K26" s="1" t="str">
        <f>'QuestionBank Data'!K25</f>
        <v>South America</v>
      </c>
      <c r="L26" s="1" t="str">
        <f>'QuestionBank Data'!L25</f>
        <v>Africa</v>
      </c>
      <c r="M26" s="1" t="str">
        <f>'QuestionBank Data'!M25</f>
        <v>Australia</v>
      </c>
      <c r="N26" s="1" t="str">
        <f>'QuestionBank Data'!N25</f>
        <v>Europe</v>
      </c>
      <c r="O26" s="1" t="str">
        <f>'QuestionBank Data'!O25</f>
        <v>Asia</v>
      </c>
      <c r="P26" s="21" t="str">
        <f>IFERROR(__xludf.DUMMYFUNCTION("IF(isblank(A26),,Filter(J26:O26,J26:O26&lt;&gt;I26))"),"North America")</f>
        <v>North America</v>
      </c>
      <c r="Q26" s="1" t="str">
        <f>IFERROR(__xludf.DUMMYFUNCTION("""COMPUTED_VALUE"""),"Africa")</f>
        <v>Africa</v>
      </c>
      <c r="R26" s="1" t="str">
        <f>IFERROR(__xludf.DUMMYFUNCTION("""COMPUTED_VALUE"""),"Australia")</f>
        <v>Australia</v>
      </c>
      <c r="S26" s="23" t="str">
        <f>IFERROR(__xludf.DUMMYFUNCTION("""COMPUTED_VALUE"""),"Europe")</f>
        <v>Europe</v>
      </c>
      <c r="T26" s="23" t="str">
        <f>IFERROR(__xludf.DUMMYFUNCTION("""COMPUTED_VALUE"""),"Asia")</f>
        <v>Asia</v>
      </c>
      <c r="U26" s="1">
        <f t="shared" si="1"/>
        <v>7020302401</v>
      </c>
      <c r="V26" s="1">
        <f t="shared" si="2"/>
        <v>7020302402</v>
      </c>
      <c r="W26" s="1">
        <f t="shared" si="3"/>
        <v>7020302403</v>
      </c>
      <c r="X26" s="1">
        <f t="shared" si="4"/>
        <v>7020302404</v>
      </c>
      <c r="Y26" s="1">
        <f t="shared" si="5"/>
        <v>7020302405</v>
      </c>
      <c r="Z26" s="1">
        <f t="shared" si="6"/>
        <v>7020302406</v>
      </c>
    </row>
    <row r="27">
      <c r="A27" s="1">
        <f>'QuestionBank Data'!A26</f>
        <v>0</v>
      </c>
      <c r="B27" s="1">
        <f>'QuestionBank Data'!B26</f>
        <v>70203025</v>
      </c>
      <c r="C27" s="1">
        <f>'QuestionBank Data'!C26</f>
        <v>702</v>
      </c>
      <c r="D27" s="1">
        <f>'QuestionBank Data'!D26</f>
        <v>70203</v>
      </c>
      <c r="E27" s="1">
        <f>'QuestionBank Data'!E26</f>
        <v>4</v>
      </c>
      <c r="F27" s="1" t="str">
        <f>'QuestionBank Data'!F26</f>
        <v>Where are Alpacas commonly found?</v>
      </c>
      <c r="G27" s="1" t="str">
        <f>'QuestionBank Data'!G26</f>
        <v>{"instanceID":0}</v>
      </c>
      <c r="H27" s="1" t="str">
        <f>'QuestionBank Data'!H26</f>
        <v>{"instanceID":0}</v>
      </c>
      <c r="I27" s="1" t="str">
        <f>'QuestionBank Data'!I26</f>
        <v>South America</v>
      </c>
      <c r="J27" s="1" t="str">
        <f>'QuestionBank Data'!J26</f>
        <v>North America</v>
      </c>
      <c r="K27" s="1" t="str">
        <f>'QuestionBank Data'!K26</f>
        <v>South America</v>
      </c>
      <c r="L27" s="1" t="str">
        <f>'QuestionBank Data'!L26</f>
        <v>Africa</v>
      </c>
      <c r="M27" s="1" t="str">
        <f>'QuestionBank Data'!M26</f>
        <v>Australia</v>
      </c>
      <c r="N27" s="1" t="str">
        <f>'QuestionBank Data'!N26</f>
        <v>Europe</v>
      </c>
      <c r="O27" s="1" t="str">
        <f>'QuestionBank Data'!O26</f>
        <v>Asia</v>
      </c>
      <c r="P27" s="21" t="str">
        <f>IFERROR(__xludf.DUMMYFUNCTION("IF(isblank(A27),,Filter(J27:O27,J27:O27&lt;&gt;I27))"),"North America")</f>
        <v>North America</v>
      </c>
      <c r="Q27" s="1" t="str">
        <f>IFERROR(__xludf.DUMMYFUNCTION("""COMPUTED_VALUE"""),"Africa")</f>
        <v>Africa</v>
      </c>
      <c r="R27" s="1" t="str">
        <f>IFERROR(__xludf.DUMMYFUNCTION("""COMPUTED_VALUE"""),"Australia")</f>
        <v>Australia</v>
      </c>
      <c r="S27" s="23" t="str">
        <f>IFERROR(__xludf.DUMMYFUNCTION("""COMPUTED_VALUE"""),"Europe")</f>
        <v>Europe</v>
      </c>
      <c r="T27" s="23" t="str">
        <f>IFERROR(__xludf.DUMMYFUNCTION("""COMPUTED_VALUE"""),"Asia")</f>
        <v>Asia</v>
      </c>
      <c r="U27" s="1">
        <f t="shared" si="1"/>
        <v>7020302501</v>
      </c>
      <c r="V27" s="1">
        <f t="shared" si="2"/>
        <v>7020302502</v>
      </c>
      <c r="W27" s="1">
        <f t="shared" si="3"/>
        <v>7020302503</v>
      </c>
      <c r="X27" s="1">
        <f t="shared" si="4"/>
        <v>7020302504</v>
      </c>
      <c r="Y27" s="1">
        <f t="shared" si="5"/>
        <v>7020302505</v>
      </c>
      <c r="Z27" s="1">
        <f t="shared" si="6"/>
        <v>7020302506</v>
      </c>
    </row>
    <row r="28">
      <c r="A28" s="1">
        <f>'QuestionBank Data'!A27</f>
        <v>0</v>
      </c>
      <c r="B28" s="1">
        <f>'QuestionBank Data'!B27</f>
        <v>70203026</v>
      </c>
      <c r="C28" s="1">
        <f>'QuestionBank Data'!C27</f>
        <v>702</v>
      </c>
      <c r="D28" s="1">
        <f>'QuestionBank Data'!D27</f>
        <v>70203</v>
      </c>
      <c r="E28" s="1">
        <f>'QuestionBank Data'!E27</f>
        <v>2</v>
      </c>
      <c r="F28" s="1" t="str">
        <f>'QuestionBank Data'!F27</f>
        <v>Where in India are sheep commonly seen?</v>
      </c>
      <c r="G28" s="1" t="str">
        <f>'QuestionBank Data'!G27</f>
        <v>{"instanceID":0}</v>
      </c>
      <c r="H28" s="1" t="str">
        <f>'QuestionBank Data'!H27</f>
        <v>{"instanceID":0}</v>
      </c>
      <c r="I28" s="1" t="str">
        <f>'QuestionBank Data'!I27</f>
        <v>North India</v>
      </c>
      <c r="J28" s="1" t="str">
        <f>'QuestionBank Data'!J27</f>
        <v>North India</v>
      </c>
      <c r="K28" s="1" t="str">
        <f>'QuestionBank Data'!K27</f>
        <v>South India</v>
      </c>
      <c r="L28" s="1" t="str">
        <f>'QuestionBank Data'!L27</f>
        <v/>
      </c>
      <c r="M28" s="1" t="str">
        <f>'QuestionBank Data'!M27</f>
        <v/>
      </c>
      <c r="N28" s="1" t="str">
        <f>'QuestionBank Data'!N27</f>
        <v/>
      </c>
      <c r="O28" s="1" t="str">
        <f>'QuestionBank Data'!O27</f>
        <v/>
      </c>
      <c r="P28" s="21" t="str">
        <f>IFERROR(__xludf.DUMMYFUNCTION("IF(isblank(A28),,Filter(J28:O28,J28:O28&lt;&gt;I28))"),"South India")</f>
        <v>South India</v>
      </c>
      <c r="Q28" s="1" t="str">
        <f>IFERROR(__xludf.DUMMYFUNCTION("""COMPUTED_VALUE"""),"")</f>
        <v/>
      </c>
      <c r="R28" s="1" t="str">
        <f>IFERROR(__xludf.DUMMYFUNCTION("""COMPUTED_VALUE"""),"")</f>
        <v/>
      </c>
      <c r="S28" s="23" t="str">
        <f>IFERROR(__xludf.DUMMYFUNCTION("""COMPUTED_VALUE"""),"")</f>
        <v/>
      </c>
      <c r="T28" s="23" t="str">
        <f>IFERROR(__xludf.DUMMYFUNCTION("""COMPUTED_VALUE"""),"")</f>
        <v/>
      </c>
      <c r="U28" s="1">
        <f t="shared" si="1"/>
        <v>7020302601</v>
      </c>
      <c r="V28" s="1">
        <f t="shared" si="2"/>
        <v>7020302602</v>
      </c>
      <c r="W28" s="1" t="str">
        <f t="shared" si="3"/>
        <v/>
      </c>
      <c r="X28" s="1" t="str">
        <f t="shared" si="4"/>
        <v/>
      </c>
      <c r="Y28" s="1" t="str">
        <f t="shared" si="5"/>
        <v/>
      </c>
      <c r="Z28" s="1" t="str">
        <f t="shared" si="6"/>
        <v/>
      </c>
    </row>
    <row r="29">
      <c r="A29" s="1">
        <f>'QuestionBank Data'!A28</f>
        <v>0</v>
      </c>
      <c r="B29" s="1">
        <f>'QuestionBank Data'!B28</f>
        <v>70203027</v>
      </c>
      <c r="C29" s="1">
        <f>'QuestionBank Data'!C28</f>
        <v>702</v>
      </c>
      <c r="D29" s="1">
        <f>'QuestionBank Data'!D28</f>
        <v>70203</v>
      </c>
      <c r="E29" s="1">
        <f>'QuestionBank Data'!E28</f>
        <v>3</v>
      </c>
      <c r="F29" s="1" t="str">
        <f>'QuestionBank Data'!F28</f>
        <v>Which of these states is sheep rearing common</v>
      </c>
      <c r="G29" s="1" t="str">
        <f>'QuestionBank Data'!G28</f>
        <v>{"instanceID":0}</v>
      </c>
      <c r="H29" s="1" t="str">
        <f>'QuestionBank Data'!H28</f>
        <v>{"instanceID":0}</v>
      </c>
      <c r="I29" s="1" t="str">
        <f>'QuestionBank Data'!I28</f>
        <v>All of the above</v>
      </c>
      <c r="J29" s="1" t="str">
        <f>'QuestionBank Data'!J28</f>
        <v>Himachal Pradesh</v>
      </c>
      <c r="K29" s="1" t="str">
        <f>'QuestionBank Data'!K28</f>
        <v>Arunachal Pradesh</v>
      </c>
      <c r="L29" s="1" t="str">
        <f>'QuestionBank Data'!L28</f>
        <v>Sikkim</v>
      </c>
      <c r="M29" s="1" t="str">
        <f>'QuestionBank Data'!M28</f>
        <v>Punjab</v>
      </c>
      <c r="N29" s="1" t="str">
        <f>'QuestionBank Data'!N28</f>
        <v>All of the above</v>
      </c>
      <c r="O29" s="1" t="str">
        <f>'QuestionBank Data'!O28</f>
        <v>Gujarat</v>
      </c>
      <c r="P29" s="21" t="str">
        <f>IFERROR(__xludf.DUMMYFUNCTION("IF(isblank(A29),,Filter(J29:O29,J29:O29&lt;&gt;I29))"),"Himachal Pradesh")</f>
        <v>Himachal Pradesh</v>
      </c>
      <c r="Q29" s="1" t="str">
        <f>IFERROR(__xludf.DUMMYFUNCTION("""COMPUTED_VALUE"""),"Arunachal Pradesh")</f>
        <v>Arunachal Pradesh</v>
      </c>
      <c r="R29" s="1" t="str">
        <f>IFERROR(__xludf.DUMMYFUNCTION("""COMPUTED_VALUE"""),"Sikkim")</f>
        <v>Sikkim</v>
      </c>
      <c r="S29" s="23" t="str">
        <f>IFERROR(__xludf.DUMMYFUNCTION("""COMPUTED_VALUE"""),"Punjab")</f>
        <v>Punjab</v>
      </c>
      <c r="T29" s="23" t="str">
        <f>IFERROR(__xludf.DUMMYFUNCTION("""COMPUTED_VALUE"""),"Gujarat")</f>
        <v>Gujarat</v>
      </c>
      <c r="U29" s="1">
        <f t="shared" si="1"/>
        <v>7020302701</v>
      </c>
      <c r="V29" s="1">
        <f t="shared" si="2"/>
        <v>7020302702</v>
      </c>
      <c r="W29" s="1">
        <f t="shared" si="3"/>
        <v>7020302703</v>
      </c>
      <c r="X29" s="1">
        <f t="shared" si="4"/>
        <v>7020302704</v>
      </c>
      <c r="Y29" s="1">
        <f t="shared" si="5"/>
        <v>7020302705</v>
      </c>
      <c r="Z29" s="1">
        <f t="shared" si="6"/>
        <v>7020302706</v>
      </c>
    </row>
    <row r="30">
      <c r="A30" s="1">
        <f>'QuestionBank Data'!A29</f>
        <v>0</v>
      </c>
      <c r="B30" s="1">
        <f>'QuestionBank Data'!B29</f>
        <v>70203028</v>
      </c>
      <c r="C30" s="1">
        <f>'QuestionBank Data'!C29</f>
        <v>702</v>
      </c>
      <c r="D30" s="1">
        <f>'QuestionBank Data'!D29</f>
        <v>70203</v>
      </c>
      <c r="E30" s="1">
        <f>'QuestionBank Data'!E29</f>
        <v>5</v>
      </c>
      <c r="F30" s="1" t="str">
        <f>'QuestionBank Data'!F29</f>
        <v>What other animal is similar to sheep in its feeding habit?</v>
      </c>
      <c r="G30" s="1" t="str">
        <f>'QuestionBank Data'!G29</f>
        <v>{"instanceID":0}</v>
      </c>
      <c r="H30" s="1" t="str">
        <f>'QuestionBank Data'!H29</f>
        <v>{"instanceID":0}</v>
      </c>
      <c r="I30" s="1" t="str">
        <f>'QuestionBank Data'!I29</f>
        <v>Cows</v>
      </c>
      <c r="J30" s="1" t="str">
        <f>'QuestionBank Data'!J29</f>
        <v>Bears</v>
      </c>
      <c r="K30" s="1" t="str">
        <f>'QuestionBank Data'!K29</f>
        <v>Lions</v>
      </c>
      <c r="L30" s="1" t="str">
        <f>'QuestionBank Data'!L29</f>
        <v>Dogs</v>
      </c>
      <c r="M30" s="1" t="str">
        <f>'QuestionBank Data'!M29</f>
        <v>Cats</v>
      </c>
      <c r="N30" s="1" t="str">
        <f>'QuestionBank Data'!N29</f>
        <v>Cows</v>
      </c>
      <c r="O30" s="1" t="str">
        <f>'QuestionBank Data'!O29</f>
        <v>Tigers</v>
      </c>
      <c r="P30" s="21" t="str">
        <f>IFERROR(__xludf.DUMMYFUNCTION("IF(isblank(A30),,Filter(J30:O30,J30:O30&lt;&gt;I30))"),"Bears")</f>
        <v>Bears</v>
      </c>
      <c r="Q30" s="1" t="str">
        <f>IFERROR(__xludf.DUMMYFUNCTION("""COMPUTED_VALUE"""),"Lions")</f>
        <v>Lions</v>
      </c>
      <c r="R30" s="1" t="str">
        <f>IFERROR(__xludf.DUMMYFUNCTION("""COMPUTED_VALUE"""),"Dogs")</f>
        <v>Dogs</v>
      </c>
      <c r="S30" s="23" t="str">
        <f>IFERROR(__xludf.DUMMYFUNCTION("""COMPUTED_VALUE"""),"Cats")</f>
        <v>Cats</v>
      </c>
      <c r="T30" s="23" t="str">
        <f>IFERROR(__xludf.DUMMYFUNCTION("""COMPUTED_VALUE"""),"Tigers")</f>
        <v>Tigers</v>
      </c>
      <c r="U30" s="1">
        <f t="shared" si="1"/>
        <v>7020302801</v>
      </c>
      <c r="V30" s="1">
        <f t="shared" si="2"/>
        <v>7020302802</v>
      </c>
      <c r="W30" s="1">
        <f t="shared" si="3"/>
        <v>7020302803</v>
      </c>
      <c r="X30" s="1">
        <f t="shared" si="4"/>
        <v>7020302804</v>
      </c>
      <c r="Y30" s="1">
        <f t="shared" si="5"/>
        <v>7020302805</v>
      </c>
      <c r="Z30" s="1">
        <f t="shared" si="6"/>
        <v>7020302806</v>
      </c>
    </row>
    <row r="31">
      <c r="A31" s="1">
        <f>'QuestionBank Data'!A30</f>
        <v>0</v>
      </c>
      <c r="B31" s="1">
        <f>'QuestionBank Data'!B30</f>
        <v>70203029</v>
      </c>
      <c r="C31" s="1">
        <f>'QuestionBank Data'!C30</f>
        <v>702</v>
      </c>
      <c r="D31" s="1">
        <f>'QuestionBank Data'!D30</f>
        <v>70203</v>
      </c>
      <c r="E31" s="1">
        <f>'QuestionBank Data'!E30</f>
        <v>3</v>
      </c>
      <c r="F31" s="1" t="str">
        <f>'QuestionBank Data'!F30</f>
        <v>What is usually ensured by selective breeding sheep?</v>
      </c>
      <c r="G31" s="1" t="str">
        <f>'QuestionBank Data'!G30</f>
        <v>{"instanceID":0}</v>
      </c>
      <c r="H31" s="1" t="str">
        <f>'QuestionBank Data'!H30</f>
        <v>{"instanceID":0}</v>
      </c>
      <c r="I31" s="1" t="str">
        <f>'QuestionBank Data'!I30</f>
        <v>All of the above</v>
      </c>
      <c r="J31" s="1" t="str">
        <f>'QuestionBank Data'!J30</f>
        <v>Thick Hair</v>
      </c>
      <c r="K31" s="1" t="str">
        <f>'QuestionBank Data'!K30</f>
        <v>Good Quality Wool</v>
      </c>
      <c r="L31" s="1" t="str">
        <f>'QuestionBank Data'!L30</f>
        <v>Large Quantity of Wool</v>
      </c>
      <c r="M31" s="1" t="str">
        <f>'QuestionBank Data'!M30</f>
        <v>All of the above</v>
      </c>
      <c r="N31" s="1" t="str">
        <f>'QuestionBank Data'!N30</f>
        <v/>
      </c>
      <c r="O31" s="1" t="str">
        <f>'QuestionBank Data'!O30</f>
        <v/>
      </c>
      <c r="P31" s="21" t="str">
        <f>IFERROR(__xludf.DUMMYFUNCTION("IF(isblank(A31),,Filter(J31:O31,J31:O31&lt;&gt;I31))"),"Thick Hair")</f>
        <v>Thick Hair</v>
      </c>
      <c r="Q31" s="1" t="str">
        <f>IFERROR(__xludf.DUMMYFUNCTION("""COMPUTED_VALUE"""),"Good Quality Wool")</f>
        <v>Good Quality Wool</v>
      </c>
      <c r="R31" s="1" t="str">
        <f>IFERROR(__xludf.DUMMYFUNCTION("""COMPUTED_VALUE"""),"Large Quantity of Wool")</f>
        <v>Large Quantity of Wool</v>
      </c>
      <c r="S31" s="23" t="str">
        <f>IFERROR(__xludf.DUMMYFUNCTION("""COMPUTED_VALUE"""),"")</f>
        <v/>
      </c>
      <c r="T31" s="23" t="str">
        <f>IFERROR(__xludf.DUMMYFUNCTION("""COMPUTED_VALUE"""),"")</f>
        <v/>
      </c>
      <c r="U31" s="1">
        <f t="shared" si="1"/>
        <v>7020302901</v>
      </c>
      <c r="V31" s="1">
        <f t="shared" si="2"/>
        <v>7020302902</v>
      </c>
      <c r="W31" s="1">
        <f t="shared" si="3"/>
        <v>7020302903</v>
      </c>
      <c r="X31" s="1">
        <f t="shared" si="4"/>
        <v>7020302904</v>
      </c>
      <c r="Y31" s="1" t="str">
        <f t="shared" si="5"/>
        <v/>
      </c>
      <c r="Z31" s="1" t="str">
        <f t="shared" si="6"/>
        <v/>
      </c>
    </row>
    <row r="32">
      <c r="A32" s="1">
        <f>'QuestionBank Data'!A31</f>
        <v>0</v>
      </c>
      <c r="B32" s="1">
        <f>'QuestionBank Data'!B31</f>
        <v>70203030</v>
      </c>
      <c r="C32" s="1">
        <f>'QuestionBank Data'!C31</f>
        <v>702</v>
      </c>
      <c r="D32" s="1">
        <f>'QuestionBank Data'!D31</f>
        <v>70203</v>
      </c>
      <c r="E32" s="1">
        <f>'QuestionBank Data'!E31</f>
        <v>6</v>
      </c>
      <c r="F32" s="1" t="str">
        <f>'QuestionBank Data'!F31</f>
        <v>What is usually ensured by selective breeding sheep?</v>
      </c>
      <c r="G32" s="1" t="str">
        <f>'QuestionBank Data'!G31</f>
        <v>{"instanceID":0}</v>
      </c>
      <c r="H32" s="1" t="str">
        <f>'QuestionBank Data'!H31</f>
        <v>{"instanceID":0}</v>
      </c>
      <c r="I32" s="1" t="str">
        <f>'QuestionBank Data'!I31</f>
        <v>Thick Hair</v>
      </c>
      <c r="J32" s="1" t="str">
        <f>'QuestionBank Data'!J31</f>
        <v>Thick Hair</v>
      </c>
      <c r="K32" s="1" t="str">
        <f>'QuestionBank Data'!K31</f>
        <v>More offsprings</v>
      </c>
      <c r="L32" s="1" t="str">
        <f>'QuestionBank Data'!L31</f>
        <v>Heavier Offsprings</v>
      </c>
      <c r="M32" s="1" t="str">
        <f>'QuestionBank Data'!M31</f>
        <v>All of the above</v>
      </c>
      <c r="N32" s="1" t="str">
        <f>'QuestionBank Data'!N31</f>
        <v/>
      </c>
      <c r="O32" s="1" t="str">
        <f>'QuestionBank Data'!O31</f>
        <v/>
      </c>
      <c r="P32" s="21" t="str">
        <f>IFERROR(__xludf.DUMMYFUNCTION("IF(isblank(A32),,Filter(J32:O32,J32:O32&lt;&gt;I32))"),"More offsprings")</f>
        <v>More offsprings</v>
      </c>
      <c r="Q32" s="1" t="str">
        <f>IFERROR(__xludf.DUMMYFUNCTION("""COMPUTED_VALUE"""),"Heavier Offsprings")</f>
        <v>Heavier Offsprings</v>
      </c>
      <c r="R32" s="1" t="str">
        <f>IFERROR(__xludf.DUMMYFUNCTION("""COMPUTED_VALUE"""),"All of the above")</f>
        <v>All of the above</v>
      </c>
      <c r="S32" s="23" t="str">
        <f>IFERROR(__xludf.DUMMYFUNCTION("""COMPUTED_VALUE"""),"")</f>
        <v/>
      </c>
      <c r="T32" s="23" t="str">
        <f>IFERROR(__xludf.DUMMYFUNCTION("""COMPUTED_VALUE"""),"")</f>
        <v/>
      </c>
      <c r="U32" s="1">
        <f t="shared" si="1"/>
        <v>7020303001</v>
      </c>
      <c r="V32" s="1">
        <f t="shared" si="2"/>
        <v>7020303002</v>
      </c>
      <c r="W32" s="1">
        <f t="shared" si="3"/>
        <v>7020303003</v>
      </c>
      <c r="X32" s="1">
        <f t="shared" si="4"/>
        <v>7020303004</v>
      </c>
      <c r="Y32" s="1" t="str">
        <f t="shared" si="5"/>
        <v/>
      </c>
      <c r="Z32" s="1" t="str">
        <f t="shared" si="6"/>
        <v/>
      </c>
    </row>
    <row r="33">
      <c r="A33" s="1">
        <f>'QuestionBank Data'!A32</f>
        <v>0</v>
      </c>
      <c r="B33" s="1">
        <f>'QuestionBank Data'!B32</f>
        <v>70203031</v>
      </c>
      <c r="C33" s="1">
        <f>'QuestionBank Data'!C32</f>
        <v>702</v>
      </c>
      <c r="D33" s="1">
        <f>'QuestionBank Data'!D32</f>
        <v>70203</v>
      </c>
      <c r="E33" s="1">
        <f>'QuestionBank Data'!E32</f>
        <v>3</v>
      </c>
      <c r="F33" s="1" t="str">
        <f>'QuestionBank Data'!F32</f>
        <v>What are reared sheep usually fed?</v>
      </c>
      <c r="G33" s="1" t="str">
        <f>'QuestionBank Data'!G32</f>
        <v>{"instanceID":0}</v>
      </c>
      <c r="H33" s="1" t="str">
        <f>'QuestionBank Data'!H32</f>
        <v>{"instanceID":0}</v>
      </c>
      <c r="I33" s="1" t="str">
        <f>'QuestionBank Data'!I32</f>
        <v>All of the above</v>
      </c>
      <c r="J33" s="1" t="str">
        <f>'QuestionBank Data'!J32</f>
        <v>Corn</v>
      </c>
      <c r="K33" s="1" t="str">
        <f>'QuestionBank Data'!K32</f>
        <v>Jowar</v>
      </c>
      <c r="L33" s="1" t="str">
        <f>'QuestionBank Data'!L32</f>
        <v>Oil Cakes</v>
      </c>
      <c r="M33" s="1" t="str">
        <f>'QuestionBank Data'!M32</f>
        <v>All of the above</v>
      </c>
      <c r="N33" s="1" t="str">
        <f>'QuestionBank Data'!N32</f>
        <v/>
      </c>
      <c r="O33" s="1" t="str">
        <f>'QuestionBank Data'!O32</f>
        <v/>
      </c>
      <c r="P33" s="21" t="str">
        <f>IFERROR(__xludf.DUMMYFUNCTION("IF(isblank(A33),,Filter(J33:O33,J33:O33&lt;&gt;I33))"),"Corn")</f>
        <v>Corn</v>
      </c>
      <c r="Q33" s="1" t="str">
        <f>IFERROR(__xludf.DUMMYFUNCTION("""COMPUTED_VALUE"""),"Jowar")</f>
        <v>Jowar</v>
      </c>
      <c r="R33" s="1" t="str">
        <f>IFERROR(__xludf.DUMMYFUNCTION("""COMPUTED_VALUE"""),"Oil Cakes")</f>
        <v>Oil Cakes</v>
      </c>
      <c r="S33" s="23" t="str">
        <f>IFERROR(__xludf.DUMMYFUNCTION("""COMPUTED_VALUE"""),"")</f>
        <v/>
      </c>
      <c r="T33" s="23" t="str">
        <f>IFERROR(__xludf.DUMMYFUNCTION("""COMPUTED_VALUE"""),"")</f>
        <v/>
      </c>
      <c r="U33" s="1">
        <f t="shared" si="1"/>
        <v>7020303101</v>
      </c>
      <c r="V33" s="1">
        <f t="shared" si="2"/>
        <v>7020303102</v>
      </c>
      <c r="W33" s="1">
        <f t="shared" si="3"/>
        <v>7020303103</v>
      </c>
      <c r="X33" s="1">
        <f t="shared" si="4"/>
        <v>7020303104</v>
      </c>
      <c r="Y33" s="1" t="str">
        <f t="shared" si="5"/>
        <v/>
      </c>
      <c r="Z33" s="1" t="str">
        <f t="shared" si="6"/>
        <v/>
      </c>
    </row>
    <row r="34">
      <c r="A34" s="1">
        <f>'QuestionBank Data'!A33</f>
        <v>0</v>
      </c>
      <c r="B34" s="1">
        <f>'QuestionBank Data'!B33</f>
        <v>70203032</v>
      </c>
      <c r="C34" s="1">
        <f>'QuestionBank Data'!C33</f>
        <v>702</v>
      </c>
      <c r="D34" s="1">
        <f>'QuestionBank Data'!D33</f>
        <v>70203</v>
      </c>
      <c r="E34" s="1">
        <f>'QuestionBank Data'!E33</f>
        <v>5</v>
      </c>
      <c r="F34" s="1" t="str">
        <f>'QuestionBank Data'!F33</f>
        <v>What is the first step in processing fibres into wool?</v>
      </c>
      <c r="G34" s="1" t="str">
        <f>'QuestionBank Data'!G33</f>
        <v>{"instanceID":0}</v>
      </c>
      <c r="H34" s="1" t="str">
        <f>'QuestionBank Data'!H33</f>
        <v>{"instanceID":0}</v>
      </c>
      <c r="I34" s="1" t="str">
        <f>'QuestionBank Data'!I33</f>
        <v>Shearing</v>
      </c>
      <c r="J34" s="1" t="str">
        <f>'QuestionBank Data'!J33</f>
        <v>Shearing</v>
      </c>
      <c r="K34" s="1" t="str">
        <f>'QuestionBank Data'!K33</f>
        <v>Scouring</v>
      </c>
      <c r="L34" s="1" t="str">
        <f>'QuestionBank Data'!L33</f>
        <v>Sorting</v>
      </c>
      <c r="M34" s="1" t="str">
        <f>'QuestionBank Data'!M33</f>
        <v>Cleaning</v>
      </c>
      <c r="N34" s="1" t="str">
        <f>'QuestionBank Data'!N33</f>
        <v>Dyeing</v>
      </c>
      <c r="O34" s="1" t="str">
        <f>'QuestionBank Data'!O33</f>
        <v>Rolling</v>
      </c>
      <c r="P34" s="21" t="str">
        <f>IFERROR(__xludf.DUMMYFUNCTION("IF(isblank(A34),,Filter(J34:O34,J34:O34&lt;&gt;I34))"),"Scouring")</f>
        <v>Scouring</v>
      </c>
      <c r="Q34" s="1" t="str">
        <f>IFERROR(__xludf.DUMMYFUNCTION("""COMPUTED_VALUE"""),"Sorting")</f>
        <v>Sorting</v>
      </c>
      <c r="R34" s="1" t="str">
        <f>IFERROR(__xludf.DUMMYFUNCTION("""COMPUTED_VALUE"""),"Cleaning")</f>
        <v>Cleaning</v>
      </c>
      <c r="S34" s="23" t="str">
        <f>IFERROR(__xludf.DUMMYFUNCTION("""COMPUTED_VALUE"""),"Dyeing")</f>
        <v>Dyeing</v>
      </c>
      <c r="T34" s="23" t="str">
        <f>IFERROR(__xludf.DUMMYFUNCTION("""COMPUTED_VALUE"""),"Rolling")</f>
        <v>Rolling</v>
      </c>
      <c r="U34" s="1">
        <f t="shared" si="1"/>
        <v>7020303201</v>
      </c>
      <c r="V34" s="1">
        <f t="shared" si="2"/>
        <v>7020303202</v>
      </c>
      <c r="W34" s="1">
        <f t="shared" si="3"/>
        <v>7020303203</v>
      </c>
      <c r="X34" s="1">
        <f t="shared" si="4"/>
        <v>7020303204</v>
      </c>
      <c r="Y34" s="1">
        <f t="shared" si="5"/>
        <v>7020303205</v>
      </c>
      <c r="Z34" s="1">
        <f t="shared" si="6"/>
        <v>7020303206</v>
      </c>
    </row>
    <row r="35">
      <c r="A35" s="1">
        <f>'QuestionBank Data'!A34</f>
        <v>0</v>
      </c>
      <c r="B35" s="1">
        <f>'QuestionBank Data'!B34</f>
        <v>70203033</v>
      </c>
      <c r="C35" s="1">
        <f>'QuestionBank Data'!C34</f>
        <v>702</v>
      </c>
      <c r="D35" s="1">
        <f>'QuestionBank Data'!D34</f>
        <v>70203</v>
      </c>
      <c r="E35" s="1">
        <f>'QuestionBank Data'!E34</f>
        <v>3</v>
      </c>
      <c r="F35" s="1" t="str">
        <f>'QuestionBank Data'!F34</f>
        <v>What is shearing process in wool manufacture?</v>
      </c>
      <c r="G35" s="1" t="str">
        <f>'QuestionBank Data'!G34</f>
        <v>{"instanceID":0}</v>
      </c>
      <c r="H35" s="1" t="str">
        <f>'QuestionBank Data'!H34</f>
        <v>{"instanceID":0}</v>
      </c>
      <c r="I35" s="1" t="str">
        <f>'QuestionBank Data'!I34</f>
        <v>Removing fleece</v>
      </c>
      <c r="J35" s="1" t="str">
        <f>'QuestionBank Data'!J34</f>
        <v>Removing fleece from animal</v>
      </c>
      <c r="K35" s="1" t="str">
        <f>'QuestionBank Data'!K34</f>
        <v>Cleaning process</v>
      </c>
      <c r="L35" s="1" t="str">
        <f>'QuestionBank Data'!L34</f>
        <v>Sorting process</v>
      </c>
      <c r="M35" s="1" t="str">
        <f>'QuestionBank Data'!M34</f>
        <v>Dyeing process</v>
      </c>
      <c r="N35" s="1" t="str">
        <f>'QuestionBank Data'!N34</f>
        <v>Rolling process</v>
      </c>
      <c r="O35" s="1" t="str">
        <f>'QuestionBank Data'!O34</f>
        <v/>
      </c>
      <c r="P35" s="21" t="str">
        <f>IFERROR(__xludf.DUMMYFUNCTION("IF(isblank(A35),,Filter(J35:O35,J35:O35&lt;&gt;I35))"),"#REF!")</f>
        <v>#REF!</v>
      </c>
      <c r="Q35" s="1"/>
      <c r="R35" s="1"/>
      <c r="S35" s="23"/>
      <c r="T35" s="23"/>
      <c r="U35" s="1">
        <f t="shared" si="1"/>
        <v>7020303301</v>
      </c>
      <c r="V35" s="1">
        <f t="shared" si="2"/>
        <v>7020303302</v>
      </c>
      <c r="W35" s="1" t="str">
        <f t="shared" si="3"/>
        <v/>
      </c>
      <c r="X35" s="1" t="str">
        <f t="shared" si="4"/>
        <v/>
      </c>
      <c r="Y35" s="1" t="str">
        <f t="shared" si="5"/>
        <v/>
      </c>
      <c r="Z35" s="1" t="str">
        <f t="shared" si="6"/>
        <v/>
      </c>
    </row>
    <row r="36">
      <c r="A36" s="1">
        <f>'QuestionBank Data'!A35</f>
        <v>0</v>
      </c>
      <c r="B36" s="1">
        <f>'QuestionBank Data'!B35</f>
        <v>70203034</v>
      </c>
      <c r="C36" s="1">
        <f>'QuestionBank Data'!C35</f>
        <v>702</v>
      </c>
      <c r="D36" s="1">
        <f>'QuestionBank Data'!D35</f>
        <v>70203</v>
      </c>
      <c r="E36" s="1">
        <f>'QuestionBank Data'!E35</f>
        <v>3</v>
      </c>
      <c r="F36" s="1" t="str">
        <f>'QuestionBank Data'!F35</f>
        <v>What process is similar to barbers shaving our hair?</v>
      </c>
      <c r="G36" s="1" t="str">
        <f>'QuestionBank Data'!G35</f>
        <v>{"instanceID":0}</v>
      </c>
      <c r="H36" s="1" t="str">
        <f>'QuestionBank Data'!H35</f>
        <v>{"instanceID":0}</v>
      </c>
      <c r="I36" s="1" t="str">
        <f>'QuestionBank Data'!I35</f>
        <v>Shearing</v>
      </c>
      <c r="J36" s="1" t="str">
        <f>'QuestionBank Data'!J35</f>
        <v>Shearing</v>
      </c>
      <c r="K36" s="1" t="str">
        <f>'QuestionBank Data'!K35</f>
        <v>Cleaning</v>
      </c>
      <c r="L36" s="1" t="str">
        <f>'QuestionBank Data'!L35</f>
        <v>Scouring</v>
      </c>
      <c r="M36" s="1" t="str">
        <f>'QuestionBank Data'!M35</f>
        <v>Dyeing</v>
      </c>
      <c r="N36" s="1" t="str">
        <f>'QuestionBank Data'!N35</f>
        <v>Rolling</v>
      </c>
      <c r="O36" s="1" t="str">
        <f>'QuestionBank Data'!O35</f>
        <v/>
      </c>
      <c r="P36" s="21" t="str">
        <f>IFERROR(__xludf.DUMMYFUNCTION("IF(isblank(A36),,Filter(J36:O36,J36:O36&lt;&gt;I36))"),"Cleaning")</f>
        <v>Cleaning</v>
      </c>
      <c r="Q36" s="1" t="str">
        <f>IFERROR(__xludf.DUMMYFUNCTION("""COMPUTED_VALUE"""),"Scouring")</f>
        <v>Scouring</v>
      </c>
      <c r="R36" s="1" t="str">
        <f>IFERROR(__xludf.DUMMYFUNCTION("""COMPUTED_VALUE"""),"Dyeing")</f>
        <v>Dyeing</v>
      </c>
      <c r="S36" s="23" t="str">
        <f>IFERROR(__xludf.DUMMYFUNCTION("""COMPUTED_VALUE"""),"Rolling")</f>
        <v>Rolling</v>
      </c>
      <c r="T36" s="23" t="str">
        <f>IFERROR(__xludf.DUMMYFUNCTION("""COMPUTED_VALUE"""),"")</f>
        <v/>
      </c>
      <c r="U36" s="1">
        <f t="shared" si="1"/>
        <v>7020303401</v>
      </c>
      <c r="V36" s="1">
        <f t="shared" si="2"/>
        <v>7020303402</v>
      </c>
      <c r="W36" s="1">
        <f t="shared" si="3"/>
        <v>7020303403</v>
      </c>
      <c r="X36" s="1">
        <f t="shared" si="4"/>
        <v>7020303404</v>
      </c>
      <c r="Y36" s="1">
        <f t="shared" si="5"/>
        <v>7020303405</v>
      </c>
      <c r="Z36" s="1" t="str">
        <f t="shared" si="6"/>
        <v/>
      </c>
    </row>
    <row r="37">
      <c r="A37" s="1">
        <f>'QuestionBank Data'!A36</f>
        <v>0</v>
      </c>
      <c r="B37" s="1">
        <f>'QuestionBank Data'!B36</f>
        <v>70203035</v>
      </c>
      <c r="C37" s="1">
        <f>'QuestionBank Data'!C36</f>
        <v>702</v>
      </c>
      <c r="D37" s="1">
        <f>'QuestionBank Data'!D36</f>
        <v>70203</v>
      </c>
      <c r="E37" s="1">
        <f>'QuestionBank Data'!E36</f>
        <v>7</v>
      </c>
      <c r="F37" s="1" t="str">
        <f>'QuestionBank Data'!F36</f>
        <v>Which of these months does shearing process likely to happen?</v>
      </c>
      <c r="G37" s="1" t="str">
        <f>'QuestionBank Data'!G36</f>
        <v>{"instanceID":0}</v>
      </c>
      <c r="H37" s="1" t="str">
        <f>'QuestionBank Data'!H36</f>
        <v>{"instanceID":0}</v>
      </c>
      <c r="I37" s="1" t="str">
        <f>'QuestionBank Data'!I36</f>
        <v>May</v>
      </c>
      <c r="J37" s="1" t="str">
        <f>'QuestionBank Data'!J36</f>
        <v>December</v>
      </c>
      <c r="K37" s="1" t="str">
        <f>'QuestionBank Data'!K36</f>
        <v>November</v>
      </c>
      <c r="L37" s="1" t="str">
        <f>'QuestionBank Data'!L36</f>
        <v>January</v>
      </c>
      <c r="M37" s="1" t="str">
        <f>'QuestionBank Data'!M36</f>
        <v>May</v>
      </c>
      <c r="N37" s="1" t="str">
        <f>'QuestionBank Data'!N36</f>
        <v/>
      </c>
      <c r="O37" s="1" t="str">
        <f>'QuestionBank Data'!O36</f>
        <v/>
      </c>
      <c r="P37" s="21" t="str">
        <f>IFERROR(__xludf.DUMMYFUNCTION("IF(isblank(A37),,Filter(J37:O37,J37:O37&lt;&gt;I37))"),"December")</f>
        <v>December</v>
      </c>
      <c r="Q37" s="1" t="str">
        <f>IFERROR(__xludf.DUMMYFUNCTION("""COMPUTED_VALUE"""),"November")</f>
        <v>November</v>
      </c>
      <c r="R37" s="1" t="str">
        <f>IFERROR(__xludf.DUMMYFUNCTION("""COMPUTED_VALUE"""),"January")</f>
        <v>January</v>
      </c>
      <c r="S37" s="23" t="str">
        <f>IFERROR(__xludf.DUMMYFUNCTION("""COMPUTED_VALUE"""),"")</f>
        <v/>
      </c>
      <c r="T37" s="23" t="str">
        <f>IFERROR(__xludf.DUMMYFUNCTION("""COMPUTED_VALUE"""),"")</f>
        <v/>
      </c>
      <c r="U37" s="1">
        <f t="shared" si="1"/>
        <v>7020303501</v>
      </c>
      <c r="V37" s="1">
        <f t="shared" si="2"/>
        <v>7020303502</v>
      </c>
      <c r="W37" s="1">
        <f t="shared" si="3"/>
        <v>7020303503</v>
      </c>
      <c r="X37" s="1">
        <f t="shared" si="4"/>
        <v>7020303504</v>
      </c>
      <c r="Y37" s="1" t="str">
        <f t="shared" si="5"/>
        <v/>
      </c>
      <c r="Z37" s="1" t="str">
        <f t="shared" si="6"/>
        <v/>
      </c>
    </row>
    <row r="38">
      <c r="A38" s="1">
        <f>'QuestionBank Data'!A37</f>
        <v>0</v>
      </c>
      <c r="B38" s="1">
        <f>'QuestionBank Data'!B37</f>
        <v>70203036</v>
      </c>
      <c r="C38" s="1">
        <f>'QuestionBank Data'!C37</f>
        <v>702</v>
      </c>
      <c r="D38" s="1">
        <f>'QuestionBank Data'!D37</f>
        <v>70203</v>
      </c>
      <c r="E38" s="1">
        <f>'QuestionBank Data'!E37</f>
        <v>6</v>
      </c>
      <c r="F38" s="1" t="str">
        <f>'QuestionBank Data'!F37</f>
        <v>Which season does shearing process happen?</v>
      </c>
      <c r="G38" s="1" t="str">
        <f>'QuestionBank Data'!G37</f>
        <v>{"instanceID":0}</v>
      </c>
      <c r="H38" s="1" t="str">
        <f>'QuestionBank Data'!H37</f>
        <v>{"instanceID":0}</v>
      </c>
      <c r="I38" s="1" t="str">
        <f>'QuestionBank Data'!I37</f>
        <v>Summer</v>
      </c>
      <c r="J38" s="1" t="str">
        <f>'QuestionBank Data'!J37</f>
        <v>Winter</v>
      </c>
      <c r="K38" s="1" t="str">
        <f>'QuestionBank Data'!K37</f>
        <v>Summer</v>
      </c>
      <c r="L38" s="1" t="str">
        <f>'QuestionBank Data'!L37</f>
        <v>Rainy</v>
      </c>
      <c r="M38" s="1" t="str">
        <f>'QuestionBank Data'!M37</f>
        <v>All of the above</v>
      </c>
      <c r="N38" s="1" t="str">
        <f>'QuestionBank Data'!N37</f>
        <v/>
      </c>
      <c r="O38" s="1" t="str">
        <f>'QuestionBank Data'!O37</f>
        <v/>
      </c>
      <c r="P38" s="21" t="str">
        <f>IFERROR(__xludf.DUMMYFUNCTION("IF(isblank(A38),,Filter(J38:O38,J38:O38&lt;&gt;I38))"),"Winter")</f>
        <v>Winter</v>
      </c>
      <c r="Q38" s="1" t="str">
        <f>IFERROR(__xludf.DUMMYFUNCTION("""COMPUTED_VALUE"""),"Rainy")</f>
        <v>Rainy</v>
      </c>
      <c r="R38" s="1" t="str">
        <f>IFERROR(__xludf.DUMMYFUNCTION("""COMPUTED_VALUE"""),"All of the above")</f>
        <v>All of the above</v>
      </c>
      <c r="S38" s="23" t="str">
        <f>IFERROR(__xludf.DUMMYFUNCTION("""COMPUTED_VALUE"""),"")</f>
        <v/>
      </c>
      <c r="T38" s="23" t="str">
        <f>IFERROR(__xludf.DUMMYFUNCTION("""COMPUTED_VALUE"""),"")</f>
        <v/>
      </c>
      <c r="U38" s="1">
        <f t="shared" si="1"/>
        <v>7020303601</v>
      </c>
      <c r="V38" s="1">
        <f t="shared" si="2"/>
        <v>7020303602</v>
      </c>
      <c r="W38" s="1">
        <f t="shared" si="3"/>
        <v>7020303603</v>
      </c>
      <c r="X38" s="1">
        <f t="shared" si="4"/>
        <v>7020303604</v>
      </c>
      <c r="Y38" s="1" t="str">
        <f t="shared" si="5"/>
        <v/>
      </c>
      <c r="Z38" s="1" t="str">
        <f t="shared" si="6"/>
        <v/>
      </c>
    </row>
    <row r="39">
      <c r="A39" s="1">
        <f>'QuestionBank Data'!A38</f>
        <v>0</v>
      </c>
      <c r="B39" s="1">
        <f>'QuestionBank Data'!B38</f>
        <v>70203037</v>
      </c>
      <c r="C39" s="1">
        <f>'QuestionBank Data'!C38</f>
        <v>702</v>
      </c>
      <c r="D39" s="1">
        <f>'QuestionBank Data'!D38</f>
        <v>70203</v>
      </c>
      <c r="E39" s="1">
        <f>'QuestionBank Data'!E38</f>
        <v>4</v>
      </c>
      <c r="F39" s="1" t="str">
        <f>'QuestionBank Data'!F38</f>
        <v>Why do sheep herders shear sheep in hot weather?</v>
      </c>
      <c r="G39" s="1" t="str">
        <f>'QuestionBank Data'!G38</f>
        <v>{"instanceID":0}</v>
      </c>
      <c r="H39" s="1" t="str">
        <f>'QuestionBank Data'!H38</f>
        <v>{"instanceID":0}</v>
      </c>
      <c r="I39" s="1" t="str">
        <f>'QuestionBank Data'!I38</f>
        <v>Sheep do not need wool to keep warm</v>
      </c>
      <c r="J39" s="1" t="str">
        <f>'QuestionBank Data'!J38</f>
        <v>Easier to dry</v>
      </c>
      <c r="K39" s="1" t="str">
        <f>'QuestionBank Data'!K38</f>
        <v>Weighs more from sweat</v>
      </c>
      <c r="L39" s="1" t="str">
        <f>'QuestionBank Data'!L38</f>
        <v>Sheep do not need wool to keep warm</v>
      </c>
      <c r="M39" s="1" t="str">
        <f>'QuestionBank Data'!M38</f>
        <v>Sheep are camouflaged in winter</v>
      </c>
      <c r="N39" s="1" t="str">
        <f>'QuestionBank Data'!N38</f>
        <v>Sheep hibernate in winter</v>
      </c>
      <c r="O39" s="1" t="str">
        <f>'QuestionBank Data'!O38</f>
        <v/>
      </c>
      <c r="P39" s="21" t="str">
        <f>IFERROR(__xludf.DUMMYFUNCTION("IF(isblank(A39),,Filter(J39:O39,J39:O39&lt;&gt;I39))"),"Easier to dry")</f>
        <v>Easier to dry</v>
      </c>
      <c r="Q39" s="1" t="str">
        <f>IFERROR(__xludf.DUMMYFUNCTION("""COMPUTED_VALUE"""),"Weighs more from sweat")</f>
        <v>Weighs more from sweat</v>
      </c>
      <c r="R39" s="1" t="str">
        <f>IFERROR(__xludf.DUMMYFUNCTION("""COMPUTED_VALUE"""),"Sheep are camouflaged in winter")</f>
        <v>Sheep are camouflaged in winter</v>
      </c>
      <c r="S39" s="23" t="str">
        <f>IFERROR(__xludf.DUMMYFUNCTION("""COMPUTED_VALUE"""),"Sheep hibernate in winter")</f>
        <v>Sheep hibernate in winter</v>
      </c>
      <c r="T39" s="23" t="str">
        <f>IFERROR(__xludf.DUMMYFUNCTION("""COMPUTED_VALUE"""),"")</f>
        <v/>
      </c>
      <c r="U39" s="1">
        <f t="shared" si="1"/>
        <v>7020303701</v>
      </c>
      <c r="V39" s="1">
        <f t="shared" si="2"/>
        <v>7020303702</v>
      </c>
      <c r="W39" s="1">
        <f t="shared" si="3"/>
        <v>7020303703</v>
      </c>
      <c r="X39" s="1">
        <f t="shared" si="4"/>
        <v>7020303704</v>
      </c>
      <c r="Y39" s="1">
        <f t="shared" si="5"/>
        <v>7020303705</v>
      </c>
      <c r="Z39" s="1" t="str">
        <f t="shared" si="6"/>
        <v/>
      </c>
    </row>
    <row r="40">
      <c r="A40" s="1">
        <f>'QuestionBank Data'!A39</f>
        <v>0</v>
      </c>
      <c r="B40" s="1">
        <f>'QuestionBank Data'!B39</f>
        <v>70203038</v>
      </c>
      <c r="C40" s="1">
        <f>'QuestionBank Data'!C39</f>
        <v>702</v>
      </c>
      <c r="D40" s="1">
        <f>'QuestionBank Data'!D39</f>
        <v>70203</v>
      </c>
      <c r="E40" s="1">
        <f>'QuestionBank Data'!E39</f>
        <v>3</v>
      </c>
      <c r="F40" s="1" t="str">
        <f>'QuestionBank Data'!F39</f>
        <v>Why does shearing not hurt the animal?</v>
      </c>
      <c r="G40" s="1" t="str">
        <f>'QuestionBank Data'!G39</f>
        <v>{"instanceID":0}</v>
      </c>
      <c r="H40" s="1" t="str">
        <f>'QuestionBank Data'!H39</f>
        <v>{"instanceID":0}</v>
      </c>
      <c r="I40" s="1" t="str">
        <f>'QuestionBank Data'!I39</f>
        <v>Top layer of skin is dead</v>
      </c>
      <c r="J40" s="1" t="str">
        <f>'QuestionBank Data'!J39</f>
        <v>Top layer of skin is dead</v>
      </c>
      <c r="K40" s="1" t="str">
        <f>'QuestionBank Data'!K39</f>
        <v>They have thick skin</v>
      </c>
      <c r="L40" s="1" t="str">
        <f>'QuestionBank Data'!L39</f>
        <v>Shearing can only happen on dead animals</v>
      </c>
      <c r="M40" s="1" t="str">
        <f>'QuestionBank Data'!M39</f>
        <v>They are medicated</v>
      </c>
      <c r="N40" s="1" t="str">
        <f>'QuestionBank Data'!N39</f>
        <v/>
      </c>
      <c r="O40" s="1" t="str">
        <f>'QuestionBank Data'!O39</f>
        <v/>
      </c>
      <c r="P40" s="21" t="str">
        <f>IFERROR(__xludf.DUMMYFUNCTION("IF(isblank(A40),,Filter(J40:O40,J40:O40&lt;&gt;I40))"),"They have thick skin")</f>
        <v>They have thick skin</v>
      </c>
      <c r="Q40" s="1" t="str">
        <f>IFERROR(__xludf.DUMMYFUNCTION("""COMPUTED_VALUE"""),"Shearing can only happen on dead animals")</f>
        <v>Shearing can only happen on dead animals</v>
      </c>
      <c r="R40" s="1" t="str">
        <f>IFERROR(__xludf.DUMMYFUNCTION("""COMPUTED_VALUE"""),"They are medicated")</f>
        <v>They are medicated</v>
      </c>
      <c r="S40" s="23" t="str">
        <f>IFERROR(__xludf.DUMMYFUNCTION("""COMPUTED_VALUE"""),"")</f>
        <v/>
      </c>
      <c r="T40" s="23" t="str">
        <f>IFERROR(__xludf.DUMMYFUNCTION("""COMPUTED_VALUE"""),"")</f>
        <v/>
      </c>
      <c r="U40" s="1">
        <f t="shared" si="1"/>
        <v>7020303801</v>
      </c>
      <c r="V40" s="1">
        <f t="shared" si="2"/>
        <v>7020303802</v>
      </c>
      <c r="W40" s="1">
        <f t="shared" si="3"/>
        <v>7020303803</v>
      </c>
      <c r="X40" s="1">
        <f t="shared" si="4"/>
        <v>7020303804</v>
      </c>
      <c r="Y40" s="1" t="str">
        <f t="shared" si="5"/>
        <v/>
      </c>
      <c r="Z40" s="1" t="str">
        <f t="shared" si="6"/>
        <v/>
      </c>
    </row>
    <row r="41">
      <c r="A41" s="1">
        <f>'QuestionBank Data'!A40</f>
        <v>0</v>
      </c>
      <c r="B41" s="1">
        <f>'QuestionBank Data'!B40</f>
        <v>70203039</v>
      </c>
      <c r="C41" s="1">
        <f>'QuestionBank Data'!C40</f>
        <v>702</v>
      </c>
      <c r="D41" s="1">
        <f>'QuestionBank Data'!D40</f>
        <v>70203</v>
      </c>
      <c r="E41" s="1">
        <f>'QuestionBank Data'!E40</f>
        <v>3</v>
      </c>
      <c r="F41" s="1" t="str">
        <f>'QuestionBank Data'!F40</f>
        <v>Can a sheep that was sheared this summer produce more wool next year?</v>
      </c>
      <c r="G41" s="1" t="str">
        <f>'QuestionBank Data'!G40</f>
        <v>{"instanceID":0}</v>
      </c>
      <c r="H41" s="1" t="str">
        <f>'QuestionBank Data'!H40</f>
        <v>{"instanceID":0}</v>
      </c>
      <c r="I41" s="1" t="str">
        <f>'QuestionBank Data'!I40</f>
        <v>Yes</v>
      </c>
      <c r="J41" s="1" t="str">
        <f>'QuestionBank Data'!J40</f>
        <v>Yes</v>
      </c>
      <c r="K41" s="1" t="str">
        <f>'QuestionBank Data'!K40</f>
        <v>No</v>
      </c>
      <c r="L41" s="1" t="str">
        <f>'QuestionBank Data'!L40</f>
        <v/>
      </c>
      <c r="M41" s="1" t="str">
        <f>'QuestionBank Data'!M40</f>
        <v/>
      </c>
      <c r="N41" s="1" t="str">
        <f>'QuestionBank Data'!N40</f>
        <v/>
      </c>
      <c r="O41" s="1" t="str">
        <f>'QuestionBank Data'!O40</f>
        <v/>
      </c>
      <c r="P41" s="21" t="str">
        <f>IFERROR(__xludf.DUMMYFUNCTION("IF(isblank(A41),,Filter(J41:O41,J41:O41&lt;&gt;I41))"),"No")</f>
        <v>No</v>
      </c>
      <c r="Q41" s="1" t="str">
        <f>IFERROR(__xludf.DUMMYFUNCTION("""COMPUTED_VALUE"""),"")</f>
        <v/>
      </c>
      <c r="R41" s="1" t="str">
        <f>IFERROR(__xludf.DUMMYFUNCTION("""COMPUTED_VALUE"""),"")</f>
        <v/>
      </c>
      <c r="S41" s="23" t="str">
        <f>IFERROR(__xludf.DUMMYFUNCTION("""COMPUTED_VALUE"""),"")</f>
        <v/>
      </c>
      <c r="T41" s="23" t="str">
        <f>IFERROR(__xludf.DUMMYFUNCTION("""COMPUTED_VALUE"""),"")</f>
        <v/>
      </c>
      <c r="U41" s="1">
        <f t="shared" si="1"/>
        <v>7020303901</v>
      </c>
      <c r="V41" s="1">
        <f t="shared" si="2"/>
        <v>7020303902</v>
      </c>
      <c r="W41" s="1" t="str">
        <f t="shared" si="3"/>
        <v/>
      </c>
      <c r="X41" s="1" t="str">
        <f t="shared" si="4"/>
        <v/>
      </c>
      <c r="Y41" s="1" t="str">
        <f t="shared" si="5"/>
        <v/>
      </c>
      <c r="Z41" s="1" t="str">
        <f t="shared" si="6"/>
        <v/>
      </c>
    </row>
    <row r="42">
      <c r="A42" s="1">
        <f>'QuestionBank Data'!A41</f>
        <v>0</v>
      </c>
      <c r="B42" s="1">
        <f>'QuestionBank Data'!B41</f>
        <v>70203040</v>
      </c>
      <c r="C42" s="1">
        <f>'QuestionBank Data'!C41</f>
        <v>702</v>
      </c>
      <c r="D42" s="1">
        <f>'QuestionBank Data'!D41</f>
        <v>70203</v>
      </c>
      <c r="E42" s="1">
        <f>'QuestionBank Data'!E41</f>
        <v>6</v>
      </c>
      <c r="F42" s="1" t="str">
        <f>'QuestionBank Data'!F41</f>
        <v>What is step two in the process of making wool?</v>
      </c>
      <c r="G42" s="1" t="str">
        <f>'QuestionBank Data'!G41</f>
        <v>{"instanceID":0}</v>
      </c>
      <c r="H42" s="1" t="str">
        <f>'QuestionBank Data'!H41</f>
        <v>{"instanceID":0}</v>
      </c>
      <c r="I42" s="1" t="str">
        <f>'QuestionBank Data'!I41</f>
        <v>Scouring</v>
      </c>
      <c r="J42" s="1" t="str">
        <f>'QuestionBank Data'!J41</f>
        <v>Shearing</v>
      </c>
      <c r="K42" s="1" t="str">
        <f>'QuestionBank Data'!K41</f>
        <v>Scouring</v>
      </c>
      <c r="L42" s="1" t="str">
        <f>'QuestionBank Data'!L41</f>
        <v>Sorting</v>
      </c>
      <c r="M42" s="1" t="str">
        <f>'QuestionBank Data'!M41</f>
        <v>Cleaning</v>
      </c>
      <c r="N42" s="1" t="str">
        <f>'QuestionBank Data'!N41</f>
        <v>Dyeing</v>
      </c>
      <c r="O42" s="1" t="str">
        <f>'QuestionBank Data'!O41</f>
        <v>Rolling</v>
      </c>
      <c r="P42" s="21" t="str">
        <f>IFERROR(__xludf.DUMMYFUNCTION("IF(isblank(A42),,Filter(J42:O42,J42:O42&lt;&gt;I42))"),"Shearing")</f>
        <v>Shearing</v>
      </c>
      <c r="Q42" s="1" t="str">
        <f>IFERROR(__xludf.DUMMYFUNCTION("""COMPUTED_VALUE"""),"Sorting")</f>
        <v>Sorting</v>
      </c>
      <c r="R42" s="1" t="str">
        <f>IFERROR(__xludf.DUMMYFUNCTION("""COMPUTED_VALUE"""),"Cleaning")</f>
        <v>Cleaning</v>
      </c>
      <c r="S42" s="23" t="str">
        <f>IFERROR(__xludf.DUMMYFUNCTION("""COMPUTED_VALUE"""),"Dyeing")</f>
        <v>Dyeing</v>
      </c>
      <c r="T42" s="23" t="str">
        <f>IFERROR(__xludf.DUMMYFUNCTION("""COMPUTED_VALUE"""),"Rolling")</f>
        <v>Rolling</v>
      </c>
      <c r="U42" s="1">
        <f t="shared" si="1"/>
        <v>7020304001</v>
      </c>
      <c r="V42" s="1">
        <f t="shared" si="2"/>
        <v>7020304002</v>
      </c>
      <c r="W42" s="1">
        <f t="shared" si="3"/>
        <v>7020304003</v>
      </c>
      <c r="X42" s="1">
        <f t="shared" si="4"/>
        <v>7020304004</v>
      </c>
      <c r="Y42" s="1">
        <f t="shared" si="5"/>
        <v>7020304005</v>
      </c>
      <c r="Z42" s="1">
        <f t="shared" si="6"/>
        <v>7020304006</v>
      </c>
    </row>
    <row r="43">
      <c r="A43" s="1">
        <f>'QuestionBank Data'!A42</f>
        <v>0</v>
      </c>
      <c r="B43" s="1">
        <f>'QuestionBank Data'!B42</f>
        <v>70203041</v>
      </c>
      <c r="C43" s="1">
        <f>'QuestionBank Data'!C42</f>
        <v>702</v>
      </c>
      <c r="D43" s="1">
        <f>'QuestionBank Data'!D42</f>
        <v>70203</v>
      </c>
      <c r="E43" s="1">
        <f>'QuestionBank Data'!E42</f>
        <v>4</v>
      </c>
      <c r="F43" s="1" t="str">
        <f>'QuestionBank Data'!F42</f>
        <v>What is scouring process in wool manufacture?</v>
      </c>
      <c r="G43" s="1" t="str">
        <f>'QuestionBank Data'!G42</f>
        <v>{"instanceID":0}</v>
      </c>
      <c r="H43" s="1" t="str">
        <f>'QuestionBank Data'!H42</f>
        <v>{"instanceID":0}</v>
      </c>
      <c r="I43" s="1" t="str">
        <f>'QuestionBank Data'!I42</f>
        <v>Cleaning process</v>
      </c>
      <c r="J43" s="1" t="str">
        <f>'QuestionBank Data'!J42</f>
        <v>Removing fleece from animal</v>
      </c>
      <c r="K43" s="1" t="str">
        <f>'QuestionBank Data'!K42</f>
        <v>Cleaning process</v>
      </c>
      <c r="L43" s="1" t="str">
        <f>'QuestionBank Data'!L42</f>
        <v>Sorting process</v>
      </c>
      <c r="M43" s="1" t="str">
        <f>'QuestionBank Data'!M42</f>
        <v>Dyeing process</v>
      </c>
      <c r="N43" s="1" t="str">
        <f>'QuestionBank Data'!N42</f>
        <v>Rolling process</v>
      </c>
      <c r="O43" s="1" t="str">
        <f>'QuestionBank Data'!O42</f>
        <v/>
      </c>
      <c r="P43" s="21" t="str">
        <f>IFERROR(__xludf.DUMMYFUNCTION("IF(isblank(A43),,Filter(J43:O43,J43:O43&lt;&gt;I43))"),"Removing fleece from animal")</f>
        <v>Removing fleece from animal</v>
      </c>
      <c r="Q43" s="1" t="str">
        <f>IFERROR(__xludf.DUMMYFUNCTION("""COMPUTED_VALUE"""),"Sorting process")</f>
        <v>Sorting process</v>
      </c>
      <c r="R43" s="1" t="str">
        <f>IFERROR(__xludf.DUMMYFUNCTION("""COMPUTED_VALUE"""),"Dyeing process")</f>
        <v>Dyeing process</v>
      </c>
      <c r="S43" s="23" t="str">
        <f>IFERROR(__xludf.DUMMYFUNCTION("""COMPUTED_VALUE"""),"Rolling process")</f>
        <v>Rolling process</v>
      </c>
      <c r="T43" s="23" t="str">
        <f>IFERROR(__xludf.DUMMYFUNCTION("""COMPUTED_VALUE"""),"")</f>
        <v/>
      </c>
      <c r="U43" s="1">
        <f t="shared" si="1"/>
        <v>7020304101</v>
      </c>
      <c r="V43" s="1">
        <f t="shared" si="2"/>
        <v>7020304102</v>
      </c>
      <c r="W43" s="1">
        <f t="shared" si="3"/>
        <v>7020304103</v>
      </c>
      <c r="X43" s="1">
        <f t="shared" si="4"/>
        <v>7020304104</v>
      </c>
      <c r="Y43" s="1">
        <f t="shared" si="5"/>
        <v>7020304105</v>
      </c>
      <c r="Z43" s="1" t="str">
        <f t="shared" si="6"/>
        <v/>
      </c>
    </row>
    <row r="44">
      <c r="A44" s="1">
        <f>'QuestionBank Data'!A43</f>
        <v>0</v>
      </c>
      <c r="B44" s="1">
        <f>'QuestionBank Data'!B43</f>
        <v>70203042</v>
      </c>
      <c r="C44" s="1">
        <f>'QuestionBank Data'!C43</f>
        <v>702</v>
      </c>
      <c r="D44" s="1">
        <f>'QuestionBank Data'!D43</f>
        <v>70203</v>
      </c>
      <c r="E44" s="1">
        <f>'QuestionBank Data'!E43</f>
        <v>4</v>
      </c>
      <c r="F44" s="1" t="str">
        <f>'QuestionBank Data'!F43</f>
        <v>What is the process of  removing grease, dust and dirt from sheared fleece called?</v>
      </c>
      <c r="G44" s="1" t="str">
        <f>'QuestionBank Data'!G43</f>
        <v>{"instanceID":0}</v>
      </c>
      <c r="H44" s="1" t="str">
        <f>'QuestionBank Data'!H43</f>
        <v>{"instanceID":0}</v>
      </c>
      <c r="I44" s="1" t="str">
        <f>'QuestionBank Data'!I43</f>
        <v>Scouring</v>
      </c>
      <c r="J44" s="1" t="str">
        <f>'QuestionBank Data'!J43</f>
        <v>Shearing</v>
      </c>
      <c r="K44" s="1" t="str">
        <f>'QuestionBank Data'!K43</f>
        <v>Scouring</v>
      </c>
      <c r="L44" s="1" t="str">
        <f>'QuestionBank Data'!L43</f>
        <v>Sorting</v>
      </c>
      <c r="M44" s="1" t="str">
        <f>'QuestionBank Data'!M43</f>
        <v>Cleaning</v>
      </c>
      <c r="N44" s="1" t="str">
        <f>'QuestionBank Data'!N43</f>
        <v>Dyeing</v>
      </c>
      <c r="O44" s="1" t="str">
        <f>'QuestionBank Data'!O43</f>
        <v>Rolling</v>
      </c>
      <c r="P44" s="21" t="str">
        <f>IFERROR(__xludf.DUMMYFUNCTION("IF(isblank(A44),,Filter(J44:O44,J44:O44&lt;&gt;I44))"),"Shearing")</f>
        <v>Shearing</v>
      </c>
      <c r="Q44" s="1" t="str">
        <f>IFERROR(__xludf.DUMMYFUNCTION("""COMPUTED_VALUE"""),"Sorting")</f>
        <v>Sorting</v>
      </c>
      <c r="R44" s="1" t="str">
        <f>IFERROR(__xludf.DUMMYFUNCTION("""COMPUTED_VALUE"""),"Cleaning")</f>
        <v>Cleaning</v>
      </c>
      <c r="S44" s="23" t="str">
        <f>IFERROR(__xludf.DUMMYFUNCTION("""COMPUTED_VALUE"""),"Dyeing")</f>
        <v>Dyeing</v>
      </c>
      <c r="T44" s="23" t="str">
        <f>IFERROR(__xludf.DUMMYFUNCTION("""COMPUTED_VALUE"""),"Rolling")</f>
        <v>Rolling</v>
      </c>
      <c r="U44" s="1">
        <f t="shared" si="1"/>
        <v>7020304201</v>
      </c>
      <c r="V44" s="1">
        <f t="shared" si="2"/>
        <v>7020304202</v>
      </c>
      <c r="W44" s="1">
        <f t="shared" si="3"/>
        <v>7020304203</v>
      </c>
      <c r="X44" s="1">
        <f t="shared" si="4"/>
        <v>7020304204</v>
      </c>
      <c r="Y44" s="1">
        <f t="shared" si="5"/>
        <v>7020304205</v>
      </c>
      <c r="Z44" s="1">
        <f t="shared" si="6"/>
        <v>7020304206</v>
      </c>
    </row>
    <row r="45">
      <c r="A45" s="1">
        <f>'QuestionBank Data'!A44</f>
        <v>0</v>
      </c>
      <c r="B45" s="1">
        <f>'QuestionBank Data'!B44</f>
        <v>70203043</v>
      </c>
      <c r="C45" s="1">
        <f>'QuestionBank Data'!C44</f>
        <v>702</v>
      </c>
      <c r="D45" s="1">
        <f>'QuestionBank Data'!D44</f>
        <v>70203</v>
      </c>
      <c r="E45" s="1">
        <f>'QuestionBank Data'!E44</f>
        <v>3</v>
      </c>
      <c r="F45" s="1" t="str">
        <f>'QuestionBank Data'!F44</f>
        <v>In recent times, how is scouring process done usually?</v>
      </c>
      <c r="G45" s="1" t="str">
        <f>'QuestionBank Data'!G44</f>
        <v>{"instanceID":0}</v>
      </c>
      <c r="H45" s="1" t="str">
        <f>'QuestionBank Data'!H44</f>
        <v>{"instanceID":0}</v>
      </c>
      <c r="I45" s="1" t="str">
        <f>'QuestionBank Data'!I44</f>
        <v>Using Machines</v>
      </c>
      <c r="J45" s="1" t="str">
        <f>'QuestionBank Data'!J44</f>
        <v>Manually</v>
      </c>
      <c r="K45" s="1" t="str">
        <f>'QuestionBank Data'!K44</f>
        <v>Using Machines</v>
      </c>
      <c r="L45" s="1" t="str">
        <f>'QuestionBank Data'!L44</f>
        <v/>
      </c>
      <c r="M45" s="1" t="str">
        <f>'QuestionBank Data'!M44</f>
        <v/>
      </c>
      <c r="N45" s="1" t="str">
        <f>'QuestionBank Data'!N44</f>
        <v/>
      </c>
      <c r="O45" s="1" t="str">
        <f>'QuestionBank Data'!O44</f>
        <v/>
      </c>
      <c r="P45" s="21" t="str">
        <f>IFERROR(__xludf.DUMMYFUNCTION("IF(isblank(A45),,Filter(J45:O45,J45:O45&lt;&gt;I45))"),"Manually")</f>
        <v>Manually</v>
      </c>
      <c r="Q45" s="1" t="str">
        <f>IFERROR(__xludf.DUMMYFUNCTION("""COMPUTED_VALUE"""),"")</f>
        <v/>
      </c>
      <c r="R45" s="1" t="str">
        <f>IFERROR(__xludf.DUMMYFUNCTION("""COMPUTED_VALUE"""),"")</f>
        <v/>
      </c>
      <c r="S45" s="23" t="str">
        <f>IFERROR(__xludf.DUMMYFUNCTION("""COMPUTED_VALUE"""),"")</f>
        <v/>
      </c>
      <c r="T45" s="23" t="str">
        <f>IFERROR(__xludf.DUMMYFUNCTION("""COMPUTED_VALUE"""),"")</f>
        <v/>
      </c>
      <c r="U45" s="1">
        <f t="shared" si="1"/>
        <v>7020304301</v>
      </c>
      <c r="V45" s="1">
        <f t="shared" si="2"/>
        <v>7020304302</v>
      </c>
      <c r="W45" s="1" t="str">
        <f t="shared" si="3"/>
        <v/>
      </c>
      <c r="X45" s="1" t="str">
        <f t="shared" si="4"/>
        <v/>
      </c>
      <c r="Y45" s="1" t="str">
        <f t="shared" si="5"/>
        <v/>
      </c>
      <c r="Z45" s="1" t="str">
        <f t="shared" si="6"/>
        <v/>
      </c>
    </row>
    <row r="46">
      <c r="A46" s="1">
        <f>'QuestionBank Data'!A45</f>
        <v>0</v>
      </c>
      <c r="B46" s="1">
        <f>'QuestionBank Data'!B45</f>
        <v>70203044</v>
      </c>
      <c r="C46" s="1">
        <f>'QuestionBank Data'!C45</f>
        <v>702</v>
      </c>
      <c r="D46" s="1">
        <f>'QuestionBank Data'!D45</f>
        <v>70203</v>
      </c>
      <c r="E46" s="1">
        <f>'QuestionBank Data'!E45</f>
        <v>6</v>
      </c>
      <c r="F46" s="1" t="str">
        <f>'QuestionBank Data'!F45</f>
        <v>What is step three in the process of making wool?</v>
      </c>
      <c r="G46" s="1" t="str">
        <f>'QuestionBank Data'!G45</f>
        <v>{"instanceID":0}</v>
      </c>
      <c r="H46" s="1" t="str">
        <f>'QuestionBank Data'!H45</f>
        <v>{"instanceID":0}</v>
      </c>
      <c r="I46" s="1" t="str">
        <f>'QuestionBank Data'!I45</f>
        <v>Sorting</v>
      </c>
      <c r="J46" s="1" t="str">
        <f>'QuestionBank Data'!J45</f>
        <v>Shearing</v>
      </c>
      <c r="K46" s="1" t="str">
        <f>'QuestionBank Data'!K45</f>
        <v>Scouring</v>
      </c>
      <c r="L46" s="1" t="str">
        <f>'QuestionBank Data'!L45</f>
        <v>Sorting</v>
      </c>
      <c r="M46" s="1" t="str">
        <f>'QuestionBank Data'!M45</f>
        <v>Cleaning</v>
      </c>
      <c r="N46" s="1" t="str">
        <f>'QuestionBank Data'!N45</f>
        <v>Dyeing</v>
      </c>
      <c r="O46" s="1" t="str">
        <f>'QuestionBank Data'!O45</f>
        <v>Rolling</v>
      </c>
      <c r="P46" s="21" t="str">
        <f>IFERROR(__xludf.DUMMYFUNCTION("IF(isblank(A46),,Filter(J46:O46,J46:O46&lt;&gt;I46))"),"Shearing")</f>
        <v>Shearing</v>
      </c>
      <c r="Q46" s="1" t="str">
        <f>IFERROR(__xludf.DUMMYFUNCTION("""COMPUTED_VALUE"""),"Scouring")</f>
        <v>Scouring</v>
      </c>
      <c r="R46" s="1" t="str">
        <f>IFERROR(__xludf.DUMMYFUNCTION("""COMPUTED_VALUE"""),"Cleaning")</f>
        <v>Cleaning</v>
      </c>
      <c r="S46" s="23" t="str">
        <f>IFERROR(__xludf.DUMMYFUNCTION("""COMPUTED_VALUE"""),"Dyeing")</f>
        <v>Dyeing</v>
      </c>
      <c r="T46" s="23" t="str">
        <f>IFERROR(__xludf.DUMMYFUNCTION("""COMPUTED_VALUE"""),"Rolling")</f>
        <v>Rolling</v>
      </c>
      <c r="U46" s="1">
        <f t="shared" si="1"/>
        <v>7020304401</v>
      </c>
      <c r="V46" s="1">
        <f t="shared" si="2"/>
        <v>7020304402</v>
      </c>
      <c r="W46" s="1">
        <f t="shared" si="3"/>
        <v>7020304403</v>
      </c>
      <c r="X46" s="1">
        <f t="shared" si="4"/>
        <v>7020304404</v>
      </c>
      <c r="Y46" s="1">
        <f t="shared" si="5"/>
        <v>7020304405</v>
      </c>
      <c r="Z46" s="1">
        <f t="shared" si="6"/>
        <v>7020304406</v>
      </c>
    </row>
    <row r="47">
      <c r="A47" s="1">
        <f>'QuestionBank Data'!A46</f>
        <v>0</v>
      </c>
      <c r="B47" s="1">
        <f>'QuestionBank Data'!B46</f>
        <v>70203045</v>
      </c>
      <c r="C47" s="1">
        <f>'QuestionBank Data'!C46</f>
        <v>702</v>
      </c>
      <c r="D47" s="1">
        <f>'QuestionBank Data'!D46</f>
        <v>70203</v>
      </c>
      <c r="E47" s="1">
        <f>'QuestionBank Data'!E46</f>
        <v>3</v>
      </c>
      <c r="F47" s="1" t="str">
        <f>'QuestionBank Data'!F46</f>
        <v>What is the process of separating fleece according to texture called?</v>
      </c>
      <c r="G47" s="1" t="str">
        <f>'QuestionBank Data'!G46</f>
        <v>{"instanceID":0}</v>
      </c>
      <c r="H47" s="1" t="str">
        <f>'QuestionBank Data'!H46</f>
        <v>{"instanceID":0}</v>
      </c>
      <c r="I47" s="1" t="str">
        <f>'QuestionBank Data'!I46</f>
        <v>Sorting</v>
      </c>
      <c r="J47" s="1" t="str">
        <f>'QuestionBank Data'!J46</f>
        <v>Shearing</v>
      </c>
      <c r="K47" s="1" t="str">
        <f>'QuestionBank Data'!K46</f>
        <v>Scouring</v>
      </c>
      <c r="L47" s="1" t="str">
        <f>'QuestionBank Data'!L46</f>
        <v>Sorting</v>
      </c>
      <c r="M47" s="1" t="str">
        <f>'QuestionBank Data'!M46</f>
        <v>Cleaning</v>
      </c>
      <c r="N47" s="1" t="str">
        <f>'QuestionBank Data'!N46</f>
        <v>Dyeing</v>
      </c>
      <c r="O47" s="1" t="str">
        <f>'QuestionBank Data'!O46</f>
        <v>Rolling</v>
      </c>
      <c r="P47" s="21" t="str">
        <f>IFERROR(__xludf.DUMMYFUNCTION("IF(isblank(A47),,Filter(J47:O47,J47:O47&lt;&gt;I47))"),"Shearing")</f>
        <v>Shearing</v>
      </c>
      <c r="Q47" s="1" t="str">
        <f>IFERROR(__xludf.DUMMYFUNCTION("""COMPUTED_VALUE"""),"Scouring")</f>
        <v>Scouring</v>
      </c>
      <c r="R47" s="1" t="str">
        <f>IFERROR(__xludf.DUMMYFUNCTION("""COMPUTED_VALUE"""),"Cleaning")</f>
        <v>Cleaning</v>
      </c>
      <c r="S47" s="23" t="str">
        <f>IFERROR(__xludf.DUMMYFUNCTION("""COMPUTED_VALUE"""),"Dyeing")</f>
        <v>Dyeing</v>
      </c>
      <c r="T47" s="23" t="str">
        <f>IFERROR(__xludf.DUMMYFUNCTION("""COMPUTED_VALUE"""),"Rolling")</f>
        <v>Rolling</v>
      </c>
      <c r="U47" s="1">
        <f t="shared" si="1"/>
        <v>7020304501</v>
      </c>
      <c r="V47" s="1">
        <f t="shared" si="2"/>
        <v>7020304502</v>
      </c>
      <c r="W47" s="1">
        <f t="shared" si="3"/>
        <v>7020304503</v>
      </c>
      <c r="X47" s="1">
        <f t="shared" si="4"/>
        <v>7020304504</v>
      </c>
      <c r="Y47" s="1">
        <f t="shared" si="5"/>
        <v>7020304505</v>
      </c>
      <c r="Z47" s="1">
        <f t="shared" si="6"/>
        <v>7020304506</v>
      </c>
    </row>
    <row r="48">
      <c r="A48" s="1">
        <f>'QuestionBank Data'!A47</f>
        <v>0</v>
      </c>
      <c r="B48" s="1">
        <f>'QuestionBank Data'!B47</f>
        <v>70203046</v>
      </c>
      <c r="C48" s="1">
        <f>'QuestionBank Data'!C47</f>
        <v>702</v>
      </c>
      <c r="D48" s="1">
        <f>'QuestionBank Data'!D47</f>
        <v>70203</v>
      </c>
      <c r="E48" s="1">
        <f>'QuestionBank Data'!E47</f>
        <v>4</v>
      </c>
      <c r="F48" s="1" t="str">
        <f>'QuestionBank Data'!F47</f>
        <v>What is sorting process process in wool manufacture?</v>
      </c>
      <c r="G48" s="1" t="str">
        <f>'QuestionBank Data'!G47</f>
        <v>{"instanceID":0}</v>
      </c>
      <c r="H48" s="1" t="str">
        <f>'QuestionBank Data'!H47</f>
        <v>{"instanceID":0}</v>
      </c>
      <c r="I48" s="1" t="str">
        <f>'QuestionBank Data'!I47</f>
        <v>Separating by textures process</v>
      </c>
      <c r="J48" s="1" t="str">
        <f>'QuestionBank Data'!J47</f>
        <v>Removing fleece from animal</v>
      </c>
      <c r="K48" s="1" t="str">
        <f>'QuestionBank Data'!K47</f>
        <v>Cleaning process</v>
      </c>
      <c r="L48" s="1" t="str">
        <f>'QuestionBank Data'!L47</f>
        <v>Separating by textures process</v>
      </c>
      <c r="M48" s="1" t="str">
        <f>'QuestionBank Data'!M47</f>
        <v>Dyeing process</v>
      </c>
      <c r="N48" s="1" t="str">
        <f>'QuestionBank Data'!N47</f>
        <v>Rolling process</v>
      </c>
      <c r="O48" s="1" t="str">
        <f>'QuestionBank Data'!O47</f>
        <v/>
      </c>
      <c r="P48" s="21" t="str">
        <f>IFERROR(__xludf.DUMMYFUNCTION("IF(isblank(A48),,Filter(J48:O48,J48:O48&lt;&gt;I48))"),"Removing fleece from animal")</f>
        <v>Removing fleece from animal</v>
      </c>
      <c r="Q48" s="1" t="str">
        <f>IFERROR(__xludf.DUMMYFUNCTION("""COMPUTED_VALUE"""),"Cleaning process")</f>
        <v>Cleaning process</v>
      </c>
      <c r="R48" s="1" t="str">
        <f>IFERROR(__xludf.DUMMYFUNCTION("""COMPUTED_VALUE"""),"Dyeing process")</f>
        <v>Dyeing process</v>
      </c>
      <c r="S48" s="23" t="str">
        <f>IFERROR(__xludf.DUMMYFUNCTION("""COMPUTED_VALUE"""),"Rolling process")</f>
        <v>Rolling process</v>
      </c>
      <c r="T48" s="23" t="str">
        <f>IFERROR(__xludf.DUMMYFUNCTION("""COMPUTED_VALUE"""),"")</f>
        <v/>
      </c>
      <c r="U48" s="1">
        <f t="shared" si="1"/>
        <v>7020304601</v>
      </c>
      <c r="V48" s="1">
        <f t="shared" si="2"/>
        <v>7020304602</v>
      </c>
      <c r="W48" s="1">
        <f t="shared" si="3"/>
        <v>7020304603</v>
      </c>
      <c r="X48" s="1">
        <f t="shared" si="4"/>
        <v>7020304604</v>
      </c>
      <c r="Y48" s="1">
        <f t="shared" si="5"/>
        <v>7020304605</v>
      </c>
      <c r="Z48" s="1" t="str">
        <f t="shared" si="6"/>
        <v/>
      </c>
    </row>
    <row r="49">
      <c r="A49" s="1">
        <f>'QuestionBank Data'!A48</f>
        <v>0</v>
      </c>
      <c r="B49" s="1">
        <f>'QuestionBank Data'!B48</f>
        <v>70203047</v>
      </c>
      <c r="C49" s="1">
        <f>'QuestionBank Data'!C48</f>
        <v>702</v>
      </c>
      <c r="D49" s="1">
        <f>'QuestionBank Data'!D48</f>
        <v>70203</v>
      </c>
      <c r="E49" s="1">
        <f>'QuestionBank Data'!E48</f>
        <v>3</v>
      </c>
      <c r="F49" s="1" t="str">
        <f>'QuestionBank Data'!F48</f>
        <v>What are small fluffy fibres found on woolen sweaters called?</v>
      </c>
      <c r="G49" s="1" t="str">
        <f>'QuestionBank Data'!G48</f>
        <v>{"instanceID":0}</v>
      </c>
      <c r="H49" s="1" t="str">
        <f>'QuestionBank Data'!H48</f>
        <v>{"instanceID":0}</v>
      </c>
      <c r="I49" s="1" t="str">
        <f>'QuestionBank Data'!I48</f>
        <v>Burrs</v>
      </c>
      <c r="J49" s="1" t="str">
        <f>'QuestionBank Data'!J48</f>
        <v>Burrs</v>
      </c>
      <c r="K49" s="1" t="str">
        <f>'QuestionBank Data'!K48</f>
        <v>Fleece</v>
      </c>
      <c r="L49" s="1" t="str">
        <f>'QuestionBank Data'!L48</f>
        <v>Fur</v>
      </c>
      <c r="M49" s="1" t="str">
        <f>'QuestionBank Data'!M48</f>
        <v>Wire</v>
      </c>
      <c r="N49" s="1" t="str">
        <f>'QuestionBank Data'!N48</f>
        <v>Fibre</v>
      </c>
      <c r="O49" s="1" t="str">
        <f>'QuestionBank Data'!O48</f>
        <v/>
      </c>
      <c r="P49" s="21" t="str">
        <f>IFERROR(__xludf.DUMMYFUNCTION("IF(isblank(A49),,Filter(J49:O49,J49:O49&lt;&gt;I49))"),"Fleece")</f>
        <v>Fleece</v>
      </c>
      <c r="Q49" s="1" t="str">
        <f>IFERROR(__xludf.DUMMYFUNCTION("""COMPUTED_VALUE"""),"Fur")</f>
        <v>Fur</v>
      </c>
      <c r="R49" s="1" t="str">
        <f>IFERROR(__xludf.DUMMYFUNCTION("""COMPUTED_VALUE"""),"Wire")</f>
        <v>Wire</v>
      </c>
      <c r="S49" s="23" t="str">
        <f>IFERROR(__xludf.DUMMYFUNCTION("""COMPUTED_VALUE"""),"Fibre")</f>
        <v>Fibre</v>
      </c>
      <c r="T49" s="23" t="str">
        <f>IFERROR(__xludf.DUMMYFUNCTION("""COMPUTED_VALUE"""),"")</f>
        <v/>
      </c>
      <c r="U49" s="1">
        <f t="shared" si="1"/>
        <v>7020304701</v>
      </c>
      <c r="V49" s="1">
        <f t="shared" si="2"/>
        <v>7020304702</v>
      </c>
      <c r="W49" s="1">
        <f t="shared" si="3"/>
        <v>7020304703</v>
      </c>
      <c r="X49" s="1">
        <f t="shared" si="4"/>
        <v>7020304704</v>
      </c>
      <c r="Y49" s="1">
        <f t="shared" si="5"/>
        <v>7020304705</v>
      </c>
      <c r="Z49" s="1" t="str">
        <f t="shared" si="6"/>
        <v/>
      </c>
    </row>
    <row r="50">
      <c r="A50" s="1">
        <f>'QuestionBank Data'!A49</f>
        <v>0</v>
      </c>
      <c r="B50" s="1">
        <f>'QuestionBank Data'!B49</f>
        <v>70203048</v>
      </c>
      <c r="C50" s="1">
        <f>'QuestionBank Data'!C49</f>
        <v>702</v>
      </c>
      <c r="D50" s="1">
        <f>'QuestionBank Data'!D49</f>
        <v>70203</v>
      </c>
      <c r="E50" s="1">
        <f>'QuestionBank Data'!E49</f>
        <v>3</v>
      </c>
      <c r="F50" s="1" t="str">
        <f>'QuestionBank Data'!F49</f>
        <v>Which of these are natural colors of fleece?</v>
      </c>
      <c r="G50" s="1" t="str">
        <f>'QuestionBank Data'!G49</f>
        <v>{"instanceID":0}</v>
      </c>
      <c r="H50" s="1" t="str">
        <f>'QuestionBank Data'!H49</f>
        <v>{"instanceID":0}</v>
      </c>
      <c r="I50" s="1" t="str">
        <f>'QuestionBank Data'!I49</f>
        <v>All of the above</v>
      </c>
      <c r="J50" s="1" t="str">
        <f>'QuestionBank Data'!J49</f>
        <v>White</v>
      </c>
      <c r="K50" s="1" t="str">
        <f>'QuestionBank Data'!K49</f>
        <v>Black</v>
      </c>
      <c r="L50" s="1" t="str">
        <f>'QuestionBank Data'!L49</f>
        <v>Brown</v>
      </c>
      <c r="M50" s="1" t="str">
        <f>'QuestionBank Data'!M49</f>
        <v>All of the above</v>
      </c>
      <c r="N50" s="1" t="str">
        <f>'QuestionBank Data'!N49</f>
        <v/>
      </c>
      <c r="O50" s="1" t="str">
        <f>'QuestionBank Data'!O49</f>
        <v/>
      </c>
      <c r="P50" s="21" t="str">
        <f>IFERROR(__xludf.DUMMYFUNCTION("IF(isblank(A50),,Filter(J50:O50,J50:O50&lt;&gt;I50))"),"White")</f>
        <v>White</v>
      </c>
      <c r="Q50" s="1" t="str">
        <f>IFERROR(__xludf.DUMMYFUNCTION("""COMPUTED_VALUE"""),"Black")</f>
        <v>Black</v>
      </c>
      <c r="R50" s="1" t="str">
        <f>IFERROR(__xludf.DUMMYFUNCTION("""COMPUTED_VALUE"""),"Brown")</f>
        <v>Brown</v>
      </c>
      <c r="S50" s="23" t="str">
        <f>IFERROR(__xludf.DUMMYFUNCTION("""COMPUTED_VALUE"""),"")</f>
        <v/>
      </c>
      <c r="T50" s="23" t="str">
        <f>IFERROR(__xludf.DUMMYFUNCTION("""COMPUTED_VALUE"""),"")</f>
        <v/>
      </c>
      <c r="U50" s="1">
        <f t="shared" si="1"/>
        <v>7020304801</v>
      </c>
      <c r="V50" s="1">
        <f t="shared" si="2"/>
        <v>7020304802</v>
      </c>
      <c r="W50" s="1">
        <f t="shared" si="3"/>
        <v>7020304803</v>
      </c>
      <c r="X50" s="1">
        <f t="shared" si="4"/>
        <v>7020304804</v>
      </c>
      <c r="Y50" s="1" t="str">
        <f t="shared" si="5"/>
        <v/>
      </c>
      <c r="Z50" s="1" t="str">
        <f t="shared" si="6"/>
        <v/>
      </c>
    </row>
    <row r="51">
      <c r="A51" s="1">
        <f>'QuestionBank Data'!A50</f>
        <v>0</v>
      </c>
      <c r="B51" s="1">
        <f>'QuestionBank Data'!B50</f>
        <v>70203049</v>
      </c>
      <c r="C51" s="1">
        <f>'QuestionBank Data'!C50</f>
        <v>702</v>
      </c>
      <c r="D51" s="1">
        <f>'QuestionBank Data'!D50</f>
        <v>70203</v>
      </c>
      <c r="E51" s="1">
        <f>'QuestionBank Data'!E50</f>
        <v>6</v>
      </c>
      <c r="F51" s="1" t="str">
        <f>'QuestionBank Data'!F50</f>
        <v>What is the step before straightening the wool and rolling into a yarn?</v>
      </c>
      <c r="G51" s="1" t="str">
        <f>'QuestionBank Data'!G50</f>
        <v>{"instanceID":0}</v>
      </c>
      <c r="H51" s="1" t="str">
        <f>'QuestionBank Data'!H50</f>
        <v>{"instanceID":0}</v>
      </c>
      <c r="I51" s="1" t="str">
        <f>'QuestionBank Data'!I50</f>
        <v>Dyeing</v>
      </c>
      <c r="J51" s="1" t="str">
        <f>'QuestionBank Data'!J50</f>
        <v>Shearing</v>
      </c>
      <c r="K51" s="1" t="str">
        <f>'QuestionBank Data'!K50</f>
        <v>Scouring</v>
      </c>
      <c r="L51" s="1" t="str">
        <f>'QuestionBank Data'!L50</f>
        <v>Sorting</v>
      </c>
      <c r="M51" s="1" t="str">
        <f>'QuestionBank Data'!M50</f>
        <v>Cleaning</v>
      </c>
      <c r="N51" s="1" t="str">
        <f>'QuestionBank Data'!N50</f>
        <v>Rescouring</v>
      </c>
      <c r="O51" s="1" t="str">
        <f>'QuestionBank Data'!O50</f>
        <v>Dyeing</v>
      </c>
      <c r="P51" s="21" t="str">
        <f>IFERROR(__xludf.DUMMYFUNCTION("IF(isblank(A51),,Filter(J51:O51,J51:O51&lt;&gt;I51))"),"Shearing")</f>
        <v>Shearing</v>
      </c>
      <c r="Q51" s="1" t="str">
        <f>IFERROR(__xludf.DUMMYFUNCTION("""COMPUTED_VALUE"""),"Scouring")</f>
        <v>Scouring</v>
      </c>
      <c r="R51" s="1" t="str">
        <f>IFERROR(__xludf.DUMMYFUNCTION("""COMPUTED_VALUE"""),"Sorting")</f>
        <v>Sorting</v>
      </c>
      <c r="S51" s="23" t="str">
        <f>IFERROR(__xludf.DUMMYFUNCTION("""COMPUTED_VALUE"""),"Cleaning")</f>
        <v>Cleaning</v>
      </c>
      <c r="T51" s="23" t="str">
        <f>IFERROR(__xludf.DUMMYFUNCTION("""COMPUTED_VALUE"""),"Rescouring")</f>
        <v>Rescouring</v>
      </c>
      <c r="U51" s="1">
        <f t="shared" si="1"/>
        <v>7020304901</v>
      </c>
      <c r="V51" s="1">
        <f t="shared" si="2"/>
        <v>7020304902</v>
      </c>
      <c r="W51" s="1">
        <f t="shared" si="3"/>
        <v>7020304903</v>
      </c>
      <c r="X51" s="1">
        <f t="shared" si="4"/>
        <v>7020304904</v>
      </c>
      <c r="Y51" s="1">
        <f t="shared" si="5"/>
        <v>7020304905</v>
      </c>
      <c r="Z51" s="1">
        <f t="shared" si="6"/>
        <v>7020304906</v>
      </c>
    </row>
    <row r="52">
      <c r="A52" s="1">
        <f>'QuestionBank Data'!A51</f>
        <v>0</v>
      </c>
      <c r="B52" s="1">
        <f>'QuestionBank Data'!B51</f>
        <v>70203050</v>
      </c>
      <c r="C52" s="1">
        <f>'QuestionBank Data'!C51</f>
        <v>702</v>
      </c>
      <c r="D52" s="1">
        <f>'QuestionBank Data'!D51</f>
        <v>70203</v>
      </c>
      <c r="E52" s="1">
        <f>'QuestionBank Data'!E51</f>
        <v>5</v>
      </c>
      <c r="F52" s="1" t="str">
        <f>'QuestionBank Data'!F51</f>
        <v>What is the last step of processing wool?</v>
      </c>
      <c r="G52" s="1" t="str">
        <f>'QuestionBank Data'!G51</f>
        <v>{"instanceID":0}</v>
      </c>
      <c r="H52" s="1" t="str">
        <f>'QuestionBank Data'!H51</f>
        <v>{"instanceID":0}</v>
      </c>
      <c r="I52" s="1" t="str">
        <f>'QuestionBank Data'!I51</f>
        <v>Rolling</v>
      </c>
      <c r="J52" s="1" t="str">
        <f>'QuestionBank Data'!J51</f>
        <v>Shearing</v>
      </c>
      <c r="K52" s="1" t="str">
        <f>'QuestionBank Data'!K51</f>
        <v>Scouring</v>
      </c>
      <c r="L52" s="1" t="str">
        <f>'QuestionBank Data'!L51</f>
        <v>Sorting</v>
      </c>
      <c r="M52" s="1" t="str">
        <f>'QuestionBank Data'!M51</f>
        <v>Cleaning</v>
      </c>
      <c r="N52" s="1" t="str">
        <f>'QuestionBank Data'!N51</f>
        <v>Dyeing</v>
      </c>
      <c r="O52" s="1" t="str">
        <f>'QuestionBank Data'!O51</f>
        <v>Rolling</v>
      </c>
      <c r="P52" s="21" t="str">
        <f>IFERROR(__xludf.DUMMYFUNCTION("IF(isblank(A52),,Filter(J52:O52,J52:O52&lt;&gt;I52))"),"Shearing")</f>
        <v>Shearing</v>
      </c>
      <c r="Q52" s="1" t="str">
        <f>IFERROR(__xludf.DUMMYFUNCTION("""COMPUTED_VALUE"""),"Scouring")</f>
        <v>Scouring</v>
      </c>
      <c r="R52" s="1" t="str">
        <f>IFERROR(__xludf.DUMMYFUNCTION("""COMPUTED_VALUE"""),"Sorting")</f>
        <v>Sorting</v>
      </c>
      <c r="S52" s="23" t="str">
        <f>IFERROR(__xludf.DUMMYFUNCTION("""COMPUTED_VALUE"""),"Cleaning")</f>
        <v>Cleaning</v>
      </c>
      <c r="T52" s="23" t="str">
        <f>IFERROR(__xludf.DUMMYFUNCTION("""COMPUTED_VALUE"""),"Dyeing")</f>
        <v>Dyeing</v>
      </c>
      <c r="U52" s="1">
        <f t="shared" si="1"/>
        <v>7020305001</v>
      </c>
      <c r="V52" s="1">
        <f t="shared" si="2"/>
        <v>7020305002</v>
      </c>
      <c r="W52" s="1">
        <f t="shared" si="3"/>
        <v>7020305003</v>
      </c>
      <c r="X52" s="1">
        <f t="shared" si="4"/>
        <v>7020305004</v>
      </c>
      <c r="Y52" s="1">
        <f t="shared" si="5"/>
        <v>7020305005</v>
      </c>
      <c r="Z52" s="1">
        <f t="shared" si="6"/>
        <v>7020305006</v>
      </c>
    </row>
    <row r="53">
      <c r="A53" s="1">
        <f>'QuestionBank Data'!A52</f>
        <v>0</v>
      </c>
      <c r="B53" s="1">
        <f>'QuestionBank Data'!B52</f>
        <v>70203051</v>
      </c>
      <c r="C53" s="1">
        <f>'QuestionBank Data'!C52</f>
        <v>702</v>
      </c>
      <c r="D53" s="1">
        <f>'QuestionBank Data'!D52</f>
        <v>70203</v>
      </c>
      <c r="E53" s="1">
        <f>'QuestionBank Data'!E52</f>
        <v>8</v>
      </c>
      <c r="F53" s="1" t="str">
        <f>'QuestionBank Data'!F52</f>
        <v>Which step of the wool making process has some occupational hazards attached to it?</v>
      </c>
      <c r="G53" s="1" t="str">
        <f>'QuestionBank Data'!G52</f>
        <v>{"instanceID":0}</v>
      </c>
      <c r="H53" s="1" t="str">
        <f>'QuestionBank Data'!H52</f>
        <v>{"instanceID":0}</v>
      </c>
      <c r="I53" s="1" t="str">
        <f>'QuestionBank Data'!I52</f>
        <v>Sorting</v>
      </c>
      <c r="J53" s="1" t="str">
        <f>'QuestionBank Data'!J52</f>
        <v>Shearing</v>
      </c>
      <c r="K53" s="1" t="str">
        <f>'QuestionBank Data'!K52</f>
        <v>Scouring</v>
      </c>
      <c r="L53" s="1" t="str">
        <f>'QuestionBank Data'!L52</f>
        <v>Sorting</v>
      </c>
      <c r="M53" s="1" t="str">
        <f>'QuestionBank Data'!M52</f>
        <v>Cleaning</v>
      </c>
      <c r="N53" s="1" t="str">
        <f>'QuestionBank Data'!N52</f>
        <v>Rescouring</v>
      </c>
      <c r="O53" s="1" t="str">
        <f>'QuestionBank Data'!O52</f>
        <v>Dyeing</v>
      </c>
      <c r="P53" s="21" t="str">
        <f>IFERROR(__xludf.DUMMYFUNCTION("IF(isblank(A53),,Filter(J53:O53,J53:O53&lt;&gt;I53))"),"Shearing")</f>
        <v>Shearing</v>
      </c>
      <c r="Q53" s="1" t="str">
        <f>IFERROR(__xludf.DUMMYFUNCTION("""COMPUTED_VALUE"""),"Scouring")</f>
        <v>Scouring</v>
      </c>
      <c r="R53" s="1" t="str">
        <f>IFERROR(__xludf.DUMMYFUNCTION("""COMPUTED_VALUE"""),"Cleaning")</f>
        <v>Cleaning</v>
      </c>
      <c r="S53" s="23" t="str">
        <f>IFERROR(__xludf.DUMMYFUNCTION("""COMPUTED_VALUE"""),"Rescouring")</f>
        <v>Rescouring</v>
      </c>
      <c r="T53" s="23" t="str">
        <f>IFERROR(__xludf.DUMMYFUNCTION("""COMPUTED_VALUE"""),"Dyeing")</f>
        <v>Dyeing</v>
      </c>
      <c r="U53" s="1">
        <f t="shared" si="1"/>
        <v>7020305101</v>
      </c>
      <c r="V53" s="1">
        <f t="shared" si="2"/>
        <v>7020305102</v>
      </c>
      <c r="W53" s="1">
        <f t="shared" si="3"/>
        <v>7020305103</v>
      </c>
      <c r="X53" s="1">
        <f t="shared" si="4"/>
        <v>7020305104</v>
      </c>
      <c r="Y53" s="1">
        <f t="shared" si="5"/>
        <v>7020305105</v>
      </c>
      <c r="Z53" s="1">
        <f t="shared" si="6"/>
        <v>7020305106</v>
      </c>
    </row>
    <row r="54">
      <c r="A54" s="1">
        <f>'QuestionBank Data'!A53</f>
        <v>0</v>
      </c>
      <c r="B54" s="1">
        <f>'QuestionBank Data'!B53</f>
        <v>70203052</v>
      </c>
      <c r="C54" s="1">
        <f>'QuestionBank Data'!C53</f>
        <v>702</v>
      </c>
      <c r="D54" s="1">
        <f>'QuestionBank Data'!D53</f>
        <v>70203</v>
      </c>
      <c r="E54" s="1">
        <f>'QuestionBank Data'!E53</f>
        <v>6</v>
      </c>
      <c r="F54" s="1" t="str">
        <f>'QuestionBank Data'!F53</f>
        <v>What disease do woolsorters sometimes get?</v>
      </c>
      <c r="G54" s="1" t="str">
        <f>'QuestionBank Data'!G53</f>
        <v>{"instanceID":0}</v>
      </c>
      <c r="H54" s="1" t="str">
        <f>'QuestionBank Data'!H53</f>
        <v>{"instanceID":0}</v>
      </c>
      <c r="I54" s="1" t="str">
        <f>'QuestionBank Data'!I53</f>
        <v>Sorter's disease</v>
      </c>
      <c r="J54" s="1" t="str">
        <f>'QuestionBank Data'!J53</f>
        <v>Sorter's disease</v>
      </c>
      <c r="K54" s="1" t="str">
        <f>'QuestionBank Data'!K53</f>
        <v>Rabies</v>
      </c>
      <c r="L54" s="1" t="str">
        <f>'QuestionBank Data'!L53</f>
        <v>Trichinosis</v>
      </c>
      <c r="M54" s="1" t="str">
        <f>'QuestionBank Data'!M53</f>
        <v>Blastomycosis</v>
      </c>
      <c r="N54" s="1" t="str">
        <f>'QuestionBank Data'!N53</f>
        <v/>
      </c>
      <c r="O54" s="1" t="str">
        <f>'QuestionBank Data'!O53</f>
        <v/>
      </c>
      <c r="P54" s="21" t="str">
        <f>IFERROR(__xludf.DUMMYFUNCTION("IF(isblank(A54),,Filter(J54:O54,J54:O54&lt;&gt;I54))"),"Rabies")</f>
        <v>Rabies</v>
      </c>
      <c r="Q54" s="1" t="str">
        <f>IFERROR(__xludf.DUMMYFUNCTION("""COMPUTED_VALUE"""),"Trichinosis")</f>
        <v>Trichinosis</v>
      </c>
      <c r="R54" s="1" t="str">
        <f>IFERROR(__xludf.DUMMYFUNCTION("""COMPUTED_VALUE"""),"Blastomycosis")</f>
        <v>Blastomycosis</v>
      </c>
      <c r="S54" s="23" t="str">
        <f>IFERROR(__xludf.DUMMYFUNCTION("""COMPUTED_VALUE"""),"")</f>
        <v/>
      </c>
      <c r="T54" s="23" t="str">
        <f>IFERROR(__xludf.DUMMYFUNCTION("""COMPUTED_VALUE"""),"")</f>
        <v/>
      </c>
      <c r="U54" s="1">
        <f t="shared" si="1"/>
        <v>7020305201</v>
      </c>
      <c r="V54" s="1">
        <f t="shared" si="2"/>
        <v>7020305202</v>
      </c>
      <c r="W54" s="1">
        <f t="shared" si="3"/>
        <v>7020305203</v>
      </c>
      <c r="X54" s="1">
        <f t="shared" si="4"/>
        <v>7020305204</v>
      </c>
      <c r="Y54" s="1" t="str">
        <f t="shared" si="5"/>
        <v/>
      </c>
      <c r="Z54" s="1" t="str">
        <f t="shared" si="6"/>
        <v/>
      </c>
    </row>
    <row r="55">
      <c r="A55" s="1">
        <f>'QuestionBank Data'!A54</f>
        <v>0</v>
      </c>
      <c r="B55" s="1">
        <f>'QuestionBank Data'!B54</f>
        <v>70203053</v>
      </c>
      <c r="C55" s="1">
        <f>'QuestionBank Data'!C54</f>
        <v>702</v>
      </c>
      <c r="D55" s="1">
        <f>'QuestionBank Data'!D54</f>
        <v>70203</v>
      </c>
      <c r="E55" s="1">
        <f>'QuestionBank Data'!E54</f>
        <v>7</v>
      </c>
      <c r="F55" s="1" t="str">
        <f>'QuestionBank Data'!F54</f>
        <v>What bacteria causes sorter's disease?</v>
      </c>
      <c r="G55" s="1" t="str">
        <f>'QuestionBank Data'!G54</f>
        <v>{"instanceID":0}</v>
      </c>
      <c r="H55" s="1" t="str">
        <f>'QuestionBank Data'!H54</f>
        <v>{"instanceID":0}</v>
      </c>
      <c r="I55" s="1" t="str">
        <f>'QuestionBank Data'!I54</f>
        <v>Anthrax</v>
      </c>
      <c r="J55" s="1" t="str">
        <f>'QuestionBank Data'!J54</f>
        <v>Anthrax</v>
      </c>
      <c r="K55" s="1" t="str">
        <f>'QuestionBank Data'!K54</f>
        <v>Salmonella</v>
      </c>
      <c r="L55" s="1" t="str">
        <f>'QuestionBank Data'!L54</f>
        <v>Clostridium tetani</v>
      </c>
      <c r="M55" s="1" t="str">
        <f>'QuestionBank Data'!M54</f>
        <v>trichomoniasis</v>
      </c>
      <c r="N55" s="1" t="str">
        <f>'QuestionBank Data'!N54</f>
        <v>Legionella</v>
      </c>
      <c r="O55" s="1" t="str">
        <f>'QuestionBank Data'!O54</f>
        <v/>
      </c>
      <c r="P55" s="21" t="str">
        <f>IFERROR(__xludf.DUMMYFUNCTION("IF(isblank(A55),,Filter(J55:O55,J55:O55&lt;&gt;I55))"),"Salmonella")</f>
        <v>Salmonella</v>
      </c>
      <c r="Q55" s="1" t="str">
        <f>IFERROR(__xludf.DUMMYFUNCTION("""COMPUTED_VALUE"""),"Clostridium tetani")</f>
        <v>Clostridium tetani</v>
      </c>
      <c r="R55" s="1" t="str">
        <f>IFERROR(__xludf.DUMMYFUNCTION("""COMPUTED_VALUE"""),"trichomoniasis")</f>
        <v>trichomoniasis</v>
      </c>
      <c r="S55" s="23" t="str">
        <f>IFERROR(__xludf.DUMMYFUNCTION("""COMPUTED_VALUE"""),"Legionella")</f>
        <v>Legionella</v>
      </c>
      <c r="T55" s="23" t="str">
        <f>IFERROR(__xludf.DUMMYFUNCTION("""COMPUTED_VALUE"""),"")</f>
        <v/>
      </c>
      <c r="U55" s="1">
        <f t="shared" si="1"/>
        <v>7020305301</v>
      </c>
      <c r="V55" s="1">
        <f t="shared" si="2"/>
        <v>7020305302</v>
      </c>
      <c r="W55" s="1">
        <f t="shared" si="3"/>
        <v>7020305303</v>
      </c>
      <c r="X55" s="1">
        <f t="shared" si="4"/>
        <v>7020305304</v>
      </c>
      <c r="Y55" s="1">
        <f t="shared" si="5"/>
        <v>7020305305</v>
      </c>
      <c r="Z55" s="1" t="str">
        <f t="shared" si="6"/>
        <v/>
      </c>
    </row>
    <row r="56">
      <c r="A56" s="1">
        <f>'QuestionBank Data'!A55</f>
        <v>0</v>
      </c>
      <c r="B56" s="1">
        <f>'QuestionBank Data'!B55</f>
        <v>70203054</v>
      </c>
      <c r="C56" s="1">
        <f>'QuestionBank Data'!C55</f>
        <v>702</v>
      </c>
      <c r="D56" s="1">
        <f>'QuestionBank Data'!D55</f>
        <v>70203</v>
      </c>
      <c r="E56" s="1">
        <f>'QuestionBank Data'!E55</f>
        <v>7</v>
      </c>
      <c r="F56" s="1" t="str">
        <f>'QuestionBank Data'!F55</f>
        <v>What type of disease is sorter's disease?</v>
      </c>
      <c r="G56" s="1" t="str">
        <f>'QuestionBank Data'!G55</f>
        <v>{"instanceID":0}</v>
      </c>
      <c r="H56" s="1" t="str">
        <f>'QuestionBank Data'!H55</f>
        <v>{"instanceID":0}</v>
      </c>
      <c r="I56" s="1" t="str">
        <f>'QuestionBank Data'!I55</f>
        <v>Bacterial</v>
      </c>
      <c r="J56" s="1" t="str">
        <f>'QuestionBank Data'!J55</f>
        <v>Bacterial</v>
      </c>
      <c r="K56" s="1" t="str">
        <f>'QuestionBank Data'!K55</f>
        <v>Fungal</v>
      </c>
      <c r="L56" s="1" t="str">
        <f>'QuestionBank Data'!L55</f>
        <v>Viral</v>
      </c>
      <c r="M56" s="1" t="str">
        <f>'QuestionBank Data'!M55</f>
        <v>parasitic</v>
      </c>
      <c r="N56" s="1" t="str">
        <f>'QuestionBank Data'!N55</f>
        <v>protozoan</v>
      </c>
      <c r="O56" s="1" t="str">
        <f>'QuestionBank Data'!O55</f>
        <v/>
      </c>
      <c r="P56" s="21" t="str">
        <f>IFERROR(__xludf.DUMMYFUNCTION("IF(isblank(A56),,Filter(J56:O56,J56:O56&lt;&gt;I56))"),"Fungal")</f>
        <v>Fungal</v>
      </c>
      <c r="Q56" s="1" t="str">
        <f>IFERROR(__xludf.DUMMYFUNCTION("""COMPUTED_VALUE"""),"Viral")</f>
        <v>Viral</v>
      </c>
      <c r="R56" s="1" t="str">
        <f>IFERROR(__xludf.DUMMYFUNCTION("""COMPUTED_VALUE"""),"parasitic")</f>
        <v>parasitic</v>
      </c>
      <c r="S56" s="23" t="str">
        <f>IFERROR(__xludf.DUMMYFUNCTION("""COMPUTED_VALUE"""),"protozoan")</f>
        <v>protozoan</v>
      </c>
      <c r="T56" s="23" t="str">
        <f>IFERROR(__xludf.DUMMYFUNCTION("""COMPUTED_VALUE"""),"")</f>
        <v/>
      </c>
      <c r="U56" s="1">
        <f t="shared" si="1"/>
        <v>7020305401</v>
      </c>
      <c r="V56" s="1">
        <f t="shared" si="2"/>
        <v>7020305402</v>
      </c>
      <c r="W56" s="1">
        <f t="shared" si="3"/>
        <v>7020305403</v>
      </c>
      <c r="X56" s="1">
        <f t="shared" si="4"/>
        <v>7020305404</v>
      </c>
      <c r="Y56" s="1">
        <f t="shared" si="5"/>
        <v>7020305405</v>
      </c>
      <c r="Z56" s="1" t="str">
        <f t="shared" si="6"/>
        <v/>
      </c>
    </row>
    <row r="57">
      <c r="A57" s="1">
        <f>'QuestionBank Data'!A56</f>
        <v>0</v>
      </c>
      <c r="B57" s="1">
        <f>'QuestionBank Data'!B56</f>
        <v>70203055</v>
      </c>
      <c r="C57" s="1">
        <f>'QuestionBank Data'!C56</f>
        <v>702</v>
      </c>
      <c r="D57" s="1">
        <f>'QuestionBank Data'!D56</f>
        <v>70203</v>
      </c>
      <c r="E57" s="1">
        <f>'QuestionBank Data'!E56</f>
        <v>6</v>
      </c>
      <c r="F57" s="1" t="str">
        <f>'QuestionBank Data'!F56</f>
        <v>When workers in any industry face a risk, it is called...</v>
      </c>
      <c r="G57" s="1" t="str">
        <f>'QuestionBank Data'!G56</f>
        <v>{"instanceID":0}</v>
      </c>
      <c r="H57" s="1" t="str">
        <f>'QuestionBank Data'!H56</f>
        <v>{"instanceID":0}</v>
      </c>
      <c r="I57" s="1" t="str">
        <f>'QuestionBank Data'!I56</f>
        <v>Occupational Hazards</v>
      </c>
      <c r="J57" s="1" t="str">
        <f>'QuestionBank Data'!J56</f>
        <v>Workplace Harassment</v>
      </c>
      <c r="K57" s="1" t="str">
        <f>'QuestionBank Data'!K56</f>
        <v>Fatigue</v>
      </c>
      <c r="L57" s="1" t="str">
        <f>'QuestionBank Data'!L56</f>
        <v>Work-life imbalance</v>
      </c>
      <c r="M57" s="1" t="str">
        <f>'QuestionBank Data'!M56</f>
        <v>Occupational Hazards</v>
      </c>
      <c r="N57" s="1" t="str">
        <f>'QuestionBank Data'!N56</f>
        <v>Workplace Violence </v>
      </c>
      <c r="O57" s="1" t="str">
        <f>'QuestionBank Data'!O56</f>
        <v>Work Ethics</v>
      </c>
      <c r="P57" s="21" t="str">
        <f>IFERROR(__xludf.DUMMYFUNCTION("IF(isblank(A57),,Filter(J57:O57,J57:O57&lt;&gt;I57))"),"Workplace Harassment")</f>
        <v>Workplace Harassment</v>
      </c>
      <c r="Q57" s="1" t="str">
        <f>IFERROR(__xludf.DUMMYFUNCTION("""COMPUTED_VALUE"""),"Fatigue")</f>
        <v>Fatigue</v>
      </c>
      <c r="R57" s="1" t="str">
        <f>IFERROR(__xludf.DUMMYFUNCTION("""COMPUTED_VALUE"""),"Work-life imbalance")</f>
        <v>Work-life imbalance</v>
      </c>
      <c r="S57" s="23" t="str">
        <f>IFERROR(__xludf.DUMMYFUNCTION("""COMPUTED_VALUE"""),"Workplace Violence ")</f>
        <v>Workplace Violence </v>
      </c>
      <c r="T57" s="23" t="str">
        <f>IFERROR(__xludf.DUMMYFUNCTION("""COMPUTED_VALUE"""),"Work Ethics")</f>
        <v>Work Ethics</v>
      </c>
      <c r="U57" s="1">
        <f t="shared" si="1"/>
        <v>7020305501</v>
      </c>
      <c r="V57" s="1">
        <f t="shared" si="2"/>
        <v>7020305502</v>
      </c>
      <c r="W57" s="1">
        <f t="shared" si="3"/>
        <v>7020305503</v>
      </c>
      <c r="X57" s="1">
        <f t="shared" si="4"/>
        <v>7020305504</v>
      </c>
      <c r="Y57" s="1">
        <f t="shared" si="5"/>
        <v>7020305505</v>
      </c>
      <c r="Z57" s="1">
        <f t="shared" si="6"/>
        <v>7020305506</v>
      </c>
    </row>
    <row r="58">
      <c r="A58" s="1">
        <f>'QuestionBank Data'!A57</f>
        <v>0</v>
      </c>
      <c r="B58" s="1">
        <f>'QuestionBank Data'!B57</f>
        <v>70203056</v>
      </c>
      <c r="C58" s="1">
        <f>'QuestionBank Data'!C57</f>
        <v>702</v>
      </c>
      <c r="D58" s="1">
        <f>'QuestionBank Data'!D57</f>
        <v>70203</v>
      </c>
      <c r="E58" s="1">
        <f>'QuestionBank Data'!E57</f>
        <v>1</v>
      </c>
      <c r="F58" s="1" t="str">
        <f>'QuestionBank Data'!F57</f>
        <v>What are larvae from silk moth eggs called?</v>
      </c>
      <c r="G58" s="1" t="str">
        <f>'QuestionBank Data'!G57</f>
        <v>{"instanceID":0}</v>
      </c>
      <c r="H58" s="1" t="str">
        <f>'QuestionBank Data'!H57</f>
        <v>{"instanceID":0}</v>
      </c>
      <c r="I58" s="1" t="str">
        <f>'QuestionBank Data'!I57</f>
        <v>Silkworms</v>
      </c>
      <c r="J58" s="1" t="str">
        <f>'QuestionBank Data'!J57</f>
        <v>Silkworms</v>
      </c>
      <c r="K58" s="1" t="str">
        <f>'QuestionBank Data'!K57</f>
        <v>Earthworms</v>
      </c>
      <c r="L58" s="1" t="str">
        <f>'QuestionBank Data'!L57</f>
        <v>Roundworms</v>
      </c>
      <c r="M58" s="1" t="str">
        <f>'QuestionBank Data'!M57</f>
        <v>Flatworms</v>
      </c>
      <c r="N58" s="1" t="str">
        <f>'QuestionBank Data'!N57</f>
        <v>Leeches</v>
      </c>
      <c r="O58" s="1" t="str">
        <f>'QuestionBank Data'!O57</f>
        <v/>
      </c>
      <c r="P58" s="21" t="str">
        <f>IFERROR(__xludf.DUMMYFUNCTION("IF(isblank(A58),,Filter(J58:O58,J58:O58&lt;&gt;I58))"),"Earthworms")</f>
        <v>Earthworms</v>
      </c>
      <c r="Q58" s="1" t="str">
        <f>IFERROR(__xludf.DUMMYFUNCTION("""COMPUTED_VALUE"""),"Roundworms")</f>
        <v>Roundworms</v>
      </c>
      <c r="R58" s="1" t="str">
        <f>IFERROR(__xludf.DUMMYFUNCTION("""COMPUTED_VALUE"""),"Flatworms")</f>
        <v>Flatworms</v>
      </c>
      <c r="S58" s="23" t="str">
        <f>IFERROR(__xludf.DUMMYFUNCTION("""COMPUTED_VALUE"""),"Leeches")</f>
        <v>Leeches</v>
      </c>
      <c r="T58" s="23" t="str">
        <f>IFERROR(__xludf.DUMMYFUNCTION("""COMPUTED_VALUE"""),"")</f>
        <v/>
      </c>
      <c r="U58" s="1">
        <f t="shared" si="1"/>
        <v>7020305601</v>
      </c>
      <c r="V58" s="1">
        <f t="shared" si="2"/>
        <v>7020305602</v>
      </c>
      <c r="W58" s="1">
        <f t="shared" si="3"/>
        <v>7020305603</v>
      </c>
      <c r="X58" s="1">
        <f t="shared" si="4"/>
        <v>7020305604</v>
      </c>
      <c r="Y58" s="1">
        <f t="shared" si="5"/>
        <v>7020305605</v>
      </c>
      <c r="Z58" s="1" t="str">
        <f t="shared" si="6"/>
        <v/>
      </c>
    </row>
    <row r="59">
      <c r="A59" s="1">
        <f>'QuestionBank Data'!A58</f>
        <v>0</v>
      </c>
      <c r="B59" s="1">
        <f>'QuestionBank Data'!B58</f>
        <v>70203057</v>
      </c>
      <c r="C59" s="1">
        <f>'QuestionBank Data'!C58</f>
        <v>702</v>
      </c>
      <c r="D59" s="1">
        <f>'QuestionBank Data'!D58</f>
        <v>70203</v>
      </c>
      <c r="E59" s="1">
        <f>'QuestionBank Data'!E58</f>
        <v>3</v>
      </c>
      <c r="F59" s="1" t="str">
        <f>'QuestionBank Data'!F58</f>
        <v>What is the stage after a silk moth egg hatches called?</v>
      </c>
      <c r="G59" s="1" t="str">
        <f>'QuestionBank Data'!G58</f>
        <v>{"instanceID":0}</v>
      </c>
      <c r="H59" s="1" t="str">
        <f>'QuestionBank Data'!H58</f>
        <v>{"instanceID":0}</v>
      </c>
      <c r="I59" s="1" t="str">
        <f>'QuestionBank Data'!I58</f>
        <v>Caterpillar</v>
      </c>
      <c r="J59" s="1" t="str">
        <f>'QuestionBank Data'!J58</f>
        <v>Caterpillar</v>
      </c>
      <c r="K59" s="1" t="str">
        <f>'QuestionBank Data'!K58</f>
        <v>Pupa</v>
      </c>
      <c r="L59" s="1" t="str">
        <f>'QuestionBank Data'!L58</f>
        <v>Worm</v>
      </c>
      <c r="M59" s="1" t="str">
        <f>'QuestionBank Data'!M58</f>
        <v>Centipede</v>
      </c>
      <c r="N59" s="1" t="str">
        <f>'QuestionBank Data'!N58</f>
        <v>Silk Moth</v>
      </c>
      <c r="O59" s="1" t="str">
        <f>'QuestionBank Data'!O58</f>
        <v/>
      </c>
      <c r="P59" s="21" t="str">
        <f>IFERROR(__xludf.DUMMYFUNCTION("IF(isblank(A59),,Filter(J59:O59,J59:O59&lt;&gt;I59))"),"Pupa")</f>
        <v>Pupa</v>
      </c>
      <c r="Q59" s="1" t="str">
        <f>IFERROR(__xludf.DUMMYFUNCTION("""COMPUTED_VALUE"""),"Worm")</f>
        <v>Worm</v>
      </c>
      <c r="R59" s="1" t="str">
        <f>IFERROR(__xludf.DUMMYFUNCTION("""COMPUTED_VALUE"""),"Centipede")</f>
        <v>Centipede</v>
      </c>
      <c r="S59" s="23" t="str">
        <f>IFERROR(__xludf.DUMMYFUNCTION("""COMPUTED_VALUE"""),"Silk Moth")</f>
        <v>Silk Moth</v>
      </c>
      <c r="T59" s="23" t="str">
        <f>IFERROR(__xludf.DUMMYFUNCTION("""COMPUTED_VALUE"""),"")</f>
        <v/>
      </c>
      <c r="U59" s="1">
        <f t="shared" si="1"/>
        <v>7020305701</v>
      </c>
      <c r="V59" s="1">
        <f t="shared" si="2"/>
        <v>7020305702</v>
      </c>
      <c r="W59" s="1">
        <f t="shared" si="3"/>
        <v>7020305703</v>
      </c>
      <c r="X59" s="1">
        <f t="shared" si="4"/>
        <v>7020305704</v>
      </c>
      <c r="Y59" s="1">
        <f t="shared" si="5"/>
        <v>7020305705</v>
      </c>
      <c r="Z59" s="1" t="str">
        <f t="shared" si="6"/>
        <v/>
      </c>
    </row>
    <row r="60">
      <c r="A60" s="1">
        <f>'QuestionBank Data'!A59</f>
        <v>0</v>
      </c>
      <c r="B60" s="1">
        <f>'QuestionBank Data'!B59</f>
        <v>70203058</v>
      </c>
      <c r="C60" s="1">
        <f>'QuestionBank Data'!C59</f>
        <v>702</v>
      </c>
      <c r="D60" s="1">
        <f>'QuestionBank Data'!D59</f>
        <v>70203</v>
      </c>
      <c r="E60" s="1">
        <f>'QuestionBank Data'!E59</f>
        <v>4</v>
      </c>
      <c r="F60" s="1" t="str">
        <f>'QuestionBank Data'!F59</f>
        <v>What is the stage after being a caterpillar in the silk worm life cycle?</v>
      </c>
      <c r="G60" s="1" t="str">
        <f>'QuestionBank Data'!G59</f>
        <v>{"instanceID":0}</v>
      </c>
      <c r="H60" s="1" t="str">
        <f>'QuestionBank Data'!H59</f>
        <v>{"instanceID":0}</v>
      </c>
      <c r="I60" s="1" t="str">
        <f>'QuestionBank Data'!I59</f>
        <v>Caterpillar</v>
      </c>
      <c r="J60" s="1" t="str">
        <f>'QuestionBank Data'!J59</f>
        <v>Caterpillar</v>
      </c>
      <c r="K60" s="1" t="str">
        <f>'QuestionBank Data'!K59</f>
        <v>Pupa</v>
      </c>
      <c r="L60" s="1" t="str">
        <f>'QuestionBank Data'!L59</f>
        <v>Worm</v>
      </c>
      <c r="M60" s="1" t="str">
        <f>'QuestionBank Data'!M59</f>
        <v>Larvae</v>
      </c>
      <c r="N60" s="1" t="str">
        <f>'QuestionBank Data'!N59</f>
        <v>Silk Moth</v>
      </c>
      <c r="O60" s="1" t="str">
        <f>'QuestionBank Data'!O59</f>
        <v/>
      </c>
      <c r="P60" s="21" t="str">
        <f>IFERROR(__xludf.DUMMYFUNCTION("IF(isblank(A60),,Filter(J60:O60,J60:O60&lt;&gt;I60))"),"Pupa")</f>
        <v>Pupa</v>
      </c>
      <c r="Q60" s="1" t="str">
        <f>IFERROR(__xludf.DUMMYFUNCTION("""COMPUTED_VALUE"""),"Worm")</f>
        <v>Worm</v>
      </c>
      <c r="R60" s="1" t="str">
        <f>IFERROR(__xludf.DUMMYFUNCTION("""COMPUTED_VALUE"""),"Larvae")</f>
        <v>Larvae</v>
      </c>
      <c r="S60" s="23" t="str">
        <f>IFERROR(__xludf.DUMMYFUNCTION("""COMPUTED_VALUE"""),"Silk Moth")</f>
        <v>Silk Moth</v>
      </c>
      <c r="T60" s="23" t="str">
        <f>IFERROR(__xludf.DUMMYFUNCTION("""COMPUTED_VALUE"""),"")</f>
        <v/>
      </c>
      <c r="U60" s="1">
        <f t="shared" si="1"/>
        <v>7020305801</v>
      </c>
      <c r="V60" s="1">
        <f t="shared" si="2"/>
        <v>7020305802</v>
      </c>
      <c r="W60" s="1">
        <f t="shared" si="3"/>
        <v>7020305803</v>
      </c>
      <c r="X60" s="1">
        <f t="shared" si="4"/>
        <v>7020305804</v>
      </c>
      <c r="Y60" s="1">
        <f t="shared" si="5"/>
        <v>7020305805</v>
      </c>
      <c r="Z60" s="1" t="str">
        <f t="shared" si="6"/>
        <v/>
      </c>
    </row>
    <row r="61">
      <c r="A61" s="1">
        <f>'QuestionBank Data'!A60</f>
        <v>0</v>
      </c>
      <c r="B61" s="1">
        <f>'QuestionBank Data'!B60</f>
        <v>70203059</v>
      </c>
      <c r="C61" s="1">
        <f>'QuestionBank Data'!C60</f>
        <v>702</v>
      </c>
      <c r="D61" s="1">
        <f>'QuestionBank Data'!D60</f>
        <v>70203</v>
      </c>
      <c r="E61" s="1">
        <f>'QuestionBank Data'!E60</f>
        <v>4</v>
      </c>
      <c r="F61" s="1" t="str">
        <f>'QuestionBank Data'!F60</f>
        <v>What is rearing of silkworms for silk production called?</v>
      </c>
      <c r="G61" s="1" t="str">
        <f>'QuestionBank Data'!G60</f>
        <v>{"instanceID":0}</v>
      </c>
      <c r="H61" s="1" t="str">
        <f>'QuestionBank Data'!H60</f>
        <v>{"instanceID":0}</v>
      </c>
      <c r="I61" s="1" t="str">
        <f>'QuestionBank Data'!I60</f>
        <v>Sericulture</v>
      </c>
      <c r="J61" s="1" t="str">
        <f>'QuestionBank Data'!J60</f>
        <v>Horticulture</v>
      </c>
      <c r="K61" s="1" t="str">
        <f>'QuestionBank Data'!K60</f>
        <v>Sericulture</v>
      </c>
      <c r="L61" s="1" t="str">
        <f>'QuestionBank Data'!L60</f>
        <v>Vermiculture</v>
      </c>
      <c r="M61" s="1" t="str">
        <f>'QuestionBank Data'!M60</f>
        <v>Apiculture</v>
      </c>
      <c r="N61" s="1" t="str">
        <f>'QuestionBank Data'!N60</f>
        <v>Floriculture</v>
      </c>
      <c r="O61" s="1" t="str">
        <f>'QuestionBank Data'!O60</f>
        <v>Silviculture</v>
      </c>
      <c r="P61" s="21" t="str">
        <f>IFERROR(__xludf.DUMMYFUNCTION("IF(isblank(A61),,Filter(J61:O61,J61:O61&lt;&gt;I61))"),"Horticulture")</f>
        <v>Horticulture</v>
      </c>
      <c r="Q61" s="1" t="str">
        <f>IFERROR(__xludf.DUMMYFUNCTION("""COMPUTED_VALUE"""),"Vermiculture")</f>
        <v>Vermiculture</v>
      </c>
      <c r="R61" s="1" t="str">
        <f>IFERROR(__xludf.DUMMYFUNCTION("""COMPUTED_VALUE"""),"Apiculture")</f>
        <v>Apiculture</v>
      </c>
      <c r="S61" s="23" t="str">
        <f>IFERROR(__xludf.DUMMYFUNCTION("""COMPUTED_VALUE"""),"Floriculture")</f>
        <v>Floriculture</v>
      </c>
      <c r="T61" s="23" t="str">
        <f>IFERROR(__xludf.DUMMYFUNCTION("""COMPUTED_VALUE"""),"Silviculture")</f>
        <v>Silviculture</v>
      </c>
      <c r="U61" s="1">
        <f t="shared" si="1"/>
        <v>7020305901</v>
      </c>
      <c r="V61" s="1">
        <f t="shared" si="2"/>
        <v>7020305902</v>
      </c>
      <c r="W61" s="1">
        <f t="shared" si="3"/>
        <v>7020305903</v>
      </c>
      <c r="X61" s="1">
        <f t="shared" si="4"/>
        <v>7020305904</v>
      </c>
      <c r="Y61" s="1">
        <f t="shared" si="5"/>
        <v>7020305905</v>
      </c>
      <c r="Z61" s="1">
        <f t="shared" si="6"/>
        <v>7020305906</v>
      </c>
    </row>
    <row r="62">
      <c r="A62" s="1">
        <f>'QuestionBank Data'!A61</f>
        <v>0</v>
      </c>
      <c r="B62" s="1">
        <f>'QuestionBank Data'!B61</f>
        <v>70203060</v>
      </c>
      <c r="C62" s="1">
        <f>'QuestionBank Data'!C61</f>
        <v>702</v>
      </c>
      <c r="D62" s="1">
        <f>'QuestionBank Data'!D61</f>
        <v>70203</v>
      </c>
      <c r="E62" s="1">
        <f>'QuestionBank Data'!E61</f>
        <v>4</v>
      </c>
      <c r="F62" s="1" t="str">
        <f>'QuestionBank Data'!F61</f>
        <v>What does a caterpillar secrete to make fibres?</v>
      </c>
      <c r="G62" s="1" t="str">
        <f>'QuestionBank Data'!G61</f>
        <v>{"instanceID":0}</v>
      </c>
      <c r="H62" s="1" t="str">
        <f>'QuestionBank Data'!H61</f>
        <v>{"instanceID":0}</v>
      </c>
      <c r="I62" s="1" t="str">
        <f>'QuestionBank Data'!I61</f>
        <v>Protein</v>
      </c>
      <c r="J62" s="1" t="str">
        <f>'QuestionBank Data'!J61</f>
        <v>Minerals</v>
      </c>
      <c r="K62" s="1" t="str">
        <f>'QuestionBank Data'!K61</f>
        <v>Vitamins</v>
      </c>
      <c r="L62" s="1" t="str">
        <f>'QuestionBank Data'!L61</f>
        <v>Protein</v>
      </c>
      <c r="M62" s="1" t="str">
        <f>'QuestionBank Data'!M61</f>
        <v>Starch</v>
      </c>
      <c r="N62" s="1" t="str">
        <f>'QuestionBank Data'!N61</f>
        <v>Sweat</v>
      </c>
      <c r="O62" s="1" t="str">
        <f>'QuestionBank Data'!O61</f>
        <v>Water</v>
      </c>
      <c r="P62" s="21" t="str">
        <f>IFERROR(__xludf.DUMMYFUNCTION("IF(isblank(A62),,Filter(J62:O62,J62:O62&lt;&gt;I62))"),"Minerals")</f>
        <v>Minerals</v>
      </c>
      <c r="Q62" s="1" t="str">
        <f>IFERROR(__xludf.DUMMYFUNCTION("""COMPUTED_VALUE"""),"Vitamins")</f>
        <v>Vitamins</v>
      </c>
      <c r="R62" s="1" t="str">
        <f>IFERROR(__xludf.DUMMYFUNCTION("""COMPUTED_VALUE"""),"Starch")</f>
        <v>Starch</v>
      </c>
      <c r="S62" s="23" t="str">
        <f>IFERROR(__xludf.DUMMYFUNCTION("""COMPUTED_VALUE"""),"Sweat")</f>
        <v>Sweat</v>
      </c>
      <c r="T62" s="23" t="str">
        <f>IFERROR(__xludf.DUMMYFUNCTION("""COMPUTED_VALUE"""),"Water")</f>
        <v>Water</v>
      </c>
      <c r="U62" s="1">
        <f t="shared" si="1"/>
        <v>7020306001</v>
      </c>
      <c r="V62" s="1">
        <f t="shared" si="2"/>
        <v>7020306002</v>
      </c>
      <c r="W62" s="1">
        <f t="shared" si="3"/>
        <v>7020306003</v>
      </c>
      <c r="X62" s="1">
        <f t="shared" si="4"/>
        <v>7020306004</v>
      </c>
      <c r="Y62" s="1">
        <f t="shared" si="5"/>
        <v>7020306005</v>
      </c>
      <c r="Z62" s="1">
        <f t="shared" si="6"/>
        <v>7020306006</v>
      </c>
    </row>
    <row r="63">
      <c r="A63" s="1">
        <f>'QuestionBank Data'!A62</f>
        <v>0</v>
      </c>
      <c r="B63" s="1">
        <f>'QuestionBank Data'!B62</f>
        <v>70203061</v>
      </c>
      <c r="C63" s="1">
        <f>'QuestionBank Data'!C62</f>
        <v>702</v>
      </c>
      <c r="D63" s="1">
        <f>'QuestionBank Data'!D62</f>
        <v>70203</v>
      </c>
      <c r="E63" s="1">
        <f>'QuestionBank Data'!E62</f>
        <v>3</v>
      </c>
      <c r="F63" s="1" t="str">
        <f>'QuestionBank Data'!F62</f>
        <v>What is the covering of a pupa called?</v>
      </c>
      <c r="G63" s="1" t="str">
        <f>'QuestionBank Data'!G62</f>
        <v>{"instanceID":0}</v>
      </c>
      <c r="H63" s="1" t="str">
        <f>'QuestionBank Data'!H62</f>
        <v>{"instanceID":0}</v>
      </c>
      <c r="I63" s="1" t="str">
        <f>'QuestionBank Data'!I62</f>
        <v>Cocoon</v>
      </c>
      <c r="J63" s="1" t="str">
        <f>'QuestionBank Data'!J62</f>
        <v>Cover</v>
      </c>
      <c r="K63" s="1" t="str">
        <f>'QuestionBank Data'!K62</f>
        <v>Sheet</v>
      </c>
      <c r="L63" s="1" t="str">
        <f>'QuestionBank Data'!L62</f>
        <v>Cocoon</v>
      </c>
      <c r="M63" s="1" t="str">
        <f>'QuestionBank Data'!M62</f>
        <v>Skin</v>
      </c>
      <c r="N63" s="1" t="str">
        <f>'QuestionBank Data'!N62</f>
        <v>Epidermis</v>
      </c>
      <c r="O63" s="1" t="str">
        <f>'QuestionBank Data'!O62</f>
        <v/>
      </c>
      <c r="P63" s="21" t="str">
        <f>IFERROR(__xludf.DUMMYFUNCTION("IF(isblank(A63),,Filter(J63:O63,J63:O63&lt;&gt;I63))"),"Cover")</f>
        <v>Cover</v>
      </c>
      <c r="Q63" s="1" t="str">
        <f>IFERROR(__xludf.DUMMYFUNCTION("""COMPUTED_VALUE"""),"Sheet")</f>
        <v>Sheet</v>
      </c>
      <c r="R63" s="1" t="str">
        <f>IFERROR(__xludf.DUMMYFUNCTION("""COMPUTED_VALUE"""),"Skin")</f>
        <v>Skin</v>
      </c>
      <c r="S63" s="23" t="str">
        <f>IFERROR(__xludf.DUMMYFUNCTION("""COMPUTED_VALUE"""),"Epidermis")</f>
        <v>Epidermis</v>
      </c>
      <c r="T63" s="23" t="str">
        <f>IFERROR(__xludf.DUMMYFUNCTION("""COMPUTED_VALUE"""),"")</f>
        <v/>
      </c>
      <c r="U63" s="1">
        <f t="shared" si="1"/>
        <v>7020306101</v>
      </c>
      <c r="V63" s="1">
        <f t="shared" si="2"/>
        <v>7020306102</v>
      </c>
      <c r="W63" s="1">
        <f t="shared" si="3"/>
        <v>7020306103</v>
      </c>
      <c r="X63" s="1">
        <f t="shared" si="4"/>
        <v>7020306104</v>
      </c>
      <c r="Y63" s="1">
        <f t="shared" si="5"/>
        <v>7020306105</v>
      </c>
      <c r="Z63" s="1" t="str">
        <f t="shared" si="6"/>
        <v/>
      </c>
    </row>
    <row r="64">
      <c r="A64" s="1">
        <f>'QuestionBank Data'!A63</f>
        <v>0</v>
      </c>
      <c r="B64" s="1">
        <f>'QuestionBank Data'!B63</f>
        <v>70203062</v>
      </c>
      <c r="C64" s="1">
        <f>'QuestionBank Data'!C63</f>
        <v>702</v>
      </c>
      <c r="D64" s="1">
        <f>'QuestionBank Data'!D63</f>
        <v>70203</v>
      </c>
      <c r="E64" s="1">
        <f>'QuestionBank Data'!E63</f>
        <v>5</v>
      </c>
      <c r="F64" s="1" t="str">
        <f>'QuestionBank Data'!F63</f>
        <v>What stage is silk fibres got during the silk worm life cycle?</v>
      </c>
      <c r="G64" s="1" t="str">
        <f>'QuestionBank Data'!G63</f>
        <v>{"instanceID":0}</v>
      </c>
      <c r="H64" s="1" t="str">
        <f>'QuestionBank Data'!H63</f>
        <v>{"instanceID":0}</v>
      </c>
      <c r="I64" s="1" t="str">
        <f>'QuestionBank Data'!I63</f>
        <v>Pupa</v>
      </c>
      <c r="J64" s="1" t="str">
        <f>'QuestionBank Data'!J63</f>
        <v>Egg</v>
      </c>
      <c r="K64" s="1" t="str">
        <f>'QuestionBank Data'!K63</f>
        <v>Larvae</v>
      </c>
      <c r="L64" s="1" t="str">
        <f>'QuestionBank Data'!L63</f>
        <v>Pupa</v>
      </c>
      <c r="M64" s="1" t="str">
        <f>'QuestionBank Data'!M63</f>
        <v>Moth</v>
      </c>
      <c r="N64" s="1" t="str">
        <f>'QuestionBank Data'!N63</f>
        <v/>
      </c>
      <c r="O64" s="1" t="str">
        <f>'QuestionBank Data'!O63</f>
        <v/>
      </c>
      <c r="P64" s="21" t="str">
        <f>IFERROR(__xludf.DUMMYFUNCTION("IF(isblank(A64),,Filter(J64:O64,J64:O64&lt;&gt;I64))"),"Egg")</f>
        <v>Egg</v>
      </c>
      <c r="Q64" s="1" t="str">
        <f>IFERROR(__xludf.DUMMYFUNCTION("""COMPUTED_VALUE"""),"Larvae")</f>
        <v>Larvae</v>
      </c>
      <c r="R64" s="1" t="str">
        <f>IFERROR(__xludf.DUMMYFUNCTION("""COMPUTED_VALUE"""),"Moth")</f>
        <v>Moth</v>
      </c>
      <c r="S64" s="23" t="str">
        <f>IFERROR(__xludf.DUMMYFUNCTION("""COMPUTED_VALUE"""),"")</f>
        <v/>
      </c>
      <c r="T64" s="23" t="str">
        <f>IFERROR(__xludf.DUMMYFUNCTION("""COMPUTED_VALUE"""),"")</f>
        <v/>
      </c>
      <c r="U64" s="1">
        <f t="shared" si="1"/>
        <v>7020306201</v>
      </c>
      <c r="V64" s="1">
        <f t="shared" si="2"/>
        <v>7020306202</v>
      </c>
      <c r="W64" s="1">
        <f t="shared" si="3"/>
        <v>7020306203</v>
      </c>
      <c r="X64" s="1">
        <f t="shared" si="4"/>
        <v>7020306204</v>
      </c>
      <c r="Y64" s="1" t="str">
        <f t="shared" si="5"/>
        <v/>
      </c>
      <c r="Z64" s="1" t="str">
        <f t="shared" si="6"/>
        <v/>
      </c>
    </row>
    <row r="65">
      <c r="A65" s="1">
        <f>'QuestionBank Data'!A64</f>
        <v>0</v>
      </c>
      <c r="B65" s="1">
        <f>'QuestionBank Data'!B64</f>
        <v>70203063</v>
      </c>
      <c r="C65" s="1">
        <f>'QuestionBank Data'!C64</f>
        <v>702</v>
      </c>
      <c r="D65" s="1">
        <f>'QuestionBank Data'!D64</f>
        <v>70203</v>
      </c>
      <c r="E65" s="1">
        <f>'QuestionBank Data'!E64</f>
        <v>3</v>
      </c>
      <c r="F65" s="1" t="str">
        <f>'QuestionBank Data'!F64</f>
        <v>Different variety of silk moths yield different textured silk.</v>
      </c>
      <c r="G65" s="1" t="str">
        <f>'QuestionBank Data'!G64</f>
        <v>{"instanceID":0}</v>
      </c>
      <c r="H65" s="1" t="str">
        <f>'QuestionBank Data'!H64</f>
        <v>{"instanceID":0}</v>
      </c>
      <c r="I65" s="1" t="b">
        <f>'QuestionBank Data'!I64</f>
        <v>1</v>
      </c>
      <c r="J65" s="1" t="b">
        <f>'QuestionBank Data'!J64</f>
        <v>1</v>
      </c>
      <c r="K65" s="1" t="b">
        <f>'QuestionBank Data'!K64</f>
        <v>0</v>
      </c>
      <c r="L65" s="1" t="str">
        <f>'QuestionBank Data'!L64</f>
        <v/>
      </c>
      <c r="M65" s="1" t="str">
        <f>'QuestionBank Data'!M64</f>
        <v/>
      </c>
      <c r="N65" s="1" t="str">
        <f>'QuestionBank Data'!N64</f>
        <v/>
      </c>
      <c r="O65" s="1" t="str">
        <f>'QuestionBank Data'!O64</f>
        <v/>
      </c>
      <c r="P65" s="21" t="b">
        <f>IFERROR(__xludf.DUMMYFUNCTION("IF(isblank(A65),,Filter(J65:O65,J65:O65&lt;&gt;I65))"),FALSE)</f>
        <v>0</v>
      </c>
      <c r="Q65" s="1" t="str">
        <f>IFERROR(__xludf.DUMMYFUNCTION("""COMPUTED_VALUE"""),"")</f>
        <v/>
      </c>
      <c r="R65" s="1" t="str">
        <f>IFERROR(__xludf.DUMMYFUNCTION("""COMPUTED_VALUE"""),"")</f>
        <v/>
      </c>
      <c r="S65" s="23" t="str">
        <f>IFERROR(__xludf.DUMMYFUNCTION("""COMPUTED_VALUE"""),"")</f>
        <v/>
      </c>
      <c r="T65" s="23" t="str">
        <f>IFERROR(__xludf.DUMMYFUNCTION("""COMPUTED_VALUE"""),"")</f>
        <v/>
      </c>
      <c r="U65" s="1">
        <f t="shared" si="1"/>
        <v>7020306301</v>
      </c>
      <c r="V65" s="1">
        <f t="shared" si="2"/>
        <v>7020306302</v>
      </c>
      <c r="W65" s="1" t="str">
        <f t="shared" si="3"/>
        <v/>
      </c>
      <c r="X65" s="1" t="str">
        <f t="shared" si="4"/>
        <v/>
      </c>
      <c r="Y65" s="1" t="str">
        <f t="shared" si="5"/>
        <v/>
      </c>
      <c r="Z65" s="1" t="str">
        <f t="shared" si="6"/>
        <v/>
      </c>
    </row>
    <row r="66">
      <c r="A66" s="1">
        <f>'QuestionBank Data'!A65</f>
        <v>0</v>
      </c>
      <c r="B66" s="1">
        <f>'QuestionBank Data'!B65</f>
        <v>70203064</v>
      </c>
      <c r="C66" s="1">
        <f>'QuestionBank Data'!C65</f>
        <v>702</v>
      </c>
      <c r="D66" s="1">
        <f>'QuestionBank Data'!D65</f>
        <v>70203</v>
      </c>
      <c r="E66" s="1">
        <f>'QuestionBank Data'!E65</f>
        <v>4</v>
      </c>
      <c r="F66" s="1" t="str">
        <f>'QuestionBank Data'!F65</f>
        <v>What is the most common silk moth in India?</v>
      </c>
      <c r="G66" s="1" t="str">
        <f>'QuestionBank Data'!G65</f>
        <v>{"instanceID":0}</v>
      </c>
      <c r="H66" s="1" t="str">
        <f>'QuestionBank Data'!H65</f>
        <v>{"instanceID":0}</v>
      </c>
      <c r="I66" s="1" t="str">
        <f>'QuestionBank Data'!I65</f>
        <v>Mulberry Silk Moth</v>
      </c>
      <c r="J66" s="1" t="str">
        <f>'QuestionBank Data'!J65</f>
        <v>Tassar Silk Moth</v>
      </c>
      <c r="K66" s="1" t="str">
        <f>'QuestionBank Data'!K65</f>
        <v>Mulberry Silk Moth</v>
      </c>
      <c r="L66" s="1" t="str">
        <f>'QuestionBank Data'!L65</f>
        <v>Kosa Silk Moth</v>
      </c>
      <c r="M66" s="1" t="str">
        <f>'QuestionBank Data'!M65</f>
        <v>Mooga Silk Moth</v>
      </c>
      <c r="N66" s="1" t="str">
        <f>'QuestionBank Data'!N65</f>
        <v>Eri Silk Moth</v>
      </c>
      <c r="O66" s="1" t="str">
        <f>'QuestionBank Data'!O65</f>
        <v/>
      </c>
      <c r="P66" s="21" t="str">
        <f>IFERROR(__xludf.DUMMYFUNCTION("IF(isblank(A66),,Filter(J66:O66,J66:O66&lt;&gt;I66))"),"Tassar Silk Moth")</f>
        <v>Tassar Silk Moth</v>
      </c>
      <c r="Q66" s="1" t="str">
        <f>IFERROR(__xludf.DUMMYFUNCTION("""COMPUTED_VALUE"""),"Kosa Silk Moth")</f>
        <v>Kosa Silk Moth</v>
      </c>
      <c r="R66" s="1" t="str">
        <f>IFERROR(__xludf.DUMMYFUNCTION("""COMPUTED_VALUE"""),"Mooga Silk Moth")</f>
        <v>Mooga Silk Moth</v>
      </c>
      <c r="S66" s="23" t="str">
        <f>IFERROR(__xludf.DUMMYFUNCTION("""COMPUTED_VALUE"""),"Eri Silk Moth")</f>
        <v>Eri Silk Moth</v>
      </c>
      <c r="T66" s="23" t="str">
        <f>IFERROR(__xludf.DUMMYFUNCTION("""COMPUTED_VALUE"""),"")</f>
        <v/>
      </c>
      <c r="U66" s="1">
        <f t="shared" si="1"/>
        <v>7020306401</v>
      </c>
      <c r="V66" s="1">
        <f t="shared" si="2"/>
        <v>7020306402</v>
      </c>
      <c r="W66" s="1">
        <f t="shared" si="3"/>
        <v>7020306403</v>
      </c>
      <c r="X66" s="1">
        <f t="shared" si="4"/>
        <v>7020306404</v>
      </c>
      <c r="Y66" s="1">
        <f t="shared" si="5"/>
        <v>7020306405</v>
      </c>
      <c r="Z66" s="1" t="str">
        <f t="shared" si="6"/>
        <v/>
      </c>
    </row>
    <row r="67">
      <c r="A67" s="1">
        <f>'QuestionBank Data'!A66</f>
        <v>0</v>
      </c>
      <c r="B67" s="1">
        <f>'QuestionBank Data'!B66</f>
        <v>70203065</v>
      </c>
      <c r="C67" s="1">
        <f>'QuestionBank Data'!C66</f>
        <v>702</v>
      </c>
      <c r="D67" s="1">
        <f>'QuestionBank Data'!D66</f>
        <v>70203</v>
      </c>
      <c r="E67" s="1">
        <f>'QuestionBank Data'!E66</f>
        <v>8</v>
      </c>
      <c r="F67" s="1" t="str">
        <f>'QuestionBank Data'!F66</f>
        <v>Which country is the largest silk producer in the world?</v>
      </c>
      <c r="G67" s="1" t="str">
        <f>'QuestionBank Data'!G66</f>
        <v>{"instanceID":0}</v>
      </c>
      <c r="H67" s="1" t="str">
        <f>'QuestionBank Data'!H66</f>
        <v>{"instanceID":0}</v>
      </c>
      <c r="I67" s="1" t="str">
        <f>'QuestionBank Data'!I66</f>
        <v>China</v>
      </c>
      <c r="J67" s="1" t="str">
        <f>'QuestionBank Data'!J66</f>
        <v>Saudi Arabia</v>
      </c>
      <c r="K67" s="1" t="str">
        <f>'QuestionBank Data'!K66</f>
        <v>India</v>
      </c>
      <c r="L67" s="1" t="str">
        <f>'QuestionBank Data'!L66</f>
        <v>Sri Lanka</v>
      </c>
      <c r="M67" s="1" t="str">
        <f>'QuestionBank Data'!M66</f>
        <v>China</v>
      </c>
      <c r="N67" s="1" t="str">
        <f>'QuestionBank Data'!N66</f>
        <v>Thailand</v>
      </c>
      <c r="O67" s="1" t="str">
        <f>'QuestionBank Data'!O66</f>
        <v/>
      </c>
      <c r="P67" s="21" t="str">
        <f>IFERROR(__xludf.DUMMYFUNCTION("IF(isblank(A67),,Filter(J67:O67,J67:O67&lt;&gt;I67))"),"Saudi Arabia")</f>
        <v>Saudi Arabia</v>
      </c>
      <c r="Q67" s="1" t="str">
        <f>IFERROR(__xludf.DUMMYFUNCTION("""COMPUTED_VALUE"""),"India")</f>
        <v>India</v>
      </c>
      <c r="R67" s="1" t="str">
        <f>IFERROR(__xludf.DUMMYFUNCTION("""COMPUTED_VALUE"""),"Sri Lanka")</f>
        <v>Sri Lanka</v>
      </c>
      <c r="S67" s="23" t="str">
        <f>IFERROR(__xludf.DUMMYFUNCTION("""COMPUTED_VALUE"""),"Thailand")</f>
        <v>Thailand</v>
      </c>
      <c r="T67" s="23" t="str">
        <f>IFERROR(__xludf.DUMMYFUNCTION("""COMPUTED_VALUE"""),"")</f>
        <v/>
      </c>
      <c r="U67" s="1">
        <f t="shared" si="1"/>
        <v>7020306501</v>
      </c>
      <c r="V67" s="1">
        <f t="shared" si="2"/>
        <v>7020306502</v>
      </c>
      <c r="W67" s="1">
        <f t="shared" si="3"/>
        <v>7020306503</v>
      </c>
      <c r="X67" s="1">
        <f t="shared" si="4"/>
        <v>7020306504</v>
      </c>
      <c r="Y67" s="1">
        <f t="shared" si="5"/>
        <v>7020306505</v>
      </c>
      <c r="Z67" s="1" t="str">
        <f t="shared" si="6"/>
        <v/>
      </c>
    </row>
    <row r="68">
      <c r="A68" s="1">
        <f>'QuestionBank Data'!A67</f>
        <v>0</v>
      </c>
      <c r="B68" s="1">
        <f>'QuestionBank Data'!B67</f>
        <v>70203066</v>
      </c>
      <c r="C68" s="1">
        <f>'QuestionBank Data'!C67</f>
        <v>702</v>
      </c>
      <c r="D68" s="1">
        <f>'QuestionBank Data'!D67</f>
        <v>70203</v>
      </c>
      <c r="E68" s="1">
        <f>'QuestionBank Data'!E67</f>
        <v>3</v>
      </c>
      <c r="F68" s="1" t="str">
        <f>'QuestionBank Data'!F67</f>
        <v>How many eggs do silk moths lay at a time?</v>
      </c>
      <c r="G68" s="1" t="str">
        <f>'QuestionBank Data'!G67</f>
        <v>{"instanceID":0}</v>
      </c>
      <c r="H68" s="1" t="str">
        <f>'QuestionBank Data'!H67</f>
        <v>{"instanceID":0}</v>
      </c>
      <c r="I68" s="1" t="str">
        <f>'QuestionBank Data'!I67</f>
        <v>Hundreds</v>
      </c>
      <c r="J68" s="1" t="str">
        <f>'QuestionBank Data'!J67</f>
        <v>One</v>
      </c>
      <c r="K68" s="1" t="str">
        <f>'QuestionBank Data'!K67</f>
        <v>Tens</v>
      </c>
      <c r="L68" s="1" t="str">
        <f>'QuestionBank Data'!L67</f>
        <v>Hundreds</v>
      </c>
      <c r="M68" s="1" t="str">
        <f>'QuestionBank Data'!M67</f>
        <v>Thousands</v>
      </c>
      <c r="N68" s="1" t="str">
        <f>'QuestionBank Data'!N67</f>
        <v/>
      </c>
      <c r="O68" s="1" t="str">
        <f>'QuestionBank Data'!O67</f>
        <v/>
      </c>
      <c r="P68" s="21" t="str">
        <f>IFERROR(__xludf.DUMMYFUNCTION("IF(isblank(A68),,Filter(J68:O68,J68:O68&lt;&gt;I68))"),"One")</f>
        <v>One</v>
      </c>
      <c r="Q68" s="1" t="str">
        <f>IFERROR(__xludf.DUMMYFUNCTION("""COMPUTED_VALUE"""),"Tens")</f>
        <v>Tens</v>
      </c>
      <c r="R68" s="1" t="str">
        <f>IFERROR(__xludf.DUMMYFUNCTION("""COMPUTED_VALUE"""),"Thousands")</f>
        <v>Thousands</v>
      </c>
      <c r="S68" s="23" t="str">
        <f>IFERROR(__xludf.DUMMYFUNCTION("""COMPUTED_VALUE"""),"")</f>
        <v/>
      </c>
      <c r="T68" s="23" t="str">
        <f>IFERROR(__xludf.DUMMYFUNCTION("""COMPUTED_VALUE"""),"")</f>
        <v/>
      </c>
      <c r="U68" s="1">
        <f t="shared" si="1"/>
        <v>7020306601</v>
      </c>
      <c r="V68" s="1">
        <f t="shared" si="2"/>
        <v>7020306602</v>
      </c>
      <c r="W68" s="1">
        <f t="shared" si="3"/>
        <v>7020306603</v>
      </c>
      <c r="X68" s="1">
        <f t="shared" si="4"/>
        <v>7020306604</v>
      </c>
      <c r="Y68" s="1" t="str">
        <f t="shared" si="5"/>
        <v/>
      </c>
      <c r="Z68" s="1" t="str">
        <f t="shared" si="6"/>
        <v/>
      </c>
    </row>
    <row r="69">
      <c r="A69" s="1">
        <f>'QuestionBank Data'!A68</f>
        <v>0</v>
      </c>
      <c r="B69" s="1">
        <f>'QuestionBank Data'!B68</f>
        <v>70203067</v>
      </c>
      <c r="C69" s="1">
        <f>'QuestionBank Data'!C68</f>
        <v>702</v>
      </c>
      <c r="D69" s="1">
        <f>'QuestionBank Data'!D68</f>
        <v>70203</v>
      </c>
      <c r="E69" s="1">
        <f>'QuestionBank Data'!E68</f>
        <v>4</v>
      </c>
      <c r="F69" s="1" t="str">
        <f>'QuestionBank Data'!F68</f>
        <v>How are silkworm eggs stored for sericulture?</v>
      </c>
      <c r="G69" s="1" t="str">
        <f>'QuestionBank Data'!G68</f>
        <v>{"instanceID":0}</v>
      </c>
      <c r="H69" s="1" t="str">
        <f>'QuestionBank Data'!H68</f>
        <v>{"instanceID":0}</v>
      </c>
      <c r="I69" s="1" t="str">
        <f>'QuestionBank Data'!I68</f>
        <v>On Cloth</v>
      </c>
      <c r="J69" s="1" t="str">
        <f>'QuestionBank Data'!J68</f>
        <v>On leaves</v>
      </c>
      <c r="K69" s="1" t="str">
        <f>'QuestionBank Data'!K68</f>
        <v>On Wood</v>
      </c>
      <c r="L69" s="1" t="str">
        <f>'QuestionBank Data'!L68</f>
        <v>In buckets</v>
      </c>
      <c r="M69" s="1" t="str">
        <f>'QuestionBank Data'!M68</f>
        <v>In plastic cups</v>
      </c>
      <c r="N69" s="1" t="str">
        <f>'QuestionBank Data'!N68</f>
        <v>In Trees</v>
      </c>
      <c r="O69" s="1" t="str">
        <f>'QuestionBank Data'!O68</f>
        <v/>
      </c>
      <c r="P69" s="21" t="str">
        <f>IFERROR(__xludf.DUMMYFUNCTION("IF(isblank(A69),,Filter(J69:O69,J69:O69&lt;&gt;I69))"),"#REF!")</f>
        <v>#REF!</v>
      </c>
      <c r="Q69" s="1"/>
      <c r="R69" s="1"/>
      <c r="S69" s="23"/>
      <c r="T69" s="23"/>
      <c r="U69" s="1">
        <f t="shared" si="1"/>
        <v>7020306701</v>
      </c>
      <c r="V69" s="1">
        <f t="shared" si="2"/>
        <v>7020306702</v>
      </c>
      <c r="W69" s="1" t="str">
        <f t="shared" si="3"/>
        <v/>
      </c>
      <c r="X69" s="1" t="str">
        <f t="shared" si="4"/>
        <v/>
      </c>
      <c r="Y69" s="1" t="str">
        <f t="shared" si="5"/>
        <v/>
      </c>
      <c r="Z69" s="1" t="str">
        <f t="shared" si="6"/>
        <v/>
      </c>
    </row>
    <row r="70">
      <c r="A70" s="1">
        <f>'QuestionBank Data'!A69</f>
        <v>0</v>
      </c>
      <c r="B70" s="1">
        <f>'QuestionBank Data'!B69</f>
        <v>70203068</v>
      </c>
      <c r="C70" s="1">
        <f>'QuestionBank Data'!C69</f>
        <v>702</v>
      </c>
      <c r="D70" s="1">
        <f>'QuestionBank Data'!D69</f>
        <v>70203</v>
      </c>
      <c r="E70" s="1">
        <f>'QuestionBank Data'!E69</f>
        <v>4</v>
      </c>
      <c r="F70" s="1" t="str">
        <f>'QuestionBank Data'!F69</f>
        <v>When are silkworm eggs moved to mulberry trees?</v>
      </c>
      <c r="G70" s="1" t="str">
        <f>'QuestionBank Data'!G69</f>
        <v>{"instanceID":0}</v>
      </c>
      <c r="H70" s="1" t="str">
        <f>'QuestionBank Data'!H69</f>
        <v>{"instanceID":0}</v>
      </c>
      <c r="I70" s="1" t="str">
        <f>'QuestionBank Data'!I69</f>
        <v>When fresh leaves sprout</v>
      </c>
      <c r="J70" s="1" t="str">
        <f>'QuestionBank Data'!J69</f>
        <v>Hot weather</v>
      </c>
      <c r="K70" s="1" t="str">
        <f>'QuestionBank Data'!K69</f>
        <v>Cold weather</v>
      </c>
      <c r="L70" s="1" t="str">
        <f>'QuestionBank Data'!L69</f>
        <v>When fresh leaves sprout</v>
      </c>
      <c r="M70" s="1" t="str">
        <f>'QuestionBank Data'!M69</f>
        <v>Rainy season</v>
      </c>
      <c r="N70" s="1" t="str">
        <f>'QuestionBank Data'!N69</f>
        <v>When birds have migrated</v>
      </c>
      <c r="O70" s="1" t="str">
        <f>'QuestionBank Data'!O69</f>
        <v/>
      </c>
      <c r="P70" s="21" t="str">
        <f>IFERROR(__xludf.DUMMYFUNCTION("IF(isblank(A70),,Filter(J70:O70,J70:O70&lt;&gt;I70))"),"Hot weather")</f>
        <v>Hot weather</v>
      </c>
      <c r="Q70" s="1" t="str">
        <f>IFERROR(__xludf.DUMMYFUNCTION("""COMPUTED_VALUE"""),"Cold weather")</f>
        <v>Cold weather</v>
      </c>
      <c r="R70" s="1" t="str">
        <f>IFERROR(__xludf.DUMMYFUNCTION("""COMPUTED_VALUE"""),"Rainy season")</f>
        <v>Rainy season</v>
      </c>
      <c r="S70" s="23" t="str">
        <f>IFERROR(__xludf.DUMMYFUNCTION("""COMPUTED_VALUE"""),"When birds have migrated")</f>
        <v>When birds have migrated</v>
      </c>
      <c r="T70" s="23" t="str">
        <f>IFERROR(__xludf.DUMMYFUNCTION("""COMPUTED_VALUE"""),"")</f>
        <v/>
      </c>
      <c r="U70" s="1">
        <f t="shared" si="1"/>
        <v>7020306801</v>
      </c>
      <c r="V70" s="1">
        <f t="shared" si="2"/>
        <v>7020306802</v>
      </c>
      <c r="W70" s="1">
        <f t="shared" si="3"/>
        <v>7020306803</v>
      </c>
      <c r="X70" s="1">
        <f t="shared" si="4"/>
        <v>7020306804</v>
      </c>
      <c r="Y70" s="1">
        <f t="shared" si="5"/>
        <v>7020306805</v>
      </c>
      <c r="Z70" s="1" t="str">
        <f t="shared" si="6"/>
        <v/>
      </c>
    </row>
    <row r="71">
      <c r="A71" s="1">
        <f>'QuestionBank Data'!A70</f>
        <v>0</v>
      </c>
      <c r="B71" s="1">
        <f>'QuestionBank Data'!B70</f>
        <v>70203069</v>
      </c>
      <c r="C71" s="1">
        <f>'QuestionBank Data'!C70</f>
        <v>702</v>
      </c>
      <c r="D71" s="1">
        <f>'QuestionBank Data'!D70</f>
        <v>70203</v>
      </c>
      <c r="E71" s="1">
        <f>'QuestionBank Data'!E70</f>
        <v>7</v>
      </c>
      <c r="F71" s="1" t="str">
        <f>'QuestionBank Data'!F70</f>
        <v>Where did the silk industry begin?</v>
      </c>
      <c r="G71" s="1" t="str">
        <f>'QuestionBank Data'!G70</f>
        <v>{"instanceID":0}</v>
      </c>
      <c r="H71" s="1" t="str">
        <f>'QuestionBank Data'!H70</f>
        <v>{"instanceID":0}</v>
      </c>
      <c r="I71" s="1" t="str">
        <f>'QuestionBank Data'!I70</f>
        <v>China</v>
      </c>
      <c r="J71" s="1" t="str">
        <f>'QuestionBank Data'!J70</f>
        <v>Japan</v>
      </c>
      <c r="K71" s="1" t="str">
        <f>'QuestionBank Data'!K70</f>
        <v>China</v>
      </c>
      <c r="L71" s="1" t="str">
        <f>'QuestionBank Data'!L70</f>
        <v>India</v>
      </c>
      <c r="M71" s="1" t="str">
        <f>'QuestionBank Data'!M70</f>
        <v>Persia</v>
      </c>
      <c r="N71" s="1" t="str">
        <f>'QuestionBank Data'!N70</f>
        <v>Egypt</v>
      </c>
      <c r="O71" s="1" t="str">
        <f>'QuestionBank Data'!O70</f>
        <v/>
      </c>
      <c r="P71" s="21" t="str">
        <f>IFERROR(__xludf.DUMMYFUNCTION("IF(isblank(A71),,Filter(J71:O71,J71:O71&lt;&gt;I71))"),"Japan")</f>
        <v>Japan</v>
      </c>
      <c r="Q71" s="1" t="str">
        <f>IFERROR(__xludf.DUMMYFUNCTION("""COMPUTED_VALUE"""),"India")</f>
        <v>India</v>
      </c>
      <c r="R71" s="1" t="str">
        <f>IFERROR(__xludf.DUMMYFUNCTION("""COMPUTED_VALUE"""),"Persia")</f>
        <v>Persia</v>
      </c>
      <c r="S71" s="23" t="str">
        <f>IFERROR(__xludf.DUMMYFUNCTION("""COMPUTED_VALUE"""),"Egypt")</f>
        <v>Egypt</v>
      </c>
      <c r="T71" s="23" t="str">
        <f>IFERROR(__xludf.DUMMYFUNCTION("""COMPUTED_VALUE"""),"")</f>
        <v/>
      </c>
      <c r="U71" s="1">
        <f t="shared" si="1"/>
        <v>7020306901</v>
      </c>
      <c r="V71" s="1">
        <f t="shared" si="2"/>
        <v>7020306902</v>
      </c>
      <c r="W71" s="1">
        <f t="shared" si="3"/>
        <v>7020306903</v>
      </c>
      <c r="X71" s="1">
        <f t="shared" si="4"/>
        <v>7020306904</v>
      </c>
      <c r="Y71" s="1">
        <f t="shared" si="5"/>
        <v>7020306905</v>
      </c>
      <c r="Z71" s="1" t="str">
        <f t="shared" si="6"/>
        <v/>
      </c>
    </row>
    <row r="72">
      <c r="A72" s="1">
        <f>'QuestionBank Data'!A71</f>
        <v>0</v>
      </c>
      <c r="B72" s="1">
        <f>'QuestionBank Data'!B71</f>
        <v>70203070</v>
      </c>
      <c r="C72" s="1">
        <f>'QuestionBank Data'!C71</f>
        <v>702</v>
      </c>
      <c r="D72" s="1">
        <f>'QuestionBank Data'!D71</f>
        <v>70203</v>
      </c>
      <c r="E72" s="1">
        <f>'QuestionBank Data'!E71</f>
        <v>5</v>
      </c>
      <c r="F72" s="1" t="str">
        <f>'QuestionBank Data'!F71</f>
        <v>How many days does it take for caterpillars to stop eating leaves?</v>
      </c>
      <c r="G72" s="1" t="str">
        <f>'QuestionBank Data'!G71</f>
        <v>{"instanceID":0}</v>
      </c>
      <c r="H72" s="1" t="str">
        <f>'QuestionBank Data'!H71</f>
        <v>{"instanceID":0}</v>
      </c>
      <c r="I72" s="1" t="str">
        <f>'QuestionBank Data'!I71</f>
        <v>25-30 days</v>
      </c>
      <c r="J72" s="1" t="str">
        <f>'QuestionBank Data'!J71</f>
        <v>5-10 days</v>
      </c>
      <c r="K72" s="1" t="str">
        <f>'QuestionBank Data'!K71</f>
        <v>10-15 days</v>
      </c>
      <c r="L72" s="1" t="str">
        <f>'QuestionBank Data'!L71</f>
        <v>6-8 months</v>
      </c>
      <c r="M72" s="1" t="str">
        <f>'QuestionBank Data'!M71</f>
        <v>25-30 days</v>
      </c>
      <c r="N72" s="1" t="str">
        <f>'QuestionBank Data'!N71</f>
        <v>3-4 months</v>
      </c>
      <c r="O72" s="1" t="str">
        <f>'QuestionBank Data'!O71</f>
        <v/>
      </c>
      <c r="P72" s="21" t="str">
        <f>IFERROR(__xludf.DUMMYFUNCTION("IF(isblank(A72),,Filter(J72:O72,J72:O72&lt;&gt;I72))"),"5-10 days")</f>
        <v>5-10 days</v>
      </c>
      <c r="Q72" s="1" t="str">
        <f>IFERROR(__xludf.DUMMYFUNCTION("""COMPUTED_VALUE"""),"10-15 days")</f>
        <v>10-15 days</v>
      </c>
      <c r="R72" s="1" t="str">
        <f>IFERROR(__xludf.DUMMYFUNCTION("""COMPUTED_VALUE"""),"6-8 months")</f>
        <v>6-8 months</v>
      </c>
      <c r="S72" s="23" t="str">
        <f>IFERROR(__xludf.DUMMYFUNCTION("""COMPUTED_VALUE"""),"3-4 months")</f>
        <v>3-4 months</v>
      </c>
      <c r="T72" s="23" t="str">
        <f>IFERROR(__xludf.DUMMYFUNCTION("""COMPUTED_VALUE"""),"")</f>
        <v/>
      </c>
      <c r="U72" s="1">
        <f t="shared" si="1"/>
        <v>7020307001</v>
      </c>
      <c r="V72" s="1">
        <f t="shared" si="2"/>
        <v>7020307002</v>
      </c>
      <c r="W72" s="1">
        <f t="shared" si="3"/>
        <v>7020307003</v>
      </c>
      <c r="X72" s="1">
        <f t="shared" si="4"/>
        <v>7020307004</v>
      </c>
      <c r="Y72" s="1">
        <f t="shared" si="5"/>
        <v>7020307005</v>
      </c>
      <c r="Z72" s="1" t="str">
        <f t="shared" si="6"/>
        <v/>
      </c>
    </row>
    <row r="73">
      <c r="A73" s="1">
        <f>'QuestionBank Data'!A72</f>
        <v>0</v>
      </c>
      <c r="B73" s="1">
        <f>'QuestionBank Data'!B72</f>
        <v>70203071</v>
      </c>
      <c r="C73" s="1">
        <f>'QuestionBank Data'!C72</f>
        <v>702</v>
      </c>
      <c r="D73" s="1">
        <f>'QuestionBank Data'!D72</f>
        <v>70203</v>
      </c>
      <c r="E73" s="1">
        <f>'QuestionBank Data'!E72</f>
        <v>3</v>
      </c>
      <c r="F73" s="1" t="str">
        <f>'QuestionBank Data'!F72</f>
        <v>How are silk fibres separated from cocoons?</v>
      </c>
      <c r="G73" s="1" t="str">
        <f>'QuestionBank Data'!G72</f>
        <v>{"instanceID":0}</v>
      </c>
      <c r="H73" s="1" t="str">
        <f>'QuestionBank Data'!H72</f>
        <v>{"instanceID":0}</v>
      </c>
      <c r="I73" s="1" t="str">
        <f>'QuestionBank Data'!I72</f>
        <v>All of the above</v>
      </c>
      <c r="J73" s="1" t="str">
        <f>'QuestionBank Data'!J72</f>
        <v>Kept under sun</v>
      </c>
      <c r="K73" s="1" t="str">
        <f>'QuestionBank Data'!K72</f>
        <v>Exposed to steam</v>
      </c>
      <c r="L73" s="1" t="str">
        <f>'QuestionBank Data'!L72</f>
        <v>Boiled</v>
      </c>
      <c r="M73" s="1" t="str">
        <f>'QuestionBank Data'!M72</f>
        <v>All of the above</v>
      </c>
      <c r="N73" s="1" t="str">
        <f>'QuestionBank Data'!N72</f>
        <v/>
      </c>
      <c r="O73" s="1" t="str">
        <f>'QuestionBank Data'!O72</f>
        <v/>
      </c>
      <c r="P73" s="21" t="str">
        <f>IFERROR(__xludf.DUMMYFUNCTION("IF(isblank(A73),,Filter(J73:O73,J73:O73&lt;&gt;I73))"),"Kept under sun")</f>
        <v>Kept under sun</v>
      </c>
      <c r="Q73" s="1" t="str">
        <f>IFERROR(__xludf.DUMMYFUNCTION("""COMPUTED_VALUE"""),"Exposed to steam")</f>
        <v>Exposed to steam</v>
      </c>
      <c r="R73" s="1" t="str">
        <f>IFERROR(__xludf.DUMMYFUNCTION("""COMPUTED_VALUE"""),"Boiled")</f>
        <v>Boiled</v>
      </c>
      <c r="S73" s="23" t="str">
        <f>IFERROR(__xludf.DUMMYFUNCTION("""COMPUTED_VALUE"""),"")</f>
        <v/>
      </c>
      <c r="T73" s="23" t="str">
        <f>IFERROR(__xludf.DUMMYFUNCTION("""COMPUTED_VALUE"""),"")</f>
        <v/>
      </c>
      <c r="U73" s="1">
        <f t="shared" si="1"/>
        <v>7020307101</v>
      </c>
      <c r="V73" s="1">
        <f t="shared" si="2"/>
        <v>7020307102</v>
      </c>
      <c r="W73" s="1">
        <f t="shared" si="3"/>
        <v>7020307103</v>
      </c>
      <c r="X73" s="1">
        <f t="shared" si="4"/>
        <v>7020307104</v>
      </c>
      <c r="Y73" s="1" t="str">
        <f t="shared" si="5"/>
        <v/>
      </c>
      <c r="Z73" s="1" t="str">
        <f t="shared" si="6"/>
        <v/>
      </c>
    </row>
    <row r="74">
      <c r="A74" s="1">
        <f>'QuestionBank Data'!A73</f>
        <v>0</v>
      </c>
      <c r="B74" s="1">
        <f>'QuestionBank Data'!B73</f>
        <v>70203072</v>
      </c>
      <c r="C74" s="1">
        <f>'QuestionBank Data'!C73</f>
        <v>702</v>
      </c>
      <c r="D74" s="1">
        <f>'QuestionBank Data'!D73</f>
        <v>70203</v>
      </c>
      <c r="E74" s="1">
        <f>'QuestionBank Data'!E73</f>
        <v>4</v>
      </c>
      <c r="F74" s="1" t="str">
        <f>'QuestionBank Data'!F73</f>
        <v>What is the process of taking out threads from the cocoon for use as silk called?</v>
      </c>
      <c r="G74" s="1" t="str">
        <f>'QuestionBank Data'!G73</f>
        <v>{"instanceID":0}</v>
      </c>
      <c r="H74" s="1" t="str">
        <f>'QuestionBank Data'!H73</f>
        <v>{"instanceID":0}</v>
      </c>
      <c r="I74" s="1" t="str">
        <f>'QuestionBank Data'!I73</f>
        <v>Reeling</v>
      </c>
      <c r="J74" s="1" t="str">
        <f>'QuestionBank Data'!J73</f>
        <v>Reeling</v>
      </c>
      <c r="K74" s="1" t="str">
        <f>'QuestionBank Data'!K73</f>
        <v>Rearing</v>
      </c>
      <c r="L74" s="1" t="str">
        <f>'QuestionBank Data'!L73</f>
        <v>Peeling</v>
      </c>
      <c r="M74" s="1" t="str">
        <f>'QuestionBank Data'!M73</f>
        <v>Pressuring</v>
      </c>
      <c r="N74" s="1" t="str">
        <f>'QuestionBank Data'!N73</f>
        <v>Pruning</v>
      </c>
      <c r="O74" s="1" t="str">
        <f>'QuestionBank Data'!O73</f>
        <v>Peering</v>
      </c>
      <c r="P74" s="21" t="str">
        <f>IFERROR(__xludf.DUMMYFUNCTION("IF(isblank(A74),,Filter(J74:O74,J74:O74&lt;&gt;I74))"),"Rearing")</f>
        <v>Rearing</v>
      </c>
      <c r="Q74" s="1" t="str">
        <f>IFERROR(__xludf.DUMMYFUNCTION("""COMPUTED_VALUE"""),"Peeling")</f>
        <v>Peeling</v>
      </c>
      <c r="R74" s="1" t="str">
        <f>IFERROR(__xludf.DUMMYFUNCTION("""COMPUTED_VALUE"""),"Pressuring")</f>
        <v>Pressuring</v>
      </c>
      <c r="S74" s="23" t="str">
        <f>IFERROR(__xludf.DUMMYFUNCTION("""COMPUTED_VALUE"""),"Pruning")</f>
        <v>Pruning</v>
      </c>
      <c r="T74" s="23" t="str">
        <f>IFERROR(__xludf.DUMMYFUNCTION("""COMPUTED_VALUE"""),"Peering")</f>
        <v>Peering</v>
      </c>
      <c r="U74" s="1">
        <f t="shared" si="1"/>
        <v>7020307201</v>
      </c>
      <c r="V74" s="1">
        <f t="shared" si="2"/>
        <v>7020307202</v>
      </c>
      <c r="W74" s="1">
        <f t="shared" si="3"/>
        <v>7020307203</v>
      </c>
      <c r="X74" s="1">
        <f t="shared" si="4"/>
        <v>7020307204</v>
      </c>
      <c r="Y74" s="1">
        <f t="shared" si="5"/>
        <v>7020307205</v>
      </c>
      <c r="Z74" s="1">
        <f t="shared" si="6"/>
        <v>7020307206</v>
      </c>
    </row>
    <row r="75">
      <c r="A75" s="1">
        <f>'QuestionBank Data'!A74</f>
        <v>0</v>
      </c>
      <c r="B75" s="1">
        <f>'QuestionBank Data'!B74</f>
        <v>70203073</v>
      </c>
      <c r="C75" s="1">
        <f>'QuestionBank Data'!C74</f>
        <v>702</v>
      </c>
      <c r="D75" s="1">
        <f>'QuestionBank Data'!D74</f>
        <v>70203</v>
      </c>
      <c r="E75" s="1">
        <f>'QuestionBank Data'!E74</f>
        <v>6</v>
      </c>
      <c r="F75" s="1" t="str">
        <f>'QuestionBank Data'!F74</f>
        <v>The silkworm is (a) a caterpillar, (b) a larva. Choose the correct option.</v>
      </c>
      <c r="G75" s="1" t="str">
        <f>'QuestionBank Data'!G74</f>
        <v>{"instanceID":0}</v>
      </c>
      <c r="H75" s="1" t="str">
        <f>'QuestionBank Data'!H74</f>
        <v>{"instanceID":0}</v>
      </c>
      <c r="I75" s="1" t="str">
        <f>'QuestionBank Data'!I74</f>
        <v>Both a and b</v>
      </c>
      <c r="J75" s="1" t="str">
        <f>'QuestionBank Data'!J74</f>
        <v>a</v>
      </c>
      <c r="K75" s="1" t="str">
        <f>'QuestionBank Data'!K74</f>
        <v>b</v>
      </c>
      <c r="L75" s="1" t="str">
        <f>'QuestionBank Data'!L74</f>
        <v>Both a and b</v>
      </c>
      <c r="M75" s="1" t="str">
        <f>'QuestionBank Data'!M74</f>
        <v>Neither a nor b</v>
      </c>
      <c r="N75" s="1" t="str">
        <f>'QuestionBank Data'!N74</f>
        <v/>
      </c>
      <c r="O75" s="1" t="str">
        <f>'QuestionBank Data'!O74</f>
        <v/>
      </c>
      <c r="P75" s="21" t="str">
        <f>IFERROR(__xludf.DUMMYFUNCTION("IF(isblank(A75),,Filter(J75:O75,J75:O75&lt;&gt;I75))"),"a")</f>
        <v>a</v>
      </c>
      <c r="Q75" s="1" t="str">
        <f>IFERROR(__xludf.DUMMYFUNCTION("""COMPUTED_VALUE"""),"b")</f>
        <v>b</v>
      </c>
      <c r="R75" s="1" t="str">
        <f>IFERROR(__xludf.DUMMYFUNCTION("""COMPUTED_VALUE"""),"Neither a nor b")</f>
        <v>Neither a nor b</v>
      </c>
      <c r="S75" s="23" t="str">
        <f>IFERROR(__xludf.DUMMYFUNCTION("""COMPUTED_VALUE"""),"")</f>
        <v/>
      </c>
      <c r="T75" s="23" t="str">
        <f>IFERROR(__xludf.DUMMYFUNCTION("""COMPUTED_VALUE"""),"")</f>
        <v/>
      </c>
      <c r="U75" s="1">
        <f t="shared" si="1"/>
        <v>7020307301</v>
      </c>
      <c r="V75" s="1">
        <f t="shared" si="2"/>
        <v>7020307302</v>
      </c>
      <c r="W75" s="1">
        <f t="shared" si="3"/>
        <v>7020307303</v>
      </c>
      <c r="X75" s="1">
        <f t="shared" si="4"/>
        <v>7020307304</v>
      </c>
      <c r="Y75" s="1" t="str">
        <f t="shared" si="5"/>
        <v/>
      </c>
      <c r="Z75" s="1" t="str">
        <f t="shared" si="6"/>
        <v/>
      </c>
    </row>
    <row r="76">
      <c r="A76" s="1">
        <f>'QuestionBank Data'!A75</f>
        <v>0</v>
      </c>
      <c r="B76" s="1">
        <f>'QuestionBank Data'!B75</f>
        <v>70203074</v>
      </c>
      <c r="C76" s="1">
        <f>'QuestionBank Data'!C75</f>
        <v>702</v>
      </c>
      <c r="D76" s="1">
        <f>'QuestionBank Data'!D75</f>
        <v>70203</v>
      </c>
      <c r="E76" s="1">
        <f>'QuestionBank Data'!E75</f>
        <v>10</v>
      </c>
      <c r="F76" s="1" t="str">
        <f>'QuestionBank Data'!F75</f>
        <v>Out of the following, which are term related to silk production?
floriculture, moriculture, apiculture and silviculture.
Hints: (i) Silk production involves cultivation of mulberry leaves and rearing silkworms.
          (ii) Scientific name of mulberry is Morus alba.
</v>
      </c>
      <c r="G76" s="1" t="str">
        <f>'QuestionBank Data'!G75</f>
        <v>{"instanceID":0}</v>
      </c>
      <c r="H76" s="1" t="str">
        <f>'QuestionBank Data'!H75</f>
        <v>{"instanceID":0}</v>
      </c>
      <c r="I76" s="1" t="str">
        <f>'QuestionBank Data'!I75</f>
        <v>moriculture</v>
      </c>
      <c r="J76" s="1" t="str">
        <f>'QuestionBank Data'!J75</f>
        <v>apiculture</v>
      </c>
      <c r="K76" s="1" t="str">
        <f>'QuestionBank Data'!K75</f>
        <v>floriculture</v>
      </c>
      <c r="L76" s="1" t="str">
        <f>'QuestionBank Data'!L75</f>
        <v>moriculture</v>
      </c>
      <c r="M76" s="1" t="str">
        <f>'QuestionBank Data'!M75</f>
        <v>silviculture</v>
      </c>
      <c r="N76" s="1" t="str">
        <f>'QuestionBank Data'!N75</f>
        <v/>
      </c>
      <c r="O76" s="1" t="str">
        <f>'QuestionBank Data'!O75</f>
        <v/>
      </c>
      <c r="P76" s="21" t="str">
        <f>IFERROR(__xludf.DUMMYFUNCTION("IF(isblank(A76),,Filter(J76:O76,J76:O76&lt;&gt;I76))"),"apiculture")</f>
        <v>apiculture</v>
      </c>
      <c r="Q76" s="1" t="str">
        <f>IFERROR(__xludf.DUMMYFUNCTION("""COMPUTED_VALUE"""),"floriculture")</f>
        <v>floriculture</v>
      </c>
      <c r="R76" s="1" t="str">
        <f>IFERROR(__xludf.DUMMYFUNCTION("""COMPUTED_VALUE"""),"silviculture")</f>
        <v>silviculture</v>
      </c>
      <c r="S76" s="23" t="str">
        <f>IFERROR(__xludf.DUMMYFUNCTION("""COMPUTED_VALUE"""),"")</f>
        <v/>
      </c>
      <c r="T76" s="23" t="str">
        <f>IFERROR(__xludf.DUMMYFUNCTION("""COMPUTED_VALUE"""),"")</f>
        <v/>
      </c>
      <c r="U76" s="1">
        <f t="shared" si="1"/>
        <v>7020307401</v>
      </c>
      <c r="V76" s="1">
        <f t="shared" si="2"/>
        <v>7020307402</v>
      </c>
      <c r="W76" s="1">
        <f t="shared" si="3"/>
        <v>7020307403</v>
      </c>
      <c r="X76" s="1">
        <f t="shared" si="4"/>
        <v>7020307404</v>
      </c>
      <c r="Y76" s="1" t="str">
        <f t="shared" si="5"/>
        <v/>
      </c>
      <c r="Z76" s="1" t="str">
        <f t="shared" si="6"/>
        <v/>
      </c>
    </row>
    <row r="77">
      <c r="A77" s="1" t="str">
        <f>'QuestionBank Data'!A76</f>
        <v/>
      </c>
      <c r="B77" s="1" t="str">
        <f>'QuestionBank Data'!B76</f>
        <v/>
      </c>
      <c r="C77" s="1" t="str">
        <f>'QuestionBank Data'!C76</f>
        <v/>
      </c>
      <c r="D77" s="1" t="str">
        <f>'QuestionBank Data'!D76</f>
        <v/>
      </c>
      <c r="E77" s="1" t="str">
        <f>'QuestionBank Data'!E76</f>
        <v/>
      </c>
      <c r="F77" s="1" t="str">
        <f>'QuestionBank Data'!F76</f>
        <v/>
      </c>
      <c r="G77" s="1" t="str">
        <f>'QuestionBank Data'!G76</f>
        <v/>
      </c>
      <c r="H77" s="1" t="str">
        <f>'QuestionBank Data'!H76</f>
        <v/>
      </c>
      <c r="I77" s="1" t="str">
        <f>'QuestionBank Data'!I76</f>
        <v/>
      </c>
      <c r="J77" s="1" t="str">
        <f>'QuestionBank Data'!J76</f>
        <v/>
      </c>
      <c r="K77" s="1" t="str">
        <f>'QuestionBank Data'!K76</f>
        <v/>
      </c>
      <c r="L77" s="1" t="str">
        <f>'QuestionBank Data'!L76</f>
        <v/>
      </c>
      <c r="M77" s="1" t="str">
        <f>'QuestionBank Data'!M76</f>
        <v/>
      </c>
      <c r="N77" s="1" t="str">
        <f>'QuestionBank Data'!N76</f>
        <v/>
      </c>
      <c r="O77" s="1" t="str">
        <f>'QuestionBank Data'!O76</f>
        <v/>
      </c>
      <c r="P77" s="21" t="str">
        <f>IFERROR(__xludf.DUMMYFUNCTION("IF(isblank(A77),,Filter(J77:O77,J77:O77&lt;&gt;I77))"),"")</f>
        <v/>
      </c>
      <c r="Q77" s="1"/>
      <c r="R77" s="1"/>
      <c r="U77" s="1" t="str">
        <f t="shared" si="1"/>
        <v/>
      </c>
      <c r="V77" s="1" t="str">
        <f t="shared" si="2"/>
        <v/>
      </c>
      <c r="W77" s="1" t="str">
        <f t="shared" si="3"/>
        <v/>
      </c>
      <c r="X77" s="1" t="str">
        <f t="shared" si="4"/>
        <v/>
      </c>
      <c r="Y77" s="1" t="str">
        <f t="shared" si="5"/>
        <v/>
      </c>
      <c r="Z77" s="1" t="str">
        <f t="shared" si="6"/>
        <v/>
      </c>
    </row>
    <row r="78">
      <c r="A78" s="1" t="str">
        <f>'QuestionBank Data'!A77</f>
        <v/>
      </c>
      <c r="B78" s="1" t="str">
        <f>'QuestionBank Data'!B77</f>
        <v/>
      </c>
      <c r="C78" s="1" t="str">
        <f>'QuestionBank Data'!C77</f>
        <v/>
      </c>
      <c r="D78" s="1" t="str">
        <f>'QuestionBank Data'!D77</f>
        <v/>
      </c>
      <c r="E78" s="1" t="str">
        <f>'QuestionBank Data'!E77</f>
        <v/>
      </c>
      <c r="F78" s="1" t="str">
        <f>'QuestionBank Data'!F77</f>
        <v/>
      </c>
      <c r="G78" s="1" t="str">
        <f>'QuestionBank Data'!G77</f>
        <v/>
      </c>
      <c r="H78" s="1" t="str">
        <f>'QuestionBank Data'!H77</f>
        <v/>
      </c>
      <c r="I78" s="1" t="str">
        <f>'QuestionBank Data'!I77</f>
        <v/>
      </c>
      <c r="J78" s="1" t="str">
        <f>'QuestionBank Data'!J77</f>
        <v/>
      </c>
      <c r="K78" s="1" t="str">
        <f>'QuestionBank Data'!K77</f>
        <v/>
      </c>
      <c r="L78" s="1" t="str">
        <f>'QuestionBank Data'!L77</f>
        <v/>
      </c>
      <c r="M78" s="1" t="str">
        <f>'QuestionBank Data'!M77</f>
        <v/>
      </c>
      <c r="N78" s="1" t="str">
        <f>'QuestionBank Data'!N77</f>
        <v/>
      </c>
      <c r="O78" s="1" t="str">
        <f>'QuestionBank Data'!O77</f>
        <v/>
      </c>
      <c r="P78" s="21" t="str">
        <f>IFERROR(__xludf.DUMMYFUNCTION("IF(isblank(A78),,Filter(J78:O78,J78:O78&lt;&gt;I78))"),"")</f>
        <v/>
      </c>
      <c r="Q78" s="1"/>
      <c r="R78" s="1"/>
      <c r="U78" s="1" t="str">
        <f t="shared" si="1"/>
        <v/>
      </c>
      <c r="V78" s="1" t="str">
        <f t="shared" si="2"/>
        <v/>
      </c>
      <c r="W78" s="1" t="str">
        <f t="shared" si="3"/>
        <v/>
      </c>
      <c r="X78" s="1" t="str">
        <f t="shared" si="4"/>
        <v/>
      </c>
      <c r="Y78" s="1" t="str">
        <f t="shared" si="5"/>
        <v/>
      </c>
      <c r="Z78" s="1" t="str">
        <f t="shared" si="6"/>
        <v/>
      </c>
    </row>
    <row r="79">
      <c r="A79" s="1" t="str">
        <f>'QuestionBank Data'!A78</f>
        <v/>
      </c>
      <c r="B79" s="1" t="str">
        <f>'QuestionBank Data'!B78</f>
        <v/>
      </c>
      <c r="C79" s="1" t="str">
        <f>'QuestionBank Data'!C78</f>
        <v/>
      </c>
      <c r="D79" s="1" t="str">
        <f>'QuestionBank Data'!D78</f>
        <v/>
      </c>
      <c r="E79" s="1" t="str">
        <f>'QuestionBank Data'!E78</f>
        <v/>
      </c>
      <c r="F79" s="1" t="str">
        <f>'QuestionBank Data'!F78</f>
        <v/>
      </c>
      <c r="G79" s="1" t="str">
        <f>'QuestionBank Data'!G78</f>
        <v/>
      </c>
      <c r="H79" s="1" t="str">
        <f>'QuestionBank Data'!H78</f>
        <v/>
      </c>
      <c r="I79" s="1" t="str">
        <f>'QuestionBank Data'!I78</f>
        <v/>
      </c>
      <c r="J79" s="1" t="str">
        <f>'QuestionBank Data'!J78</f>
        <v/>
      </c>
      <c r="K79" s="1" t="str">
        <f>'QuestionBank Data'!K78</f>
        <v/>
      </c>
      <c r="L79" s="1" t="str">
        <f>'QuestionBank Data'!L78</f>
        <v/>
      </c>
      <c r="M79" s="1" t="str">
        <f>'QuestionBank Data'!M78</f>
        <v/>
      </c>
      <c r="N79" s="1" t="str">
        <f>'QuestionBank Data'!N78</f>
        <v/>
      </c>
      <c r="O79" s="1" t="str">
        <f>'QuestionBank Data'!O78</f>
        <v/>
      </c>
      <c r="P79" s="21" t="str">
        <f>IFERROR(__xludf.DUMMYFUNCTION("IF(isblank(A79),,Filter(J79:O79,J79:O79&lt;&gt;I79))"),"")</f>
        <v/>
      </c>
      <c r="Q79" s="1"/>
      <c r="R79" s="1"/>
      <c r="U79" s="1" t="str">
        <f t="shared" si="1"/>
        <v/>
      </c>
      <c r="V79" s="1" t="str">
        <f t="shared" si="2"/>
        <v/>
      </c>
      <c r="W79" s="1" t="str">
        <f t="shared" si="3"/>
        <v/>
      </c>
      <c r="X79" s="1" t="str">
        <f t="shared" si="4"/>
        <v/>
      </c>
      <c r="Y79" s="1" t="str">
        <f t="shared" si="5"/>
        <v/>
      </c>
      <c r="Z79" s="1" t="str">
        <f t="shared" si="6"/>
        <v/>
      </c>
    </row>
    <row r="80">
      <c r="A80" s="1" t="str">
        <f>'QuestionBank Data'!A79</f>
        <v/>
      </c>
      <c r="B80" s="1" t="str">
        <f>'QuestionBank Data'!B79</f>
        <v/>
      </c>
      <c r="C80" s="1" t="str">
        <f>'QuestionBank Data'!C79</f>
        <v/>
      </c>
      <c r="D80" s="1" t="str">
        <f>'QuestionBank Data'!D79</f>
        <v/>
      </c>
      <c r="E80" s="1" t="str">
        <f>'QuestionBank Data'!E79</f>
        <v/>
      </c>
      <c r="F80" s="1" t="str">
        <f>'QuestionBank Data'!F79</f>
        <v/>
      </c>
      <c r="G80" s="1" t="str">
        <f>'QuestionBank Data'!G79</f>
        <v/>
      </c>
      <c r="H80" s="1" t="str">
        <f>'QuestionBank Data'!H79</f>
        <v/>
      </c>
      <c r="I80" s="1" t="str">
        <f>'QuestionBank Data'!I79</f>
        <v/>
      </c>
      <c r="J80" s="1" t="str">
        <f>'QuestionBank Data'!J79</f>
        <v/>
      </c>
      <c r="K80" s="1" t="str">
        <f>'QuestionBank Data'!K79</f>
        <v/>
      </c>
      <c r="L80" s="1" t="str">
        <f>'QuestionBank Data'!L79</f>
        <v/>
      </c>
      <c r="M80" s="1" t="str">
        <f>'QuestionBank Data'!M79</f>
        <v/>
      </c>
      <c r="N80" s="1" t="str">
        <f>'QuestionBank Data'!N79</f>
        <v/>
      </c>
      <c r="O80" s="1" t="str">
        <f>'QuestionBank Data'!O79</f>
        <v/>
      </c>
      <c r="P80" s="21" t="str">
        <f>IFERROR(__xludf.DUMMYFUNCTION("IF(isblank(A80),,Filter(J80:O80,J80:O80&lt;&gt;I80))"),"")</f>
        <v/>
      </c>
      <c r="Q80" s="1"/>
      <c r="R80" s="1"/>
      <c r="U80" s="1" t="str">
        <f t="shared" si="1"/>
        <v/>
      </c>
      <c r="V80" s="1" t="str">
        <f t="shared" si="2"/>
        <v/>
      </c>
      <c r="W80" s="1" t="str">
        <f t="shared" si="3"/>
        <v/>
      </c>
      <c r="X80" s="1" t="str">
        <f t="shared" si="4"/>
        <v/>
      </c>
      <c r="Y80" s="1" t="str">
        <f t="shared" si="5"/>
        <v/>
      </c>
      <c r="Z80" s="1" t="str">
        <f t="shared" si="6"/>
        <v/>
      </c>
    </row>
    <row r="81">
      <c r="A81" s="1" t="str">
        <f>'QuestionBank Data'!A80</f>
        <v/>
      </c>
      <c r="B81" s="1" t="str">
        <f>'QuestionBank Data'!B80</f>
        <v/>
      </c>
      <c r="C81" s="1" t="str">
        <f>'QuestionBank Data'!C80</f>
        <v/>
      </c>
      <c r="D81" s="1" t="str">
        <f>'QuestionBank Data'!D80</f>
        <v/>
      </c>
      <c r="E81" s="1" t="str">
        <f>'QuestionBank Data'!E80</f>
        <v/>
      </c>
      <c r="F81" s="1" t="str">
        <f>'QuestionBank Data'!F80</f>
        <v/>
      </c>
      <c r="G81" s="1" t="str">
        <f>'QuestionBank Data'!G80</f>
        <v/>
      </c>
      <c r="H81" s="1" t="str">
        <f>'QuestionBank Data'!H80</f>
        <v/>
      </c>
      <c r="I81" s="1" t="str">
        <f>'QuestionBank Data'!I80</f>
        <v/>
      </c>
      <c r="J81" s="1" t="str">
        <f>'QuestionBank Data'!J80</f>
        <v/>
      </c>
      <c r="K81" s="1" t="str">
        <f>'QuestionBank Data'!K80</f>
        <v/>
      </c>
      <c r="L81" s="1" t="str">
        <f>'QuestionBank Data'!L80</f>
        <v/>
      </c>
      <c r="M81" s="1" t="str">
        <f>'QuestionBank Data'!M80</f>
        <v/>
      </c>
      <c r="N81" s="1" t="str">
        <f>'QuestionBank Data'!N80</f>
        <v/>
      </c>
      <c r="O81" s="1" t="str">
        <f>'QuestionBank Data'!O80</f>
        <v/>
      </c>
      <c r="P81" s="21" t="str">
        <f>IFERROR(__xludf.DUMMYFUNCTION("IF(isblank(A81),,Filter(J81:O81,J81:O81&lt;&gt;I81))"),"")</f>
        <v/>
      </c>
      <c r="Q81" s="1"/>
      <c r="R81" s="1"/>
      <c r="U81" s="1" t="str">
        <f t="shared" si="1"/>
        <v/>
      </c>
      <c r="V81" s="1" t="str">
        <f t="shared" si="2"/>
        <v/>
      </c>
      <c r="W81" s="1" t="str">
        <f t="shared" si="3"/>
        <v/>
      </c>
      <c r="X81" s="1" t="str">
        <f t="shared" si="4"/>
        <v/>
      </c>
      <c r="Y81" s="1" t="str">
        <f t="shared" si="5"/>
        <v/>
      </c>
      <c r="Z81" s="1" t="str">
        <f t="shared" si="6"/>
        <v/>
      </c>
    </row>
    <row r="82">
      <c r="A82" s="1" t="str">
        <f>'QuestionBank Data'!A81</f>
        <v/>
      </c>
      <c r="B82" s="1" t="str">
        <f>'QuestionBank Data'!B81</f>
        <v/>
      </c>
      <c r="C82" s="1" t="str">
        <f>'QuestionBank Data'!C81</f>
        <v/>
      </c>
      <c r="D82" s="1" t="str">
        <f>'QuestionBank Data'!D81</f>
        <v/>
      </c>
      <c r="E82" s="1" t="str">
        <f>'QuestionBank Data'!E81</f>
        <v/>
      </c>
      <c r="F82" s="1" t="str">
        <f>'QuestionBank Data'!F81</f>
        <v/>
      </c>
      <c r="G82" s="1" t="str">
        <f>'QuestionBank Data'!G81</f>
        <v/>
      </c>
      <c r="H82" s="1" t="str">
        <f>'QuestionBank Data'!H81</f>
        <v/>
      </c>
      <c r="I82" s="1" t="str">
        <f>'QuestionBank Data'!I81</f>
        <v/>
      </c>
      <c r="J82" s="1" t="str">
        <f>'QuestionBank Data'!J81</f>
        <v/>
      </c>
      <c r="K82" s="1" t="str">
        <f>'QuestionBank Data'!K81</f>
        <v/>
      </c>
      <c r="L82" s="1" t="str">
        <f>'QuestionBank Data'!L81</f>
        <v/>
      </c>
      <c r="M82" s="1" t="str">
        <f>'QuestionBank Data'!M81</f>
        <v/>
      </c>
      <c r="N82" s="1" t="str">
        <f>'QuestionBank Data'!N81</f>
        <v/>
      </c>
      <c r="O82" s="1" t="str">
        <f>'QuestionBank Data'!O81</f>
        <v/>
      </c>
      <c r="P82" s="21" t="str">
        <f>IFERROR(__xludf.DUMMYFUNCTION("IF(isblank(A82),,Filter(J82:O82,J82:O82&lt;&gt;I82))"),"")</f>
        <v/>
      </c>
      <c r="Q82" s="1"/>
      <c r="R82" s="1"/>
      <c r="U82" s="1" t="str">
        <f t="shared" si="1"/>
        <v/>
      </c>
      <c r="V82" s="1" t="str">
        <f t="shared" si="2"/>
        <v/>
      </c>
      <c r="W82" s="1" t="str">
        <f t="shared" si="3"/>
        <v/>
      </c>
      <c r="X82" s="1" t="str">
        <f t="shared" si="4"/>
        <v/>
      </c>
      <c r="Y82" s="1" t="str">
        <f t="shared" si="5"/>
        <v/>
      </c>
      <c r="Z82" s="1" t="str">
        <f t="shared" si="6"/>
        <v/>
      </c>
    </row>
    <row r="83">
      <c r="A83" s="1" t="str">
        <f>'QuestionBank Data'!A82</f>
        <v/>
      </c>
      <c r="B83" s="1" t="str">
        <f>'QuestionBank Data'!B82</f>
        <v/>
      </c>
      <c r="C83" s="1" t="str">
        <f>'QuestionBank Data'!C82</f>
        <v/>
      </c>
      <c r="D83" s="1" t="str">
        <f>'QuestionBank Data'!D82</f>
        <v/>
      </c>
      <c r="E83" s="1" t="str">
        <f>'QuestionBank Data'!E82</f>
        <v/>
      </c>
      <c r="F83" s="1" t="str">
        <f>'QuestionBank Data'!F82</f>
        <v/>
      </c>
      <c r="G83" s="1" t="str">
        <f>'QuestionBank Data'!G82</f>
        <v/>
      </c>
      <c r="H83" s="1" t="str">
        <f>'QuestionBank Data'!H82</f>
        <v/>
      </c>
      <c r="I83" s="1" t="str">
        <f>'QuestionBank Data'!I82</f>
        <v/>
      </c>
      <c r="J83" s="1" t="str">
        <f>'QuestionBank Data'!J82</f>
        <v/>
      </c>
      <c r="K83" s="1" t="str">
        <f>'QuestionBank Data'!K82</f>
        <v/>
      </c>
      <c r="L83" s="1" t="str">
        <f>'QuestionBank Data'!L82</f>
        <v/>
      </c>
      <c r="M83" s="1" t="str">
        <f>'QuestionBank Data'!M82</f>
        <v/>
      </c>
      <c r="N83" s="1" t="str">
        <f>'QuestionBank Data'!N82</f>
        <v/>
      </c>
      <c r="O83" s="1" t="str">
        <f>'QuestionBank Data'!O82</f>
        <v/>
      </c>
      <c r="P83" s="21" t="str">
        <f>IFERROR(__xludf.DUMMYFUNCTION("IF(isblank(A83),,Filter(J83:O83,J83:O83&lt;&gt;I83))"),"")</f>
        <v/>
      </c>
      <c r="Q83" s="1"/>
      <c r="R83" s="1"/>
      <c r="U83" s="1" t="str">
        <f t="shared" si="1"/>
        <v/>
      </c>
      <c r="V83" s="1" t="str">
        <f t="shared" si="2"/>
        <v/>
      </c>
      <c r="W83" s="1" t="str">
        <f t="shared" si="3"/>
        <v/>
      </c>
      <c r="X83" s="1" t="str">
        <f t="shared" si="4"/>
        <v/>
      </c>
      <c r="Y83" s="1" t="str">
        <f t="shared" si="5"/>
        <v/>
      </c>
      <c r="Z83" s="1" t="str">
        <f t="shared" si="6"/>
        <v/>
      </c>
    </row>
    <row r="84">
      <c r="A84" s="1" t="str">
        <f>'QuestionBank Data'!A83</f>
        <v/>
      </c>
      <c r="B84" s="1" t="str">
        <f>'QuestionBank Data'!B83</f>
        <v/>
      </c>
      <c r="C84" s="1" t="str">
        <f>'QuestionBank Data'!C83</f>
        <v/>
      </c>
      <c r="D84" s="1" t="str">
        <f>'QuestionBank Data'!D83</f>
        <v/>
      </c>
      <c r="E84" s="1" t="str">
        <f>'QuestionBank Data'!E83</f>
        <v/>
      </c>
      <c r="F84" s="1" t="str">
        <f>'QuestionBank Data'!F83</f>
        <v/>
      </c>
      <c r="G84" s="1" t="str">
        <f>'QuestionBank Data'!G83</f>
        <v/>
      </c>
      <c r="H84" s="1" t="str">
        <f>'QuestionBank Data'!H83</f>
        <v/>
      </c>
      <c r="I84" s="1" t="str">
        <f>'QuestionBank Data'!I83</f>
        <v/>
      </c>
      <c r="J84" s="1" t="str">
        <f>'QuestionBank Data'!J83</f>
        <v/>
      </c>
      <c r="K84" s="1" t="str">
        <f>'QuestionBank Data'!K83</f>
        <v/>
      </c>
      <c r="L84" s="1" t="str">
        <f>'QuestionBank Data'!L83</f>
        <v/>
      </c>
      <c r="M84" s="1" t="str">
        <f>'QuestionBank Data'!M83</f>
        <v/>
      </c>
      <c r="N84" s="1" t="str">
        <f>'QuestionBank Data'!N83</f>
        <v/>
      </c>
      <c r="O84" s="1" t="str">
        <f>'QuestionBank Data'!O83</f>
        <v/>
      </c>
      <c r="P84" s="21" t="str">
        <f>IFERROR(__xludf.DUMMYFUNCTION("IF(isblank(A84),,Filter(J84:O84,J84:O84&lt;&gt;I84))"),"")</f>
        <v/>
      </c>
      <c r="Q84" s="1"/>
      <c r="R84" s="1"/>
      <c r="U84" s="1" t="str">
        <f t="shared" si="1"/>
        <v/>
      </c>
      <c r="V84" s="1" t="str">
        <f t="shared" si="2"/>
        <v/>
      </c>
      <c r="W84" s="1" t="str">
        <f t="shared" si="3"/>
        <v/>
      </c>
      <c r="X84" s="1" t="str">
        <f t="shared" si="4"/>
        <v/>
      </c>
      <c r="Y84" s="1" t="str">
        <f t="shared" si="5"/>
        <v/>
      </c>
      <c r="Z84" s="1" t="str">
        <f t="shared" si="6"/>
        <v/>
      </c>
    </row>
    <row r="85">
      <c r="A85" s="1" t="str">
        <f>'QuestionBank Data'!A84</f>
        <v/>
      </c>
      <c r="B85" s="1" t="str">
        <f>'QuestionBank Data'!B84</f>
        <v/>
      </c>
      <c r="C85" s="1" t="str">
        <f>'QuestionBank Data'!C84</f>
        <v/>
      </c>
      <c r="D85" s="1" t="str">
        <f>'QuestionBank Data'!D84</f>
        <v/>
      </c>
      <c r="E85" s="1" t="str">
        <f>'QuestionBank Data'!E84</f>
        <v/>
      </c>
      <c r="F85" s="1" t="str">
        <f>'QuestionBank Data'!F84</f>
        <v/>
      </c>
      <c r="G85" s="1" t="str">
        <f>'QuestionBank Data'!G84</f>
        <v/>
      </c>
      <c r="H85" s="1" t="str">
        <f>'QuestionBank Data'!H84</f>
        <v/>
      </c>
      <c r="I85" s="1" t="str">
        <f>'QuestionBank Data'!I84</f>
        <v/>
      </c>
      <c r="J85" s="1" t="str">
        <f>'QuestionBank Data'!J84</f>
        <v/>
      </c>
      <c r="K85" s="1" t="str">
        <f>'QuestionBank Data'!K84</f>
        <v/>
      </c>
      <c r="L85" s="1" t="str">
        <f>'QuestionBank Data'!L84</f>
        <v/>
      </c>
      <c r="M85" s="1" t="str">
        <f>'QuestionBank Data'!M84</f>
        <v/>
      </c>
      <c r="N85" s="1" t="str">
        <f>'QuestionBank Data'!N84</f>
        <v/>
      </c>
      <c r="O85" s="1" t="str">
        <f>'QuestionBank Data'!O84</f>
        <v/>
      </c>
      <c r="P85" s="21" t="str">
        <f>IFERROR(__xludf.DUMMYFUNCTION("IF(isblank(A85),,Filter(J85:O85,J85:O85&lt;&gt;I85))"),"")</f>
        <v/>
      </c>
      <c r="Q85" s="1"/>
      <c r="R85" s="1"/>
      <c r="U85" s="1" t="str">
        <f t="shared" si="1"/>
        <v/>
      </c>
      <c r="V85" s="1" t="str">
        <f t="shared" si="2"/>
        <v/>
      </c>
      <c r="W85" s="1" t="str">
        <f t="shared" si="3"/>
        <v/>
      </c>
      <c r="X85" s="1" t="str">
        <f t="shared" si="4"/>
        <v/>
      </c>
      <c r="Y85" s="1" t="str">
        <f t="shared" si="5"/>
        <v/>
      </c>
      <c r="Z85" s="1" t="str">
        <f t="shared" si="6"/>
        <v/>
      </c>
    </row>
    <row r="86">
      <c r="A86" s="1" t="str">
        <f>'QuestionBank Data'!A85</f>
        <v/>
      </c>
      <c r="B86" s="1" t="str">
        <f>'QuestionBank Data'!B85</f>
        <v/>
      </c>
      <c r="C86" s="1" t="str">
        <f>'QuestionBank Data'!C85</f>
        <v/>
      </c>
      <c r="D86" s="1" t="str">
        <f>'QuestionBank Data'!D85</f>
        <v/>
      </c>
      <c r="E86" s="1" t="str">
        <f>'QuestionBank Data'!E85</f>
        <v/>
      </c>
      <c r="F86" s="1" t="str">
        <f>'QuestionBank Data'!F85</f>
        <v/>
      </c>
      <c r="G86" s="1" t="str">
        <f>'QuestionBank Data'!G85</f>
        <v/>
      </c>
      <c r="H86" s="1" t="str">
        <f>'QuestionBank Data'!H85</f>
        <v/>
      </c>
      <c r="I86" s="1" t="str">
        <f>'QuestionBank Data'!I85</f>
        <v/>
      </c>
      <c r="J86" s="1" t="str">
        <f>'QuestionBank Data'!J85</f>
        <v/>
      </c>
      <c r="K86" s="1" t="str">
        <f>'QuestionBank Data'!K85</f>
        <v/>
      </c>
      <c r="L86" s="1" t="str">
        <f>'QuestionBank Data'!L85</f>
        <v/>
      </c>
      <c r="M86" s="1" t="str">
        <f>'QuestionBank Data'!M85</f>
        <v/>
      </c>
      <c r="N86" s="1" t="str">
        <f>'QuestionBank Data'!N85</f>
        <v/>
      </c>
      <c r="O86" s="1" t="str">
        <f>'QuestionBank Data'!O85</f>
        <v/>
      </c>
      <c r="P86" s="21" t="str">
        <f>IFERROR(__xludf.DUMMYFUNCTION("IF(isblank(A86),,Filter(J86:O86,J86:O86&lt;&gt;I86))"),"")</f>
        <v/>
      </c>
      <c r="Q86" s="1"/>
      <c r="R86" s="1"/>
      <c r="U86" s="1" t="str">
        <f t="shared" si="1"/>
        <v/>
      </c>
      <c r="V86" s="1" t="str">
        <f t="shared" si="2"/>
        <v/>
      </c>
      <c r="W86" s="1" t="str">
        <f t="shared" si="3"/>
        <v/>
      </c>
      <c r="X86" s="1" t="str">
        <f t="shared" si="4"/>
        <v/>
      </c>
      <c r="Y86" s="1" t="str">
        <f t="shared" si="5"/>
        <v/>
      </c>
      <c r="Z86" s="1" t="str">
        <f t="shared" si="6"/>
        <v/>
      </c>
    </row>
    <row r="87">
      <c r="A87" s="1" t="str">
        <f>'QuestionBank Data'!A86</f>
        <v/>
      </c>
      <c r="B87" s="1" t="str">
        <f>'QuestionBank Data'!B86</f>
        <v/>
      </c>
      <c r="C87" s="1" t="str">
        <f>'QuestionBank Data'!C86</f>
        <v/>
      </c>
      <c r="D87" s="1" t="str">
        <f>'QuestionBank Data'!D86</f>
        <v/>
      </c>
      <c r="E87" s="1" t="str">
        <f>'QuestionBank Data'!E86</f>
        <v/>
      </c>
      <c r="F87" s="1" t="str">
        <f>'QuestionBank Data'!F86</f>
        <v/>
      </c>
      <c r="G87" s="1" t="str">
        <f>'QuestionBank Data'!G86</f>
        <v/>
      </c>
      <c r="H87" s="1" t="str">
        <f>'QuestionBank Data'!H86</f>
        <v/>
      </c>
      <c r="I87" s="1" t="str">
        <f>'QuestionBank Data'!I86</f>
        <v/>
      </c>
      <c r="J87" s="1" t="str">
        <f>'QuestionBank Data'!J86</f>
        <v/>
      </c>
      <c r="K87" s="1" t="str">
        <f>'QuestionBank Data'!K86</f>
        <v/>
      </c>
      <c r="L87" s="1" t="str">
        <f>'QuestionBank Data'!L86</f>
        <v/>
      </c>
      <c r="M87" s="1" t="str">
        <f>'QuestionBank Data'!M86</f>
        <v/>
      </c>
      <c r="N87" s="1" t="str">
        <f>'QuestionBank Data'!N86</f>
        <v/>
      </c>
      <c r="O87" s="1" t="str">
        <f>'QuestionBank Data'!O86</f>
        <v/>
      </c>
      <c r="P87" s="21" t="str">
        <f>IFERROR(__xludf.DUMMYFUNCTION("IF(isblank(A87),,Filter(J87:O87,J87:O87&lt;&gt;I87))"),"")</f>
        <v/>
      </c>
      <c r="Q87" s="1"/>
      <c r="R87" s="1"/>
      <c r="U87" s="1" t="str">
        <f t="shared" si="1"/>
        <v/>
      </c>
      <c r="V87" s="1" t="str">
        <f t="shared" si="2"/>
        <v/>
      </c>
      <c r="W87" s="1" t="str">
        <f t="shared" si="3"/>
        <v/>
      </c>
      <c r="X87" s="1" t="str">
        <f t="shared" si="4"/>
        <v/>
      </c>
      <c r="Y87" s="1" t="str">
        <f t="shared" si="5"/>
        <v/>
      </c>
      <c r="Z87" s="1" t="str">
        <f t="shared" si="6"/>
        <v/>
      </c>
    </row>
    <row r="88">
      <c r="A88" s="1" t="str">
        <f>'QuestionBank Data'!A87</f>
        <v/>
      </c>
      <c r="B88" s="1" t="str">
        <f>'QuestionBank Data'!B87</f>
        <v/>
      </c>
      <c r="C88" s="1" t="str">
        <f>'QuestionBank Data'!C87</f>
        <v/>
      </c>
      <c r="D88" s="1" t="str">
        <f>'QuestionBank Data'!D87</f>
        <v/>
      </c>
      <c r="E88" s="1" t="str">
        <f>'QuestionBank Data'!E87</f>
        <v/>
      </c>
      <c r="F88" s="1" t="str">
        <f>'QuestionBank Data'!F87</f>
        <v/>
      </c>
      <c r="G88" s="1" t="str">
        <f>'QuestionBank Data'!G87</f>
        <v/>
      </c>
      <c r="H88" s="1" t="str">
        <f>'QuestionBank Data'!H87</f>
        <v/>
      </c>
      <c r="I88" s="1" t="str">
        <f>'QuestionBank Data'!I87</f>
        <v/>
      </c>
      <c r="J88" s="1" t="str">
        <f>'QuestionBank Data'!J87</f>
        <v/>
      </c>
      <c r="K88" s="1" t="str">
        <f>'QuestionBank Data'!K87</f>
        <v/>
      </c>
      <c r="L88" s="1" t="str">
        <f>'QuestionBank Data'!L87</f>
        <v/>
      </c>
      <c r="M88" s="1" t="str">
        <f>'QuestionBank Data'!M87</f>
        <v/>
      </c>
      <c r="N88" s="1" t="str">
        <f>'QuestionBank Data'!N87</f>
        <v/>
      </c>
      <c r="O88" s="1" t="str">
        <f>'QuestionBank Data'!O87</f>
        <v/>
      </c>
      <c r="P88" s="21" t="str">
        <f>IFERROR(__xludf.DUMMYFUNCTION("IF(isblank(A88),,Filter(J88:O88,J88:O88&lt;&gt;I88))"),"")</f>
        <v/>
      </c>
      <c r="Q88" s="1"/>
      <c r="R88" s="1"/>
      <c r="U88" s="1" t="str">
        <f t="shared" si="1"/>
        <v/>
      </c>
      <c r="V88" s="1" t="str">
        <f t="shared" si="2"/>
        <v/>
      </c>
      <c r="W88" s="1" t="str">
        <f t="shared" si="3"/>
        <v/>
      </c>
      <c r="X88" s="1" t="str">
        <f t="shared" si="4"/>
        <v/>
      </c>
      <c r="Y88" s="1" t="str">
        <f t="shared" si="5"/>
        <v/>
      </c>
      <c r="Z88" s="1" t="str">
        <f t="shared" si="6"/>
        <v/>
      </c>
    </row>
    <row r="89">
      <c r="A89" s="1" t="str">
        <f>'QuestionBank Data'!A88</f>
        <v/>
      </c>
      <c r="B89" s="1" t="str">
        <f>'QuestionBank Data'!B88</f>
        <v/>
      </c>
      <c r="C89" s="1" t="str">
        <f>'QuestionBank Data'!C88</f>
        <v/>
      </c>
      <c r="D89" s="1" t="str">
        <f>'QuestionBank Data'!D88</f>
        <v/>
      </c>
      <c r="E89" s="1" t="str">
        <f>'QuestionBank Data'!E88</f>
        <v/>
      </c>
      <c r="F89" s="1" t="str">
        <f>'QuestionBank Data'!F88</f>
        <v/>
      </c>
      <c r="G89" s="1" t="str">
        <f>'QuestionBank Data'!G88</f>
        <v/>
      </c>
      <c r="H89" s="1" t="str">
        <f>'QuestionBank Data'!H88</f>
        <v/>
      </c>
      <c r="I89" s="1" t="str">
        <f>'QuestionBank Data'!I88</f>
        <v/>
      </c>
      <c r="J89" s="1" t="str">
        <f>'QuestionBank Data'!J88</f>
        <v/>
      </c>
      <c r="K89" s="1" t="str">
        <f>'QuestionBank Data'!K88</f>
        <v/>
      </c>
      <c r="L89" s="1" t="str">
        <f>'QuestionBank Data'!L88</f>
        <v/>
      </c>
      <c r="M89" s="1" t="str">
        <f>'QuestionBank Data'!M88</f>
        <v/>
      </c>
      <c r="N89" s="1" t="str">
        <f>'QuestionBank Data'!N88</f>
        <v/>
      </c>
      <c r="O89" s="1" t="str">
        <f>'QuestionBank Data'!O88</f>
        <v/>
      </c>
      <c r="P89" s="21" t="str">
        <f>IFERROR(__xludf.DUMMYFUNCTION("IF(isblank(A89),,Filter(J89:O89,J89:O89&lt;&gt;I89))"),"")</f>
        <v/>
      </c>
      <c r="Q89" s="1"/>
      <c r="R89" s="1"/>
      <c r="U89" s="1" t="str">
        <f t="shared" si="1"/>
        <v/>
      </c>
      <c r="V89" s="1" t="str">
        <f t="shared" si="2"/>
        <v/>
      </c>
      <c r="W89" s="1" t="str">
        <f t="shared" si="3"/>
        <v/>
      </c>
      <c r="X89" s="1" t="str">
        <f t="shared" si="4"/>
        <v/>
      </c>
      <c r="Y89" s="1" t="str">
        <f t="shared" si="5"/>
        <v/>
      </c>
      <c r="Z89" s="1" t="str">
        <f t="shared" si="6"/>
        <v/>
      </c>
    </row>
    <row r="90">
      <c r="A90" s="1" t="str">
        <f>'QuestionBank Data'!A89</f>
        <v/>
      </c>
      <c r="B90" s="1" t="str">
        <f>'QuestionBank Data'!B89</f>
        <v/>
      </c>
      <c r="C90" s="1" t="str">
        <f>'QuestionBank Data'!C89</f>
        <v/>
      </c>
      <c r="D90" s="1" t="str">
        <f>'QuestionBank Data'!D89</f>
        <v/>
      </c>
      <c r="E90" s="1" t="str">
        <f>'QuestionBank Data'!E89</f>
        <v/>
      </c>
      <c r="F90" s="1" t="str">
        <f>'QuestionBank Data'!F89</f>
        <v/>
      </c>
      <c r="G90" s="1" t="str">
        <f>'QuestionBank Data'!G89</f>
        <v/>
      </c>
      <c r="H90" s="1" t="str">
        <f>'QuestionBank Data'!H89</f>
        <v/>
      </c>
      <c r="I90" s="1" t="str">
        <f>'QuestionBank Data'!I89</f>
        <v/>
      </c>
      <c r="J90" s="1" t="str">
        <f>'QuestionBank Data'!J89</f>
        <v/>
      </c>
      <c r="K90" s="1" t="str">
        <f>'QuestionBank Data'!K89</f>
        <v/>
      </c>
      <c r="L90" s="1" t="str">
        <f>'QuestionBank Data'!L89</f>
        <v/>
      </c>
      <c r="M90" s="1" t="str">
        <f>'QuestionBank Data'!M89</f>
        <v/>
      </c>
      <c r="N90" s="1" t="str">
        <f>'QuestionBank Data'!N89</f>
        <v/>
      </c>
      <c r="O90" s="1" t="str">
        <f>'QuestionBank Data'!O89</f>
        <v/>
      </c>
      <c r="P90" s="21" t="str">
        <f>IFERROR(__xludf.DUMMYFUNCTION("IF(isblank(A90),,Filter(J90:O90,J90:O90&lt;&gt;I90))"),"")</f>
        <v/>
      </c>
      <c r="Q90" s="1"/>
      <c r="R90" s="1"/>
      <c r="U90" s="1" t="str">
        <f t="shared" si="1"/>
        <v/>
      </c>
      <c r="V90" s="1" t="str">
        <f t="shared" si="2"/>
        <v/>
      </c>
      <c r="W90" s="1" t="str">
        <f t="shared" si="3"/>
        <v/>
      </c>
      <c r="X90" s="1" t="str">
        <f t="shared" si="4"/>
        <v/>
      </c>
      <c r="Y90" s="1" t="str">
        <f t="shared" si="5"/>
        <v/>
      </c>
      <c r="Z90" s="1" t="str">
        <f t="shared" si="6"/>
        <v/>
      </c>
    </row>
    <row r="91">
      <c r="A91" s="1" t="str">
        <f>'QuestionBank Data'!A90</f>
        <v/>
      </c>
      <c r="B91" s="1" t="str">
        <f>'QuestionBank Data'!B90</f>
        <v/>
      </c>
      <c r="C91" s="1" t="str">
        <f>'QuestionBank Data'!C90</f>
        <v/>
      </c>
      <c r="D91" s="1" t="str">
        <f>'QuestionBank Data'!D90</f>
        <v/>
      </c>
      <c r="E91" s="1" t="str">
        <f>'QuestionBank Data'!E90</f>
        <v/>
      </c>
      <c r="F91" s="1" t="str">
        <f>'QuestionBank Data'!F90</f>
        <v/>
      </c>
      <c r="G91" s="1" t="str">
        <f>'QuestionBank Data'!G90</f>
        <v/>
      </c>
      <c r="H91" s="1" t="str">
        <f>'QuestionBank Data'!H90</f>
        <v/>
      </c>
      <c r="I91" s="1" t="str">
        <f>'QuestionBank Data'!I90</f>
        <v/>
      </c>
      <c r="J91" s="1" t="str">
        <f>'QuestionBank Data'!J90</f>
        <v/>
      </c>
      <c r="K91" s="1" t="str">
        <f>'QuestionBank Data'!K90</f>
        <v/>
      </c>
      <c r="L91" s="1" t="str">
        <f>'QuestionBank Data'!L90</f>
        <v/>
      </c>
      <c r="M91" s="1" t="str">
        <f>'QuestionBank Data'!M90</f>
        <v/>
      </c>
      <c r="N91" s="1" t="str">
        <f>'QuestionBank Data'!N90</f>
        <v/>
      </c>
      <c r="O91" s="1" t="str">
        <f>'QuestionBank Data'!O90</f>
        <v/>
      </c>
      <c r="P91" s="21" t="str">
        <f>IFERROR(__xludf.DUMMYFUNCTION("IF(isblank(A91),,Filter(J91:O91,J91:O91&lt;&gt;I91))"),"")</f>
        <v/>
      </c>
      <c r="Q91" s="1"/>
      <c r="R91" s="1"/>
      <c r="U91" s="1" t="str">
        <f t="shared" si="1"/>
        <v/>
      </c>
      <c r="V91" s="1" t="str">
        <f t="shared" si="2"/>
        <v/>
      </c>
      <c r="W91" s="1" t="str">
        <f t="shared" si="3"/>
        <v/>
      </c>
      <c r="X91" s="1" t="str">
        <f t="shared" si="4"/>
        <v/>
      </c>
      <c r="Y91" s="1" t="str">
        <f t="shared" si="5"/>
        <v/>
      </c>
      <c r="Z91" s="1" t="str">
        <f t="shared" si="6"/>
        <v/>
      </c>
    </row>
    <row r="92">
      <c r="A92" s="1" t="str">
        <f>'QuestionBank Data'!A91</f>
        <v/>
      </c>
      <c r="B92" s="1" t="str">
        <f>'QuestionBank Data'!B91</f>
        <v/>
      </c>
      <c r="C92" s="1" t="str">
        <f>'QuestionBank Data'!C91</f>
        <v/>
      </c>
      <c r="D92" s="1" t="str">
        <f>'QuestionBank Data'!D91</f>
        <v/>
      </c>
      <c r="E92" s="1" t="str">
        <f>'QuestionBank Data'!E91</f>
        <v/>
      </c>
      <c r="F92" s="1" t="str">
        <f>'QuestionBank Data'!F91</f>
        <v/>
      </c>
      <c r="G92" s="1" t="str">
        <f>'QuestionBank Data'!G91</f>
        <v/>
      </c>
      <c r="H92" s="1" t="str">
        <f>'QuestionBank Data'!H91</f>
        <v/>
      </c>
      <c r="I92" s="1" t="str">
        <f>'QuestionBank Data'!I91</f>
        <v/>
      </c>
      <c r="J92" s="1" t="str">
        <f>'QuestionBank Data'!J91</f>
        <v/>
      </c>
      <c r="K92" s="1" t="str">
        <f>'QuestionBank Data'!K91</f>
        <v/>
      </c>
      <c r="L92" s="1" t="str">
        <f>'QuestionBank Data'!L91</f>
        <v/>
      </c>
      <c r="M92" s="1" t="str">
        <f>'QuestionBank Data'!M91</f>
        <v/>
      </c>
      <c r="N92" s="1" t="str">
        <f>'QuestionBank Data'!N91</f>
        <v/>
      </c>
      <c r="O92" s="1" t="str">
        <f>'QuestionBank Data'!O91</f>
        <v/>
      </c>
      <c r="P92" s="21" t="str">
        <f>IFERROR(__xludf.DUMMYFUNCTION("IF(isblank(A92),,Filter(J92:O92,J92:O92&lt;&gt;I92))"),"")</f>
        <v/>
      </c>
      <c r="Q92" s="1"/>
      <c r="R92" s="1"/>
      <c r="U92" s="1" t="str">
        <f t="shared" si="1"/>
        <v/>
      </c>
      <c r="V92" s="1" t="str">
        <f t="shared" si="2"/>
        <v/>
      </c>
      <c r="W92" s="1" t="str">
        <f t="shared" si="3"/>
        <v/>
      </c>
      <c r="X92" s="1" t="str">
        <f t="shared" si="4"/>
        <v/>
      </c>
      <c r="Y92" s="1" t="str">
        <f t="shared" si="5"/>
        <v/>
      </c>
      <c r="Z92" s="1" t="str">
        <f t="shared" si="6"/>
        <v/>
      </c>
    </row>
    <row r="93">
      <c r="A93" s="1" t="str">
        <f>'QuestionBank Data'!A92</f>
        <v/>
      </c>
      <c r="B93" s="1" t="str">
        <f>'QuestionBank Data'!B92</f>
        <v/>
      </c>
      <c r="C93" s="1" t="str">
        <f>'QuestionBank Data'!C92</f>
        <v/>
      </c>
      <c r="D93" s="1" t="str">
        <f>'QuestionBank Data'!D92</f>
        <v/>
      </c>
      <c r="E93" s="1" t="str">
        <f>'QuestionBank Data'!E92</f>
        <v/>
      </c>
      <c r="F93" s="1" t="str">
        <f>'QuestionBank Data'!F92</f>
        <v/>
      </c>
      <c r="G93" s="1" t="str">
        <f>'QuestionBank Data'!G92</f>
        <v/>
      </c>
      <c r="H93" s="1" t="str">
        <f>'QuestionBank Data'!H92</f>
        <v/>
      </c>
      <c r="I93" s="1" t="str">
        <f>'QuestionBank Data'!I92</f>
        <v/>
      </c>
      <c r="J93" s="1" t="str">
        <f>'QuestionBank Data'!J92</f>
        <v/>
      </c>
      <c r="K93" s="1" t="str">
        <f>'QuestionBank Data'!K92</f>
        <v/>
      </c>
      <c r="L93" s="1" t="str">
        <f>'QuestionBank Data'!L92</f>
        <v/>
      </c>
      <c r="M93" s="1" t="str">
        <f>'QuestionBank Data'!M92</f>
        <v/>
      </c>
      <c r="N93" s="1" t="str">
        <f>'QuestionBank Data'!N92</f>
        <v/>
      </c>
      <c r="O93" s="1" t="str">
        <f>'QuestionBank Data'!O92</f>
        <v/>
      </c>
      <c r="P93" s="21" t="str">
        <f>IFERROR(__xludf.DUMMYFUNCTION("IF(isblank(A93),,Filter(J93:O93,J93:O93&lt;&gt;I93))"),"")</f>
        <v/>
      </c>
      <c r="Q93" s="1"/>
      <c r="R93" s="1"/>
      <c r="U93" s="1" t="str">
        <f t="shared" si="1"/>
        <v/>
      </c>
      <c r="V93" s="1" t="str">
        <f t="shared" si="2"/>
        <v/>
      </c>
      <c r="W93" s="1" t="str">
        <f t="shared" si="3"/>
        <v/>
      </c>
      <c r="X93" s="1" t="str">
        <f t="shared" si="4"/>
        <v/>
      </c>
      <c r="Y93" s="1" t="str">
        <f t="shared" si="5"/>
        <v/>
      </c>
      <c r="Z93" s="1" t="str">
        <f t="shared" si="6"/>
        <v/>
      </c>
    </row>
    <row r="94">
      <c r="A94" s="1" t="str">
        <f>'QuestionBank Data'!A93</f>
        <v/>
      </c>
      <c r="B94" s="1" t="str">
        <f>'QuestionBank Data'!B93</f>
        <v/>
      </c>
      <c r="C94" s="1" t="str">
        <f>'QuestionBank Data'!C93</f>
        <v/>
      </c>
      <c r="D94" s="1" t="str">
        <f>'QuestionBank Data'!D93</f>
        <v/>
      </c>
      <c r="E94" s="1" t="str">
        <f>'QuestionBank Data'!E93</f>
        <v/>
      </c>
      <c r="F94" s="1" t="str">
        <f>'QuestionBank Data'!F93</f>
        <v/>
      </c>
      <c r="G94" s="1" t="str">
        <f>'QuestionBank Data'!G93</f>
        <v/>
      </c>
      <c r="H94" s="1" t="str">
        <f>'QuestionBank Data'!H93</f>
        <v/>
      </c>
      <c r="I94" s="1" t="str">
        <f>'QuestionBank Data'!I93</f>
        <v/>
      </c>
      <c r="J94" s="1" t="str">
        <f>'QuestionBank Data'!J93</f>
        <v/>
      </c>
      <c r="K94" s="1" t="str">
        <f>'QuestionBank Data'!K93</f>
        <v/>
      </c>
      <c r="L94" s="1" t="str">
        <f>'QuestionBank Data'!L93</f>
        <v/>
      </c>
      <c r="M94" s="1" t="str">
        <f>'QuestionBank Data'!M93</f>
        <v/>
      </c>
      <c r="N94" s="1" t="str">
        <f>'QuestionBank Data'!N93</f>
        <v/>
      </c>
      <c r="O94" s="1" t="str">
        <f>'QuestionBank Data'!O93</f>
        <v/>
      </c>
      <c r="P94" s="21" t="str">
        <f>IFERROR(__xludf.DUMMYFUNCTION("IF(isblank(A94),,Filter(J94:O94,J94:O94&lt;&gt;I94))"),"")</f>
        <v/>
      </c>
      <c r="Q94" s="1"/>
      <c r="R94" s="1"/>
      <c r="U94" s="1" t="str">
        <f t="shared" si="1"/>
        <v/>
      </c>
      <c r="V94" s="1" t="str">
        <f t="shared" si="2"/>
        <v/>
      </c>
      <c r="W94" s="1" t="str">
        <f t="shared" si="3"/>
        <v/>
      </c>
      <c r="X94" s="1" t="str">
        <f t="shared" si="4"/>
        <v/>
      </c>
      <c r="Y94" s="1" t="str">
        <f t="shared" si="5"/>
        <v/>
      </c>
      <c r="Z94" s="1" t="str">
        <f t="shared" si="6"/>
        <v/>
      </c>
    </row>
    <row r="95">
      <c r="A95" s="1" t="str">
        <f>'QuestionBank Data'!A94</f>
        <v/>
      </c>
      <c r="B95" s="1" t="str">
        <f>'QuestionBank Data'!B94</f>
        <v/>
      </c>
      <c r="C95" s="1" t="str">
        <f>'QuestionBank Data'!C94</f>
        <v/>
      </c>
      <c r="D95" s="1" t="str">
        <f>'QuestionBank Data'!D94</f>
        <v/>
      </c>
      <c r="E95" s="1" t="str">
        <f>'QuestionBank Data'!E94</f>
        <v/>
      </c>
      <c r="F95" s="1" t="str">
        <f>'QuestionBank Data'!F94</f>
        <v/>
      </c>
      <c r="G95" s="1" t="str">
        <f>'QuestionBank Data'!G94</f>
        <v/>
      </c>
      <c r="H95" s="1" t="str">
        <f>'QuestionBank Data'!H94</f>
        <v/>
      </c>
      <c r="I95" s="1" t="str">
        <f>'QuestionBank Data'!I94</f>
        <v/>
      </c>
      <c r="J95" s="1" t="str">
        <f>'QuestionBank Data'!J94</f>
        <v/>
      </c>
      <c r="K95" s="1" t="str">
        <f>'QuestionBank Data'!K94</f>
        <v/>
      </c>
      <c r="L95" s="1" t="str">
        <f>'QuestionBank Data'!L94</f>
        <v/>
      </c>
      <c r="M95" s="1" t="str">
        <f>'QuestionBank Data'!M94</f>
        <v/>
      </c>
      <c r="N95" s="1" t="str">
        <f>'QuestionBank Data'!N94</f>
        <v/>
      </c>
      <c r="O95" s="1" t="str">
        <f>'QuestionBank Data'!O94</f>
        <v/>
      </c>
      <c r="P95" s="21" t="str">
        <f>IFERROR(__xludf.DUMMYFUNCTION("IF(isblank(A95),,Filter(J95:O95,J95:O95&lt;&gt;I95))"),"")</f>
        <v/>
      </c>
      <c r="Q95" s="1"/>
      <c r="R95" s="1"/>
      <c r="U95" s="1" t="str">
        <f t="shared" si="1"/>
        <v/>
      </c>
      <c r="V95" s="1" t="str">
        <f t="shared" si="2"/>
        <v/>
      </c>
      <c r="W95" s="1" t="str">
        <f t="shared" si="3"/>
        <v/>
      </c>
      <c r="X95" s="1" t="str">
        <f t="shared" si="4"/>
        <v/>
      </c>
      <c r="Y95" s="1" t="str">
        <f t="shared" si="5"/>
        <v/>
      </c>
      <c r="Z95" s="1" t="str">
        <f t="shared" si="6"/>
        <v/>
      </c>
    </row>
    <row r="96">
      <c r="A96" s="1" t="str">
        <f>'QuestionBank Data'!A95</f>
        <v/>
      </c>
      <c r="B96" s="1" t="str">
        <f>'QuestionBank Data'!B95</f>
        <v/>
      </c>
      <c r="C96" s="1" t="str">
        <f>'QuestionBank Data'!C95</f>
        <v/>
      </c>
      <c r="D96" s="1" t="str">
        <f>'QuestionBank Data'!D95</f>
        <v/>
      </c>
      <c r="E96" s="1" t="str">
        <f>'QuestionBank Data'!E95</f>
        <v/>
      </c>
      <c r="F96" s="1" t="str">
        <f>'QuestionBank Data'!F95</f>
        <v/>
      </c>
      <c r="G96" s="1" t="str">
        <f>'QuestionBank Data'!G95</f>
        <v/>
      </c>
      <c r="H96" s="1" t="str">
        <f>'QuestionBank Data'!H95</f>
        <v/>
      </c>
      <c r="I96" s="1" t="str">
        <f>'QuestionBank Data'!I95</f>
        <v/>
      </c>
      <c r="J96" s="1" t="str">
        <f>'QuestionBank Data'!J95</f>
        <v/>
      </c>
      <c r="K96" s="1" t="str">
        <f>'QuestionBank Data'!K95</f>
        <v/>
      </c>
      <c r="L96" s="1" t="str">
        <f>'QuestionBank Data'!L95</f>
        <v/>
      </c>
      <c r="M96" s="1" t="str">
        <f>'QuestionBank Data'!M95</f>
        <v/>
      </c>
      <c r="N96" s="1" t="str">
        <f>'QuestionBank Data'!N95</f>
        <v/>
      </c>
      <c r="O96" s="1" t="str">
        <f>'QuestionBank Data'!O95</f>
        <v/>
      </c>
      <c r="P96" s="21" t="str">
        <f>IFERROR(__xludf.DUMMYFUNCTION("IF(isblank(A96),,Filter(J96:O96,J96:O96&lt;&gt;I96))"),"")</f>
        <v/>
      </c>
      <c r="Q96" s="1"/>
      <c r="R96" s="1"/>
      <c r="U96" s="1" t="str">
        <f t="shared" si="1"/>
        <v/>
      </c>
      <c r="V96" s="1" t="str">
        <f t="shared" si="2"/>
        <v/>
      </c>
      <c r="W96" s="1" t="str">
        <f t="shared" si="3"/>
        <v/>
      </c>
      <c r="X96" s="1" t="str">
        <f t="shared" si="4"/>
        <v/>
      </c>
      <c r="Y96" s="1" t="str">
        <f t="shared" si="5"/>
        <v/>
      </c>
      <c r="Z96" s="1" t="str">
        <f t="shared" si="6"/>
        <v/>
      </c>
    </row>
    <row r="97">
      <c r="A97" s="1" t="str">
        <f>'QuestionBank Data'!A96</f>
        <v/>
      </c>
      <c r="B97" s="1" t="str">
        <f>'QuestionBank Data'!B96</f>
        <v/>
      </c>
      <c r="C97" s="1" t="str">
        <f>'QuestionBank Data'!C96</f>
        <v/>
      </c>
      <c r="D97" s="1" t="str">
        <f>'QuestionBank Data'!D96</f>
        <v/>
      </c>
      <c r="E97" s="1" t="str">
        <f>'QuestionBank Data'!E96</f>
        <v/>
      </c>
      <c r="F97" s="1" t="str">
        <f>'QuestionBank Data'!F96</f>
        <v/>
      </c>
      <c r="G97" s="1" t="str">
        <f>'QuestionBank Data'!G96</f>
        <v/>
      </c>
      <c r="H97" s="1" t="str">
        <f>'QuestionBank Data'!H96</f>
        <v/>
      </c>
      <c r="I97" s="1" t="str">
        <f>'QuestionBank Data'!I96</f>
        <v/>
      </c>
      <c r="J97" s="1" t="str">
        <f>'QuestionBank Data'!J96</f>
        <v/>
      </c>
      <c r="K97" s="1" t="str">
        <f>'QuestionBank Data'!K96</f>
        <v/>
      </c>
      <c r="L97" s="1" t="str">
        <f>'QuestionBank Data'!L96</f>
        <v/>
      </c>
      <c r="M97" s="1" t="str">
        <f>'QuestionBank Data'!M96</f>
        <v/>
      </c>
      <c r="N97" s="1" t="str">
        <f>'QuestionBank Data'!N96</f>
        <v/>
      </c>
      <c r="O97" s="1" t="str">
        <f>'QuestionBank Data'!O96</f>
        <v/>
      </c>
      <c r="P97" s="21" t="str">
        <f>IFERROR(__xludf.DUMMYFUNCTION("IF(isblank(A97),,Filter(J97:O97,J97:O97&lt;&gt;I97))"),"")</f>
        <v/>
      </c>
      <c r="Q97" s="1"/>
      <c r="R97" s="1"/>
      <c r="U97" s="1" t="str">
        <f t="shared" si="1"/>
        <v/>
      </c>
      <c r="V97" s="1" t="str">
        <f t="shared" si="2"/>
        <v/>
      </c>
      <c r="W97" s="1" t="str">
        <f t="shared" si="3"/>
        <v/>
      </c>
      <c r="X97" s="1" t="str">
        <f t="shared" si="4"/>
        <v/>
      </c>
      <c r="Y97" s="1" t="str">
        <f t="shared" si="5"/>
        <v/>
      </c>
      <c r="Z97" s="1" t="str">
        <f t="shared" si="6"/>
        <v/>
      </c>
    </row>
    <row r="98">
      <c r="A98" s="1" t="str">
        <f>'QuestionBank Data'!A97</f>
        <v/>
      </c>
      <c r="B98" s="1" t="str">
        <f>'QuestionBank Data'!B97</f>
        <v/>
      </c>
      <c r="C98" s="1" t="str">
        <f>'QuestionBank Data'!C97</f>
        <v/>
      </c>
      <c r="D98" s="1" t="str">
        <f>'QuestionBank Data'!D97</f>
        <v/>
      </c>
      <c r="E98" s="1" t="str">
        <f>'QuestionBank Data'!E97</f>
        <v/>
      </c>
      <c r="F98" s="1" t="str">
        <f>'QuestionBank Data'!F97</f>
        <v/>
      </c>
      <c r="G98" s="1" t="str">
        <f>'QuestionBank Data'!G97</f>
        <v/>
      </c>
      <c r="H98" s="1" t="str">
        <f>'QuestionBank Data'!H97</f>
        <v/>
      </c>
      <c r="I98" s="1" t="str">
        <f>'QuestionBank Data'!I97</f>
        <v/>
      </c>
      <c r="J98" s="1" t="str">
        <f>'QuestionBank Data'!J97</f>
        <v/>
      </c>
      <c r="K98" s="1" t="str">
        <f>'QuestionBank Data'!K97</f>
        <v/>
      </c>
      <c r="L98" s="1" t="str">
        <f>'QuestionBank Data'!L97</f>
        <v/>
      </c>
      <c r="M98" s="1" t="str">
        <f>'QuestionBank Data'!M97</f>
        <v/>
      </c>
      <c r="N98" s="1" t="str">
        <f>'QuestionBank Data'!N97</f>
        <v/>
      </c>
      <c r="O98" s="1" t="str">
        <f>'QuestionBank Data'!O97</f>
        <v/>
      </c>
      <c r="P98" s="21" t="str">
        <f>IFERROR(__xludf.DUMMYFUNCTION("IF(isblank(A98),,Filter(J98:O98,J98:O98&lt;&gt;I98))"),"")</f>
        <v/>
      </c>
      <c r="Q98" s="1"/>
      <c r="R98" s="1"/>
      <c r="U98" s="1" t="str">
        <f t="shared" si="1"/>
        <v/>
      </c>
      <c r="V98" s="1" t="str">
        <f t="shared" si="2"/>
        <v/>
      </c>
      <c r="W98" s="1" t="str">
        <f t="shared" si="3"/>
        <v/>
      </c>
      <c r="X98" s="1" t="str">
        <f t="shared" si="4"/>
        <v/>
      </c>
      <c r="Y98" s="1" t="str">
        <f t="shared" si="5"/>
        <v/>
      </c>
      <c r="Z98" s="1" t="str">
        <f t="shared" si="6"/>
        <v/>
      </c>
    </row>
    <row r="99">
      <c r="A99" s="1" t="str">
        <f>'QuestionBank Data'!A98</f>
        <v/>
      </c>
      <c r="B99" s="1" t="str">
        <f>'QuestionBank Data'!B98</f>
        <v/>
      </c>
      <c r="C99" s="1" t="str">
        <f>'QuestionBank Data'!C98</f>
        <v/>
      </c>
      <c r="D99" s="1" t="str">
        <f>'QuestionBank Data'!D98</f>
        <v/>
      </c>
      <c r="E99" s="1" t="str">
        <f>'QuestionBank Data'!E98</f>
        <v/>
      </c>
      <c r="F99" s="1" t="str">
        <f>'QuestionBank Data'!F98</f>
        <v/>
      </c>
      <c r="G99" s="1" t="str">
        <f>'QuestionBank Data'!G98</f>
        <v/>
      </c>
      <c r="H99" s="1" t="str">
        <f>'QuestionBank Data'!H98</f>
        <v/>
      </c>
      <c r="I99" s="1" t="str">
        <f>'QuestionBank Data'!I98</f>
        <v/>
      </c>
      <c r="J99" s="1" t="str">
        <f>'QuestionBank Data'!J98</f>
        <v/>
      </c>
      <c r="K99" s="1" t="str">
        <f>'QuestionBank Data'!K98</f>
        <v/>
      </c>
      <c r="L99" s="1" t="str">
        <f>'QuestionBank Data'!L98</f>
        <v/>
      </c>
      <c r="M99" s="1" t="str">
        <f>'QuestionBank Data'!M98</f>
        <v/>
      </c>
      <c r="N99" s="1" t="str">
        <f>'QuestionBank Data'!N98</f>
        <v/>
      </c>
      <c r="O99" s="1" t="str">
        <f>'QuestionBank Data'!O98</f>
        <v/>
      </c>
      <c r="P99" s="21" t="str">
        <f>IFERROR(__xludf.DUMMYFUNCTION("IF(isblank(A99),,Filter(J99:O99,J99:O99&lt;&gt;I99))"),"")</f>
        <v/>
      </c>
      <c r="Q99" s="1"/>
      <c r="R99" s="1"/>
      <c r="U99" s="1" t="str">
        <f t="shared" si="1"/>
        <v/>
      </c>
      <c r="V99" s="1" t="str">
        <f t="shared" si="2"/>
        <v/>
      </c>
      <c r="W99" s="1" t="str">
        <f t="shared" si="3"/>
        <v/>
      </c>
      <c r="X99" s="1" t="str">
        <f t="shared" si="4"/>
        <v/>
      </c>
      <c r="Y99" s="1" t="str">
        <f t="shared" si="5"/>
        <v/>
      </c>
      <c r="Z99" s="1" t="str">
        <f t="shared" si="6"/>
        <v/>
      </c>
    </row>
    <row r="100">
      <c r="A100" s="1" t="str">
        <f>'QuestionBank Data'!A99</f>
        <v/>
      </c>
      <c r="B100" s="1" t="str">
        <f>'QuestionBank Data'!B99</f>
        <v/>
      </c>
      <c r="C100" s="1" t="str">
        <f>'QuestionBank Data'!C99</f>
        <v/>
      </c>
      <c r="D100" s="1" t="str">
        <f>'QuestionBank Data'!D99</f>
        <v/>
      </c>
      <c r="E100" s="1" t="str">
        <f>'QuestionBank Data'!E99</f>
        <v/>
      </c>
      <c r="F100" s="1" t="str">
        <f>'QuestionBank Data'!F99</f>
        <v/>
      </c>
      <c r="G100" s="1" t="str">
        <f>'QuestionBank Data'!G99</f>
        <v/>
      </c>
      <c r="H100" s="1" t="str">
        <f>'QuestionBank Data'!H99</f>
        <v/>
      </c>
      <c r="I100" s="1" t="str">
        <f>'QuestionBank Data'!I99</f>
        <v/>
      </c>
      <c r="J100" s="1" t="str">
        <f>'QuestionBank Data'!J99</f>
        <v/>
      </c>
      <c r="K100" s="1" t="str">
        <f>'QuestionBank Data'!K99</f>
        <v/>
      </c>
      <c r="L100" s="1" t="str">
        <f>'QuestionBank Data'!L99</f>
        <v/>
      </c>
      <c r="M100" s="1" t="str">
        <f>'QuestionBank Data'!M99</f>
        <v/>
      </c>
      <c r="N100" s="1" t="str">
        <f>'QuestionBank Data'!N99</f>
        <v/>
      </c>
      <c r="O100" s="1" t="str">
        <f>'QuestionBank Data'!O99</f>
        <v/>
      </c>
      <c r="P100" s="21" t="str">
        <f>IFERROR(__xludf.DUMMYFUNCTION("IF(isblank(A100),,Filter(J100:O100,J100:O100&lt;&gt;I100))"),"")</f>
        <v/>
      </c>
      <c r="Q100" s="1"/>
      <c r="R100" s="1"/>
      <c r="U100" s="1" t="str">
        <f t="shared" si="1"/>
        <v/>
      </c>
      <c r="V100" s="1" t="str">
        <f t="shared" si="2"/>
        <v/>
      </c>
      <c r="W100" s="1" t="str">
        <f t="shared" si="3"/>
        <v/>
      </c>
      <c r="X100" s="1" t="str">
        <f t="shared" si="4"/>
        <v/>
      </c>
      <c r="Y100" s="1" t="str">
        <f t="shared" si="5"/>
        <v/>
      </c>
      <c r="Z100" s="1" t="str">
        <f t="shared" si="6"/>
        <v/>
      </c>
    </row>
    <row r="101">
      <c r="A101" s="1" t="str">
        <f>'QuestionBank Data'!A100</f>
        <v/>
      </c>
      <c r="B101" s="1" t="str">
        <f>'QuestionBank Data'!B100</f>
        <v/>
      </c>
      <c r="C101" s="1" t="str">
        <f>'QuestionBank Data'!C100</f>
        <v/>
      </c>
      <c r="D101" s="1" t="str">
        <f>'QuestionBank Data'!D100</f>
        <v/>
      </c>
      <c r="E101" s="1" t="str">
        <f>'QuestionBank Data'!E100</f>
        <v/>
      </c>
      <c r="F101" s="1" t="str">
        <f>'QuestionBank Data'!F100</f>
        <v/>
      </c>
      <c r="G101" s="1" t="str">
        <f>'QuestionBank Data'!G100</f>
        <v/>
      </c>
      <c r="H101" s="1" t="str">
        <f>'QuestionBank Data'!H100</f>
        <v/>
      </c>
      <c r="I101" s="1" t="str">
        <f>'QuestionBank Data'!I100</f>
        <v/>
      </c>
      <c r="J101" s="1" t="str">
        <f>'QuestionBank Data'!J100</f>
        <v/>
      </c>
      <c r="K101" s="1" t="str">
        <f>'QuestionBank Data'!K100</f>
        <v/>
      </c>
      <c r="L101" s="1" t="str">
        <f>'QuestionBank Data'!L100</f>
        <v/>
      </c>
      <c r="M101" s="1" t="str">
        <f>'QuestionBank Data'!M100</f>
        <v/>
      </c>
      <c r="N101" s="1" t="str">
        <f>'QuestionBank Data'!N100</f>
        <v/>
      </c>
      <c r="O101" s="1" t="str">
        <f>'QuestionBank Data'!O100</f>
        <v/>
      </c>
      <c r="P101" s="21" t="str">
        <f>IFERROR(__xludf.DUMMYFUNCTION("IF(isblank(A101),,Filter(J101:O101,J101:O101&lt;&gt;I101))"),"")</f>
        <v/>
      </c>
      <c r="Q101" s="1"/>
      <c r="R101" s="1"/>
      <c r="U101" s="1" t="str">
        <f t="shared" si="1"/>
        <v/>
      </c>
      <c r="V101" s="1" t="str">
        <f t="shared" si="2"/>
        <v/>
      </c>
      <c r="W101" s="1" t="str">
        <f t="shared" si="3"/>
        <v/>
      </c>
      <c r="X101" s="1" t="str">
        <f t="shared" si="4"/>
        <v/>
      </c>
      <c r="Y101" s="1" t="str">
        <f t="shared" si="5"/>
        <v/>
      </c>
      <c r="Z101" s="1" t="str">
        <f t="shared" si="6"/>
        <v/>
      </c>
    </row>
    <row r="102">
      <c r="A102" s="1" t="str">
        <f>'QuestionBank Data'!A101</f>
        <v/>
      </c>
      <c r="B102" s="1" t="str">
        <f>'QuestionBank Data'!B101</f>
        <v/>
      </c>
      <c r="C102" s="1" t="str">
        <f>'QuestionBank Data'!C101</f>
        <v/>
      </c>
      <c r="D102" s="1" t="str">
        <f>'QuestionBank Data'!D101</f>
        <v/>
      </c>
      <c r="E102" s="1" t="str">
        <f>'QuestionBank Data'!E101</f>
        <v/>
      </c>
      <c r="F102" s="1" t="str">
        <f>'QuestionBank Data'!F101</f>
        <v/>
      </c>
      <c r="G102" s="1" t="str">
        <f>'QuestionBank Data'!G101</f>
        <v/>
      </c>
      <c r="H102" s="1" t="str">
        <f>'QuestionBank Data'!H101</f>
        <v/>
      </c>
      <c r="I102" s="1" t="str">
        <f>'QuestionBank Data'!I101</f>
        <v/>
      </c>
      <c r="J102" s="1" t="str">
        <f>'QuestionBank Data'!J101</f>
        <v/>
      </c>
      <c r="K102" s="1" t="str">
        <f>'QuestionBank Data'!K101</f>
        <v/>
      </c>
      <c r="L102" s="1" t="str">
        <f>'QuestionBank Data'!L101</f>
        <v/>
      </c>
      <c r="M102" s="1" t="str">
        <f>'QuestionBank Data'!M101</f>
        <v/>
      </c>
      <c r="N102" s="1" t="str">
        <f>'QuestionBank Data'!N101</f>
        <v/>
      </c>
      <c r="O102" s="1" t="str">
        <f>'QuestionBank Data'!O101</f>
        <v/>
      </c>
      <c r="P102" s="21" t="str">
        <f>IFERROR(__xludf.DUMMYFUNCTION("IF(isblank(A102),,Filter(J102:O102,J102:O102&lt;&gt;I102))"),"")</f>
        <v/>
      </c>
      <c r="Q102" s="1"/>
      <c r="R102" s="1"/>
      <c r="U102" s="1" t="str">
        <f t="shared" si="1"/>
        <v/>
      </c>
      <c r="V102" s="1" t="str">
        <f t="shared" si="2"/>
        <v/>
      </c>
      <c r="W102" s="1" t="str">
        <f t="shared" si="3"/>
        <v/>
      </c>
      <c r="X102" s="1" t="str">
        <f t="shared" si="4"/>
        <v/>
      </c>
      <c r="Y102" s="1" t="str">
        <f t="shared" si="5"/>
        <v/>
      </c>
      <c r="Z102" s="1" t="str">
        <f t="shared" si="6"/>
        <v/>
      </c>
    </row>
    <row r="103">
      <c r="A103" s="1" t="str">
        <f>'QuestionBank Data'!A102</f>
        <v/>
      </c>
      <c r="B103" s="1" t="str">
        <f>'QuestionBank Data'!B102</f>
        <v/>
      </c>
      <c r="C103" s="1" t="str">
        <f>'QuestionBank Data'!C102</f>
        <v/>
      </c>
      <c r="D103" s="1" t="str">
        <f>'QuestionBank Data'!D102</f>
        <v/>
      </c>
      <c r="E103" s="1" t="str">
        <f>'QuestionBank Data'!E102</f>
        <v/>
      </c>
      <c r="F103" s="1" t="str">
        <f>'QuestionBank Data'!F102</f>
        <v/>
      </c>
      <c r="G103" s="1" t="str">
        <f>'QuestionBank Data'!G102</f>
        <v/>
      </c>
      <c r="H103" s="1" t="str">
        <f>'QuestionBank Data'!H102</f>
        <v/>
      </c>
      <c r="I103" s="1" t="str">
        <f>'QuestionBank Data'!I102</f>
        <v/>
      </c>
      <c r="J103" s="1" t="str">
        <f>'QuestionBank Data'!J102</f>
        <v/>
      </c>
      <c r="K103" s="1" t="str">
        <f>'QuestionBank Data'!K102</f>
        <v/>
      </c>
      <c r="L103" s="1" t="str">
        <f>'QuestionBank Data'!L102</f>
        <v/>
      </c>
      <c r="M103" s="1" t="str">
        <f>'QuestionBank Data'!M102</f>
        <v/>
      </c>
      <c r="N103" s="1" t="str">
        <f>'QuestionBank Data'!N102</f>
        <v/>
      </c>
      <c r="O103" s="1" t="str">
        <f>'QuestionBank Data'!O102</f>
        <v/>
      </c>
      <c r="P103" s="21" t="str">
        <f>IFERROR(__xludf.DUMMYFUNCTION("IF(isblank(A103),,Filter(J103:O103,J103:O103&lt;&gt;I103))"),"")</f>
        <v/>
      </c>
      <c r="Q103" s="1"/>
      <c r="R103" s="1"/>
      <c r="U103" s="1" t="str">
        <f t="shared" si="1"/>
        <v/>
      </c>
      <c r="V103" s="1" t="str">
        <f t="shared" si="2"/>
        <v/>
      </c>
      <c r="W103" s="1" t="str">
        <f t="shared" si="3"/>
        <v/>
      </c>
      <c r="X103" s="1" t="str">
        <f t="shared" si="4"/>
        <v/>
      </c>
      <c r="Y103" s="1" t="str">
        <f t="shared" si="5"/>
        <v/>
      </c>
      <c r="Z103" s="1" t="str">
        <f t="shared" si="6"/>
        <v/>
      </c>
    </row>
    <row r="104">
      <c r="A104" s="1" t="str">
        <f>'QuestionBank Data'!A103</f>
        <v/>
      </c>
      <c r="B104" s="1" t="str">
        <f>'QuestionBank Data'!B103</f>
        <v/>
      </c>
      <c r="C104" s="1" t="str">
        <f>'QuestionBank Data'!C103</f>
        <v/>
      </c>
      <c r="D104" s="1" t="str">
        <f>'QuestionBank Data'!D103</f>
        <v/>
      </c>
      <c r="E104" s="1" t="str">
        <f>'QuestionBank Data'!E103</f>
        <v/>
      </c>
      <c r="F104" s="1" t="str">
        <f>'QuestionBank Data'!F103</f>
        <v/>
      </c>
      <c r="G104" s="1" t="str">
        <f>'QuestionBank Data'!G103</f>
        <v/>
      </c>
      <c r="H104" s="1" t="str">
        <f>'QuestionBank Data'!H103</f>
        <v/>
      </c>
      <c r="I104" s="1" t="str">
        <f>'QuestionBank Data'!I103</f>
        <v/>
      </c>
      <c r="J104" s="1" t="str">
        <f>'QuestionBank Data'!J103</f>
        <v/>
      </c>
      <c r="K104" s="1" t="str">
        <f>'QuestionBank Data'!K103</f>
        <v/>
      </c>
      <c r="L104" s="1" t="str">
        <f>'QuestionBank Data'!L103</f>
        <v/>
      </c>
      <c r="M104" s="1" t="str">
        <f>'QuestionBank Data'!M103</f>
        <v/>
      </c>
      <c r="N104" s="1" t="str">
        <f>'QuestionBank Data'!N103</f>
        <v/>
      </c>
      <c r="O104" s="1" t="str">
        <f>'QuestionBank Data'!O103</f>
        <v/>
      </c>
      <c r="P104" s="21" t="str">
        <f>IFERROR(__xludf.DUMMYFUNCTION("IF(isblank(A104),,Filter(J104:O104,J104:O104&lt;&gt;I104))"),"")</f>
        <v/>
      </c>
      <c r="Q104" s="1"/>
      <c r="R104" s="1"/>
      <c r="U104" s="1" t="str">
        <f t="shared" si="1"/>
        <v/>
      </c>
      <c r="V104" s="1" t="str">
        <f t="shared" si="2"/>
        <v/>
      </c>
      <c r="W104" s="1" t="str">
        <f t="shared" si="3"/>
        <v/>
      </c>
      <c r="X104" s="1" t="str">
        <f t="shared" si="4"/>
        <v/>
      </c>
      <c r="Y104" s="1" t="str">
        <f t="shared" si="5"/>
        <v/>
      </c>
      <c r="Z104" s="1" t="str">
        <f t="shared" si="6"/>
        <v/>
      </c>
    </row>
    <row r="105">
      <c r="A105" s="1" t="str">
        <f>'QuestionBank Data'!A104</f>
        <v/>
      </c>
      <c r="B105" s="1" t="str">
        <f>'QuestionBank Data'!B104</f>
        <v/>
      </c>
      <c r="C105" s="1" t="str">
        <f>'QuestionBank Data'!C104</f>
        <v/>
      </c>
      <c r="D105" s="1" t="str">
        <f>'QuestionBank Data'!D104</f>
        <v/>
      </c>
      <c r="E105" s="1" t="str">
        <f>'QuestionBank Data'!E104</f>
        <v/>
      </c>
      <c r="F105" s="1" t="str">
        <f>'QuestionBank Data'!F104</f>
        <v/>
      </c>
      <c r="G105" s="1" t="str">
        <f>'QuestionBank Data'!G104</f>
        <v/>
      </c>
      <c r="H105" s="1" t="str">
        <f>'QuestionBank Data'!H104</f>
        <v/>
      </c>
      <c r="I105" s="1" t="str">
        <f>'QuestionBank Data'!I104</f>
        <v/>
      </c>
      <c r="J105" s="1" t="str">
        <f>'QuestionBank Data'!J104</f>
        <v/>
      </c>
      <c r="K105" s="1" t="str">
        <f>'QuestionBank Data'!K104</f>
        <v/>
      </c>
      <c r="L105" s="1" t="str">
        <f>'QuestionBank Data'!L104</f>
        <v/>
      </c>
      <c r="M105" s="1" t="str">
        <f>'QuestionBank Data'!M104</f>
        <v/>
      </c>
      <c r="N105" s="1" t="str">
        <f>'QuestionBank Data'!N104</f>
        <v/>
      </c>
      <c r="O105" s="1" t="str">
        <f>'QuestionBank Data'!O104</f>
        <v/>
      </c>
      <c r="P105" s="21" t="str">
        <f>IFERROR(__xludf.DUMMYFUNCTION("IF(isblank(A105),,Filter(J105:O105,J105:O105&lt;&gt;I105))"),"")</f>
        <v/>
      </c>
      <c r="Q105" s="1"/>
      <c r="R105" s="1"/>
      <c r="U105" s="1" t="str">
        <f t="shared" si="1"/>
        <v/>
      </c>
      <c r="V105" s="1" t="str">
        <f t="shared" si="2"/>
        <v/>
      </c>
      <c r="W105" s="1" t="str">
        <f t="shared" si="3"/>
        <v/>
      </c>
      <c r="X105" s="1" t="str">
        <f t="shared" si="4"/>
        <v/>
      </c>
      <c r="Y105" s="1" t="str">
        <f t="shared" si="5"/>
        <v/>
      </c>
      <c r="Z105" s="1" t="str">
        <f t="shared" si="6"/>
        <v/>
      </c>
    </row>
    <row r="106">
      <c r="A106" s="1" t="str">
        <f>'QuestionBank Data'!A105</f>
        <v/>
      </c>
      <c r="B106" s="1" t="str">
        <f>'QuestionBank Data'!B105</f>
        <v/>
      </c>
      <c r="C106" s="1" t="str">
        <f>'QuestionBank Data'!C105</f>
        <v/>
      </c>
      <c r="D106" s="1" t="str">
        <f>'QuestionBank Data'!D105</f>
        <v/>
      </c>
      <c r="E106" s="1" t="str">
        <f>'QuestionBank Data'!E105</f>
        <v/>
      </c>
      <c r="F106" s="1" t="str">
        <f>'QuestionBank Data'!F105</f>
        <v/>
      </c>
      <c r="G106" s="1" t="str">
        <f>'QuestionBank Data'!G105</f>
        <v/>
      </c>
      <c r="H106" s="1" t="str">
        <f>'QuestionBank Data'!H105</f>
        <v/>
      </c>
      <c r="I106" s="1" t="str">
        <f>'QuestionBank Data'!I105</f>
        <v/>
      </c>
      <c r="J106" s="1" t="str">
        <f>'QuestionBank Data'!J105</f>
        <v/>
      </c>
      <c r="K106" s="1" t="str">
        <f>'QuestionBank Data'!K105</f>
        <v/>
      </c>
      <c r="L106" s="1" t="str">
        <f>'QuestionBank Data'!L105</f>
        <v/>
      </c>
      <c r="M106" s="1" t="str">
        <f>'QuestionBank Data'!M105</f>
        <v/>
      </c>
      <c r="N106" s="1" t="str">
        <f>'QuestionBank Data'!N105</f>
        <v/>
      </c>
      <c r="O106" s="1" t="str">
        <f>'QuestionBank Data'!O105</f>
        <v/>
      </c>
      <c r="P106" s="21" t="str">
        <f>IFERROR(__xludf.DUMMYFUNCTION("IF(isblank(A106),,Filter(J106:O106,J106:O106&lt;&gt;I106))"),"")</f>
        <v/>
      </c>
      <c r="Q106" s="1"/>
      <c r="R106" s="1"/>
      <c r="U106" s="1" t="str">
        <f t="shared" si="1"/>
        <v/>
      </c>
      <c r="V106" s="1" t="str">
        <f t="shared" si="2"/>
        <v/>
      </c>
      <c r="W106" s="1" t="str">
        <f t="shared" si="3"/>
        <v/>
      </c>
      <c r="X106" s="1" t="str">
        <f t="shared" si="4"/>
        <v/>
      </c>
      <c r="Y106" s="1" t="str">
        <f t="shared" si="5"/>
        <v/>
      </c>
      <c r="Z106" s="1" t="str">
        <f t="shared" si="6"/>
        <v/>
      </c>
    </row>
    <row r="107">
      <c r="A107" s="1" t="str">
        <f>'QuestionBank Data'!A106</f>
        <v/>
      </c>
      <c r="B107" s="1" t="str">
        <f>'QuestionBank Data'!B106</f>
        <v/>
      </c>
      <c r="C107" s="1" t="str">
        <f>'QuestionBank Data'!C106</f>
        <v/>
      </c>
      <c r="D107" s="1" t="str">
        <f>'QuestionBank Data'!D106</f>
        <v/>
      </c>
      <c r="E107" s="1" t="str">
        <f>'QuestionBank Data'!E106</f>
        <v/>
      </c>
      <c r="F107" s="1" t="str">
        <f>'QuestionBank Data'!F106</f>
        <v/>
      </c>
      <c r="G107" s="1" t="str">
        <f>'QuestionBank Data'!G106</f>
        <v/>
      </c>
      <c r="H107" s="1" t="str">
        <f>'QuestionBank Data'!H106</f>
        <v/>
      </c>
      <c r="I107" s="1" t="str">
        <f>'QuestionBank Data'!I106</f>
        <v/>
      </c>
      <c r="J107" s="1" t="str">
        <f>'QuestionBank Data'!J106</f>
        <v/>
      </c>
      <c r="K107" s="1" t="str">
        <f>'QuestionBank Data'!K106</f>
        <v/>
      </c>
      <c r="L107" s="1" t="str">
        <f>'QuestionBank Data'!L106</f>
        <v/>
      </c>
      <c r="M107" s="1" t="str">
        <f>'QuestionBank Data'!M106</f>
        <v/>
      </c>
      <c r="N107" s="1" t="str">
        <f>'QuestionBank Data'!N106</f>
        <v/>
      </c>
      <c r="O107" s="1" t="str">
        <f>'QuestionBank Data'!O106</f>
        <v/>
      </c>
      <c r="P107" s="21" t="str">
        <f>IFERROR(__xludf.DUMMYFUNCTION("IF(isblank(A107),,Filter(J107:O107,J107:O107&lt;&gt;I107))"),"")</f>
        <v/>
      </c>
      <c r="Q107" s="1"/>
      <c r="R107" s="1"/>
      <c r="U107" s="1" t="str">
        <f t="shared" si="1"/>
        <v/>
      </c>
      <c r="V107" s="1" t="str">
        <f t="shared" si="2"/>
        <v/>
      </c>
      <c r="W107" s="1" t="str">
        <f t="shared" si="3"/>
        <v/>
      </c>
      <c r="X107" s="1" t="str">
        <f t="shared" si="4"/>
        <v/>
      </c>
      <c r="Y107" s="1" t="str">
        <f t="shared" si="5"/>
        <v/>
      </c>
      <c r="Z107" s="1" t="str">
        <f t="shared" si="6"/>
        <v/>
      </c>
    </row>
    <row r="108">
      <c r="A108" s="1" t="str">
        <f>'QuestionBank Data'!A107</f>
        <v/>
      </c>
      <c r="B108" s="1" t="str">
        <f>'QuestionBank Data'!B107</f>
        <v/>
      </c>
      <c r="C108" s="1" t="str">
        <f>'QuestionBank Data'!C107</f>
        <v/>
      </c>
      <c r="D108" s="1" t="str">
        <f>'QuestionBank Data'!D107</f>
        <v/>
      </c>
      <c r="E108" s="1" t="str">
        <f>'QuestionBank Data'!E107</f>
        <v/>
      </c>
      <c r="F108" s="1" t="str">
        <f>'QuestionBank Data'!F107</f>
        <v/>
      </c>
      <c r="G108" s="1" t="str">
        <f>'QuestionBank Data'!G107</f>
        <v/>
      </c>
      <c r="H108" s="1" t="str">
        <f>'QuestionBank Data'!H107</f>
        <v/>
      </c>
      <c r="I108" s="1" t="str">
        <f>'QuestionBank Data'!I107</f>
        <v/>
      </c>
      <c r="J108" s="1" t="str">
        <f>'QuestionBank Data'!J107</f>
        <v/>
      </c>
      <c r="K108" s="1" t="str">
        <f>'QuestionBank Data'!K107</f>
        <v/>
      </c>
      <c r="L108" s="1" t="str">
        <f>'QuestionBank Data'!L107</f>
        <v/>
      </c>
      <c r="M108" s="1" t="str">
        <f>'QuestionBank Data'!M107</f>
        <v/>
      </c>
      <c r="N108" s="1" t="str">
        <f>'QuestionBank Data'!N107</f>
        <v/>
      </c>
      <c r="O108" s="1" t="str">
        <f>'QuestionBank Data'!O107</f>
        <v/>
      </c>
      <c r="P108" s="21" t="str">
        <f>IFERROR(__xludf.DUMMYFUNCTION("IF(isblank(A108),,Filter(J108:O108,J108:O108&lt;&gt;I108))"),"")</f>
        <v/>
      </c>
      <c r="Q108" s="1"/>
      <c r="R108" s="1"/>
      <c r="U108" s="1" t="str">
        <f t="shared" si="1"/>
        <v/>
      </c>
      <c r="V108" s="1" t="str">
        <f t="shared" si="2"/>
        <v/>
      </c>
      <c r="W108" s="1" t="str">
        <f t="shared" si="3"/>
        <v/>
      </c>
      <c r="X108" s="1" t="str">
        <f t="shared" si="4"/>
        <v/>
      </c>
      <c r="Y108" s="1" t="str">
        <f t="shared" si="5"/>
        <v/>
      </c>
      <c r="Z108" s="1" t="str">
        <f t="shared" si="6"/>
        <v/>
      </c>
    </row>
    <row r="109">
      <c r="A109" s="1" t="str">
        <f>'QuestionBank Data'!A108</f>
        <v/>
      </c>
      <c r="B109" s="1" t="str">
        <f>'QuestionBank Data'!B108</f>
        <v/>
      </c>
      <c r="C109" s="1" t="str">
        <f>'QuestionBank Data'!C108</f>
        <v/>
      </c>
      <c r="D109" s="1" t="str">
        <f>'QuestionBank Data'!D108</f>
        <v/>
      </c>
      <c r="E109" s="1" t="str">
        <f>'QuestionBank Data'!E108</f>
        <v/>
      </c>
      <c r="F109" s="1" t="str">
        <f>'QuestionBank Data'!F108</f>
        <v/>
      </c>
      <c r="G109" s="1" t="str">
        <f>'QuestionBank Data'!G108</f>
        <v/>
      </c>
      <c r="H109" s="1" t="str">
        <f>'QuestionBank Data'!H108</f>
        <v/>
      </c>
      <c r="I109" s="1" t="str">
        <f>'QuestionBank Data'!I108</f>
        <v/>
      </c>
      <c r="J109" s="1" t="str">
        <f>'QuestionBank Data'!J108</f>
        <v/>
      </c>
      <c r="K109" s="1" t="str">
        <f>'QuestionBank Data'!K108</f>
        <v/>
      </c>
      <c r="L109" s="1" t="str">
        <f>'QuestionBank Data'!L108</f>
        <v/>
      </c>
      <c r="M109" s="1" t="str">
        <f>'QuestionBank Data'!M108</f>
        <v/>
      </c>
      <c r="N109" s="1" t="str">
        <f>'QuestionBank Data'!N108</f>
        <v/>
      </c>
      <c r="O109" s="1" t="str">
        <f>'QuestionBank Data'!O108</f>
        <v/>
      </c>
      <c r="P109" s="21" t="str">
        <f>IFERROR(__xludf.DUMMYFUNCTION("IF(isblank(A109),,Filter(J109:O109,J109:O109&lt;&gt;I109))"),"")</f>
        <v/>
      </c>
      <c r="Q109" s="1"/>
      <c r="R109" s="1"/>
      <c r="U109" s="1" t="str">
        <f t="shared" si="1"/>
        <v/>
      </c>
      <c r="V109" s="1" t="str">
        <f t="shared" si="2"/>
        <v/>
      </c>
      <c r="W109" s="1" t="str">
        <f t="shared" si="3"/>
        <v/>
      </c>
      <c r="X109" s="1" t="str">
        <f t="shared" si="4"/>
        <v/>
      </c>
      <c r="Y109" s="1" t="str">
        <f t="shared" si="5"/>
        <v/>
      </c>
      <c r="Z109" s="1" t="str">
        <f t="shared" si="6"/>
        <v/>
      </c>
    </row>
    <row r="110">
      <c r="A110" s="1" t="str">
        <f>'QuestionBank Data'!A109</f>
        <v/>
      </c>
      <c r="B110" s="1" t="str">
        <f>'QuestionBank Data'!B109</f>
        <v/>
      </c>
      <c r="C110" s="1" t="str">
        <f>'QuestionBank Data'!C109</f>
        <v/>
      </c>
      <c r="D110" s="1" t="str">
        <f>'QuestionBank Data'!D109</f>
        <v/>
      </c>
      <c r="E110" s="1" t="str">
        <f>'QuestionBank Data'!E109</f>
        <v/>
      </c>
      <c r="F110" s="1" t="str">
        <f>'QuestionBank Data'!F109</f>
        <v/>
      </c>
      <c r="G110" s="1" t="str">
        <f>'QuestionBank Data'!G109</f>
        <v/>
      </c>
      <c r="H110" s="1" t="str">
        <f>'QuestionBank Data'!H109</f>
        <v/>
      </c>
      <c r="I110" s="1" t="str">
        <f>'QuestionBank Data'!I109</f>
        <v/>
      </c>
      <c r="J110" s="1" t="str">
        <f>'QuestionBank Data'!J109</f>
        <v/>
      </c>
      <c r="K110" s="1" t="str">
        <f>'QuestionBank Data'!K109</f>
        <v/>
      </c>
      <c r="L110" s="1" t="str">
        <f>'QuestionBank Data'!L109</f>
        <v/>
      </c>
      <c r="M110" s="1" t="str">
        <f>'QuestionBank Data'!M109</f>
        <v/>
      </c>
      <c r="N110" s="1" t="str">
        <f>'QuestionBank Data'!N109</f>
        <v/>
      </c>
      <c r="O110" s="1" t="str">
        <f>'QuestionBank Data'!O109</f>
        <v/>
      </c>
      <c r="P110" s="21" t="str">
        <f>IFERROR(__xludf.DUMMYFUNCTION("IF(isblank(A110),,Filter(J110:O110,J110:O110&lt;&gt;I110))"),"")</f>
        <v/>
      </c>
      <c r="Q110" s="1"/>
      <c r="R110" s="1"/>
      <c r="U110" s="1" t="str">
        <f t="shared" si="1"/>
        <v/>
      </c>
      <c r="V110" s="1" t="str">
        <f t="shared" si="2"/>
        <v/>
      </c>
      <c r="W110" s="1" t="str">
        <f t="shared" si="3"/>
        <v/>
      </c>
      <c r="X110" s="1" t="str">
        <f t="shared" si="4"/>
        <v/>
      </c>
      <c r="Y110" s="1" t="str">
        <f t="shared" si="5"/>
        <v/>
      </c>
      <c r="Z110" s="1" t="str">
        <f t="shared" si="6"/>
        <v/>
      </c>
    </row>
    <row r="111">
      <c r="A111" s="1" t="str">
        <f>'QuestionBank Data'!A110</f>
        <v/>
      </c>
      <c r="B111" s="1" t="str">
        <f>'QuestionBank Data'!B110</f>
        <v/>
      </c>
      <c r="C111" s="1" t="str">
        <f>'QuestionBank Data'!C110</f>
        <v/>
      </c>
      <c r="D111" s="1" t="str">
        <f>'QuestionBank Data'!D110</f>
        <v/>
      </c>
      <c r="E111" s="1" t="str">
        <f>'QuestionBank Data'!E110</f>
        <v/>
      </c>
      <c r="F111" s="1" t="str">
        <f>'QuestionBank Data'!F110</f>
        <v/>
      </c>
      <c r="G111" s="1" t="str">
        <f>'QuestionBank Data'!G110</f>
        <v/>
      </c>
      <c r="H111" s="1" t="str">
        <f>'QuestionBank Data'!H110</f>
        <v/>
      </c>
      <c r="I111" s="1" t="str">
        <f>'QuestionBank Data'!I110</f>
        <v/>
      </c>
      <c r="J111" s="1" t="str">
        <f>'QuestionBank Data'!J110</f>
        <v/>
      </c>
      <c r="K111" s="1" t="str">
        <f>'QuestionBank Data'!K110</f>
        <v/>
      </c>
      <c r="L111" s="1" t="str">
        <f>'QuestionBank Data'!L110</f>
        <v/>
      </c>
      <c r="M111" s="1" t="str">
        <f>'QuestionBank Data'!M110</f>
        <v/>
      </c>
      <c r="N111" s="1" t="str">
        <f>'QuestionBank Data'!N110</f>
        <v/>
      </c>
      <c r="O111" s="1" t="str">
        <f>'QuestionBank Data'!O110</f>
        <v/>
      </c>
      <c r="P111" s="21" t="str">
        <f>IFERROR(__xludf.DUMMYFUNCTION("IF(isblank(A111),,Filter(J111:O111,J111:O111&lt;&gt;I111))"),"")</f>
        <v/>
      </c>
      <c r="Q111" s="1"/>
      <c r="R111" s="1"/>
      <c r="U111" s="1" t="str">
        <f t="shared" si="1"/>
        <v/>
      </c>
      <c r="V111" s="1" t="str">
        <f t="shared" si="2"/>
        <v/>
      </c>
      <c r="W111" s="1" t="str">
        <f t="shared" si="3"/>
        <v/>
      </c>
      <c r="X111" s="1" t="str">
        <f t="shared" si="4"/>
        <v/>
      </c>
      <c r="Y111" s="1" t="str">
        <f t="shared" si="5"/>
        <v/>
      </c>
      <c r="Z111" s="1" t="str">
        <f t="shared" si="6"/>
        <v/>
      </c>
    </row>
    <row r="112">
      <c r="A112" s="1" t="str">
        <f>'QuestionBank Data'!A111</f>
        <v/>
      </c>
      <c r="B112" s="1" t="str">
        <f>'QuestionBank Data'!B111</f>
        <v/>
      </c>
      <c r="C112" s="1" t="str">
        <f>'QuestionBank Data'!C111</f>
        <v/>
      </c>
      <c r="D112" s="1" t="str">
        <f>'QuestionBank Data'!D111</f>
        <v/>
      </c>
      <c r="E112" s="1" t="str">
        <f>'QuestionBank Data'!E111</f>
        <v/>
      </c>
      <c r="F112" s="1" t="str">
        <f>'QuestionBank Data'!F111</f>
        <v/>
      </c>
      <c r="G112" s="1" t="str">
        <f>'QuestionBank Data'!G111</f>
        <v/>
      </c>
      <c r="H112" s="1" t="str">
        <f>'QuestionBank Data'!H111</f>
        <v/>
      </c>
      <c r="I112" s="1" t="str">
        <f>'QuestionBank Data'!I111</f>
        <v/>
      </c>
      <c r="J112" s="1" t="str">
        <f>'QuestionBank Data'!J111</f>
        <v/>
      </c>
      <c r="K112" s="1" t="str">
        <f>'QuestionBank Data'!K111</f>
        <v/>
      </c>
      <c r="L112" s="1" t="str">
        <f>'QuestionBank Data'!L111</f>
        <v/>
      </c>
      <c r="M112" s="1" t="str">
        <f>'QuestionBank Data'!M111</f>
        <v/>
      </c>
      <c r="N112" s="1" t="str">
        <f>'QuestionBank Data'!N111</f>
        <v/>
      </c>
      <c r="O112" s="1" t="str">
        <f>'QuestionBank Data'!O111</f>
        <v/>
      </c>
      <c r="P112" s="21" t="str">
        <f>IFERROR(__xludf.DUMMYFUNCTION("IF(isblank(A112),,Filter(J112:O112,J112:O112&lt;&gt;I112))"),"")</f>
        <v/>
      </c>
      <c r="Q112" s="1"/>
      <c r="R112" s="1"/>
      <c r="U112" s="1" t="str">
        <f t="shared" si="1"/>
        <v/>
      </c>
      <c r="V112" s="1" t="str">
        <f t="shared" si="2"/>
        <v/>
      </c>
      <c r="W112" s="1" t="str">
        <f t="shared" si="3"/>
        <v/>
      </c>
      <c r="X112" s="1" t="str">
        <f t="shared" si="4"/>
        <v/>
      </c>
      <c r="Y112" s="1" t="str">
        <f t="shared" si="5"/>
        <v/>
      </c>
      <c r="Z112" s="1" t="str">
        <f t="shared" si="6"/>
        <v/>
      </c>
    </row>
    <row r="113">
      <c r="A113" s="1" t="str">
        <f>'QuestionBank Data'!A112</f>
        <v/>
      </c>
      <c r="B113" s="1" t="str">
        <f>'QuestionBank Data'!B112</f>
        <v/>
      </c>
      <c r="C113" s="1" t="str">
        <f>'QuestionBank Data'!C112</f>
        <v/>
      </c>
      <c r="D113" s="1" t="str">
        <f>'QuestionBank Data'!D112</f>
        <v/>
      </c>
      <c r="E113" s="1" t="str">
        <f>'QuestionBank Data'!E112</f>
        <v/>
      </c>
      <c r="F113" s="1" t="str">
        <f>'QuestionBank Data'!F112</f>
        <v/>
      </c>
      <c r="G113" s="1" t="str">
        <f>'QuestionBank Data'!G112</f>
        <v/>
      </c>
      <c r="H113" s="1" t="str">
        <f>'QuestionBank Data'!H112</f>
        <v/>
      </c>
      <c r="I113" s="1" t="str">
        <f>'QuestionBank Data'!I112</f>
        <v/>
      </c>
      <c r="J113" s="1" t="str">
        <f>'QuestionBank Data'!J112</f>
        <v/>
      </c>
      <c r="K113" s="1" t="str">
        <f>'QuestionBank Data'!K112</f>
        <v/>
      </c>
      <c r="L113" s="1" t="str">
        <f>'QuestionBank Data'!L112</f>
        <v/>
      </c>
      <c r="M113" s="1" t="str">
        <f>'QuestionBank Data'!M112</f>
        <v/>
      </c>
      <c r="N113" s="1" t="str">
        <f>'QuestionBank Data'!N112</f>
        <v/>
      </c>
      <c r="O113" s="1" t="str">
        <f>'QuestionBank Data'!O112</f>
        <v/>
      </c>
      <c r="P113" s="21" t="str">
        <f>IFERROR(__xludf.DUMMYFUNCTION("IF(isblank(A113),,Filter(J113:O113,J113:O113&lt;&gt;I113))"),"")</f>
        <v/>
      </c>
      <c r="Q113" s="1"/>
      <c r="R113" s="1"/>
      <c r="U113" s="1" t="str">
        <f t="shared" si="1"/>
        <v/>
      </c>
      <c r="V113" s="1" t="str">
        <f t="shared" si="2"/>
        <v/>
      </c>
      <c r="W113" s="1" t="str">
        <f t="shared" si="3"/>
        <v/>
      </c>
      <c r="X113" s="1" t="str">
        <f t="shared" si="4"/>
        <v/>
      </c>
      <c r="Y113" s="1" t="str">
        <f t="shared" si="5"/>
        <v/>
      </c>
      <c r="Z113" s="1" t="str">
        <f t="shared" si="6"/>
        <v/>
      </c>
    </row>
    <row r="114">
      <c r="A114" s="1" t="str">
        <f>'QuestionBank Data'!A113</f>
        <v/>
      </c>
      <c r="B114" s="1" t="str">
        <f>'QuestionBank Data'!B113</f>
        <v/>
      </c>
      <c r="C114" s="1" t="str">
        <f>'QuestionBank Data'!C113</f>
        <v/>
      </c>
      <c r="D114" s="1" t="str">
        <f>'QuestionBank Data'!D113</f>
        <v/>
      </c>
      <c r="E114" s="1" t="str">
        <f>'QuestionBank Data'!E113</f>
        <v/>
      </c>
      <c r="F114" s="1" t="str">
        <f>'QuestionBank Data'!F113</f>
        <v/>
      </c>
      <c r="G114" s="1" t="str">
        <f>'QuestionBank Data'!G113</f>
        <v/>
      </c>
      <c r="H114" s="1" t="str">
        <f>'QuestionBank Data'!H113</f>
        <v/>
      </c>
      <c r="I114" s="1" t="str">
        <f>'QuestionBank Data'!I113</f>
        <v/>
      </c>
      <c r="J114" s="1" t="str">
        <f>'QuestionBank Data'!J113</f>
        <v/>
      </c>
      <c r="K114" s="1" t="str">
        <f>'QuestionBank Data'!K113</f>
        <v/>
      </c>
      <c r="L114" s="1" t="str">
        <f>'QuestionBank Data'!L113</f>
        <v/>
      </c>
      <c r="M114" s="1" t="str">
        <f>'QuestionBank Data'!M113</f>
        <v/>
      </c>
      <c r="N114" s="1" t="str">
        <f>'QuestionBank Data'!N113</f>
        <v/>
      </c>
      <c r="O114" s="1" t="str">
        <f>'QuestionBank Data'!O113</f>
        <v/>
      </c>
      <c r="P114" s="21" t="str">
        <f>IFERROR(__xludf.DUMMYFUNCTION("IF(isblank(A114),,Filter(J114:O114,J114:O114&lt;&gt;I114))"),"")</f>
        <v/>
      </c>
      <c r="Q114" s="1"/>
      <c r="R114" s="1"/>
      <c r="U114" s="1" t="str">
        <f t="shared" si="1"/>
        <v/>
      </c>
      <c r="V114" s="1" t="str">
        <f t="shared" si="2"/>
        <v/>
      </c>
      <c r="W114" s="1" t="str">
        <f t="shared" si="3"/>
        <v/>
      </c>
      <c r="X114" s="1" t="str">
        <f t="shared" si="4"/>
        <v/>
      </c>
      <c r="Y114" s="1" t="str">
        <f t="shared" si="5"/>
        <v/>
      </c>
      <c r="Z114" s="1" t="str">
        <f t="shared" si="6"/>
        <v/>
      </c>
    </row>
    <row r="115">
      <c r="A115" s="1" t="str">
        <f>'QuestionBank Data'!A114</f>
        <v/>
      </c>
      <c r="B115" s="1" t="str">
        <f>'QuestionBank Data'!B114</f>
        <v/>
      </c>
      <c r="C115" s="1" t="str">
        <f>'QuestionBank Data'!C114</f>
        <v/>
      </c>
      <c r="D115" s="1" t="str">
        <f>'QuestionBank Data'!D114</f>
        <v/>
      </c>
      <c r="E115" s="1" t="str">
        <f>'QuestionBank Data'!E114</f>
        <v/>
      </c>
      <c r="F115" s="1" t="str">
        <f>'QuestionBank Data'!F114</f>
        <v/>
      </c>
      <c r="G115" s="1" t="str">
        <f>'QuestionBank Data'!G114</f>
        <v/>
      </c>
      <c r="H115" s="1" t="str">
        <f>'QuestionBank Data'!H114</f>
        <v/>
      </c>
      <c r="I115" s="1" t="str">
        <f>'QuestionBank Data'!I114</f>
        <v/>
      </c>
      <c r="J115" s="1" t="str">
        <f>'QuestionBank Data'!J114</f>
        <v/>
      </c>
      <c r="K115" s="1" t="str">
        <f>'QuestionBank Data'!K114</f>
        <v/>
      </c>
      <c r="L115" s="1" t="str">
        <f>'QuestionBank Data'!L114</f>
        <v/>
      </c>
      <c r="M115" s="1" t="str">
        <f>'QuestionBank Data'!M114</f>
        <v/>
      </c>
      <c r="N115" s="1" t="str">
        <f>'QuestionBank Data'!N114</f>
        <v/>
      </c>
      <c r="O115" s="1" t="str">
        <f>'QuestionBank Data'!O114</f>
        <v/>
      </c>
      <c r="P115" s="21" t="str">
        <f>IFERROR(__xludf.DUMMYFUNCTION("IF(isblank(A115),,Filter(J115:O115,J115:O115&lt;&gt;I115))"),"")</f>
        <v/>
      </c>
      <c r="Q115" s="1"/>
      <c r="R115" s="1"/>
      <c r="U115" s="1" t="str">
        <f t="shared" si="1"/>
        <v/>
      </c>
      <c r="V115" s="1" t="str">
        <f t="shared" si="2"/>
        <v/>
      </c>
      <c r="W115" s="1" t="str">
        <f t="shared" si="3"/>
        <v/>
      </c>
      <c r="X115" s="1" t="str">
        <f t="shared" si="4"/>
        <v/>
      </c>
      <c r="Y115" s="1" t="str">
        <f t="shared" si="5"/>
        <v/>
      </c>
      <c r="Z115" s="1" t="str">
        <f t="shared" si="6"/>
        <v/>
      </c>
    </row>
    <row r="116">
      <c r="A116" s="1" t="str">
        <f>'QuestionBank Data'!A115</f>
        <v/>
      </c>
      <c r="B116" s="1" t="str">
        <f>'QuestionBank Data'!B115</f>
        <v/>
      </c>
      <c r="C116" s="1" t="str">
        <f>'QuestionBank Data'!C115</f>
        <v/>
      </c>
      <c r="D116" s="1" t="str">
        <f>'QuestionBank Data'!D115</f>
        <v/>
      </c>
      <c r="E116" s="1" t="str">
        <f>'QuestionBank Data'!E115</f>
        <v/>
      </c>
      <c r="F116" s="1" t="str">
        <f>'QuestionBank Data'!F115</f>
        <v/>
      </c>
      <c r="G116" s="1" t="str">
        <f>'QuestionBank Data'!G115</f>
        <v/>
      </c>
      <c r="H116" s="1" t="str">
        <f>'QuestionBank Data'!H115</f>
        <v/>
      </c>
      <c r="I116" s="1" t="str">
        <f>'QuestionBank Data'!I115</f>
        <v/>
      </c>
      <c r="J116" s="1" t="str">
        <f>'QuestionBank Data'!J115</f>
        <v/>
      </c>
      <c r="K116" s="1" t="str">
        <f>'QuestionBank Data'!K115</f>
        <v/>
      </c>
      <c r="L116" s="1" t="str">
        <f>'QuestionBank Data'!L115</f>
        <v/>
      </c>
      <c r="M116" s="1" t="str">
        <f>'QuestionBank Data'!M115</f>
        <v/>
      </c>
      <c r="N116" s="1" t="str">
        <f>'QuestionBank Data'!N115</f>
        <v/>
      </c>
      <c r="O116" s="1" t="str">
        <f>'QuestionBank Data'!O115</f>
        <v/>
      </c>
      <c r="P116" s="21" t="str">
        <f>IFERROR(__xludf.DUMMYFUNCTION("IF(isblank(A116),,Filter(J116:O116,J116:O116&lt;&gt;I116))"),"")</f>
        <v/>
      </c>
      <c r="Q116" s="1"/>
      <c r="R116" s="1"/>
      <c r="U116" s="1" t="str">
        <f t="shared" si="1"/>
        <v/>
      </c>
      <c r="V116" s="1" t="str">
        <f t="shared" si="2"/>
        <v/>
      </c>
      <c r="W116" s="1" t="str">
        <f t="shared" si="3"/>
        <v/>
      </c>
      <c r="X116" s="1" t="str">
        <f t="shared" si="4"/>
        <v/>
      </c>
      <c r="Y116" s="1" t="str">
        <f t="shared" si="5"/>
        <v/>
      </c>
      <c r="Z116" s="1" t="str">
        <f t="shared" si="6"/>
        <v/>
      </c>
    </row>
    <row r="117">
      <c r="A117" s="1" t="str">
        <f>'QuestionBank Data'!A116</f>
        <v/>
      </c>
      <c r="B117" s="1" t="str">
        <f>'QuestionBank Data'!B116</f>
        <v/>
      </c>
      <c r="C117" s="1" t="str">
        <f>'QuestionBank Data'!C116</f>
        <v/>
      </c>
      <c r="D117" s="1" t="str">
        <f>'QuestionBank Data'!D116</f>
        <v/>
      </c>
      <c r="E117" s="1" t="str">
        <f>'QuestionBank Data'!E116</f>
        <v/>
      </c>
      <c r="F117" s="1" t="str">
        <f>'QuestionBank Data'!F116</f>
        <v/>
      </c>
      <c r="G117" s="1" t="str">
        <f>'QuestionBank Data'!G116</f>
        <v/>
      </c>
      <c r="H117" s="1" t="str">
        <f>'QuestionBank Data'!H116</f>
        <v/>
      </c>
      <c r="I117" s="1" t="str">
        <f>'QuestionBank Data'!I116</f>
        <v/>
      </c>
      <c r="J117" s="1" t="str">
        <f>'QuestionBank Data'!J116</f>
        <v/>
      </c>
      <c r="K117" s="1" t="str">
        <f>'QuestionBank Data'!K116</f>
        <v/>
      </c>
      <c r="L117" s="1" t="str">
        <f>'QuestionBank Data'!L116</f>
        <v/>
      </c>
      <c r="M117" s="1" t="str">
        <f>'QuestionBank Data'!M116</f>
        <v/>
      </c>
      <c r="N117" s="1" t="str">
        <f>'QuestionBank Data'!N116</f>
        <v/>
      </c>
      <c r="O117" s="1" t="str">
        <f>'QuestionBank Data'!O116</f>
        <v/>
      </c>
      <c r="P117" s="21" t="str">
        <f>IFERROR(__xludf.DUMMYFUNCTION("IF(isblank(A117),,Filter(J117:O117,J117:O117&lt;&gt;I117))"),"")</f>
        <v/>
      </c>
      <c r="Q117" s="1"/>
      <c r="R117" s="1"/>
      <c r="U117" s="1" t="str">
        <f t="shared" si="1"/>
        <v/>
      </c>
      <c r="V117" s="1" t="str">
        <f t="shared" si="2"/>
        <v/>
      </c>
      <c r="W117" s="1" t="str">
        <f t="shared" si="3"/>
        <v/>
      </c>
      <c r="X117" s="1" t="str">
        <f t="shared" si="4"/>
        <v/>
      </c>
      <c r="Y117" s="1" t="str">
        <f t="shared" si="5"/>
        <v/>
      </c>
      <c r="Z117" s="1" t="str">
        <f t="shared" si="6"/>
        <v/>
      </c>
    </row>
    <row r="118">
      <c r="A118" s="1" t="str">
        <f>'QuestionBank Data'!A117</f>
        <v/>
      </c>
      <c r="B118" s="1" t="str">
        <f>'QuestionBank Data'!B117</f>
        <v/>
      </c>
      <c r="C118" s="1" t="str">
        <f>'QuestionBank Data'!C117</f>
        <v/>
      </c>
      <c r="D118" s="1" t="str">
        <f>'QuestionBank Data'!D117</f>
        <v/>
      </c>
      <c r="E118" s="1" t="str">
        <f>'QuestionBank Data'!E117</f>
        <v/>
      </c>
      <c r="F118" s="1" t="str">
        <f>'QuestionBank Data'!F117</f>
        <v/>
      </c>
      <c r="G118" s="1" t="str">
        <f>'QuestionBank Data'!G117</f>
        <v/>
      </c>
      <c r="H118" s="1" t="str">
        <f>'QuestionBank Data'!H117</f>
        <v/>
      </c>
      <c r="I118" s="1" t="str">
        <f>'QuestionBank Data'!I117</f>
        <v/>
      </c>
      <c r="J118" s="1" t="str">
        <f>'QuestionBank Data'!J117</f>
        <v/>
      </c>
      <c r="K118" s="1" t="str">
        <f>'QuestionBank Data'!K117</f>
        <v/>
      </c>
      <c r="L118" s="1" t="str">
        <f>'QuestionBank Data'!L117</f>
        <v/>
      </c>
      <c r="M118" s="1" t="str">
        <f>'QuestionBank Data'!M117</f>
        <v/>
      </c>
      <c r="N118" s="1" t="str">
        <f>'QuestionBank Data'!N117</f>
        <v/>
      </c>
      <c r="O118" s="1" t="str">
        <f>'QuestionBank Data'!O117</f>
        <v/>
      </c>
      <c r="P118" s="21" t="str">
        <f>IFERROR(__xludf.DUMMYFUNCTION("IF(isblank(A118),,Filter(J118:O118,J118:O118&lt;&gt;I118))"),"")</f>
        <v/>
      </c>
      <c r="Q118" s="1"/>
      <c r="R118" s="1"/>
      <c r="U118" s="1" t="str">
        <f t="shared" si="1"/>
        <v/>
      </c>
      <c r="V118" s="1" t="str">
        <f t="shared" si="2"/>
        <v/>
      </c>
      <c r="W118" s="1" t="str">
        <f t="shared" si="3"/>
        <v/>
      </c>
      <c r="X118" s="1" t="str">
        <f t="shared" si="4"/>
        <v/>
      </c>
      <c r="Y118" s="1" t="str">
        <f t="shared" si="5"/>
        <v/>
      </c>
      <c r="Z118" s="1" t="str">
        <f t="shared" si="6"/>
        <v/>
      </c>
    </row>
    <row r="119">
      <c r="A119" s="1" t="str">
        <f>'QuestionBank Data'!A118</f>
        <v/>
      </c>
      <c r="B119" s="1" t="str">
        <f>'QuestionBank Data'!B118</f>
        <v/>
      </c>
      <c r="C119" s="1" t="str">
        <f>'QuestionBank Data'!C118</f>
        <v/>
      </c>
      <c r="D119" s="1" t="str">
        <f>'QuestionBank Data'!D118</f>
        <v/>
      </c>
      <c r="E119" s="1" t="str">
        <f>'QuestionBank Data'!E118</f>
        <v/>
      </c>
      <c r="F119" s="1" t="str">
        <f>'QuestionBank Data'!F118</f>
        <v/>
      </c>
      <c r="G119" s="1" t="str">
        <f>'QuestionBank Data'!G118</f>
        <v/>
      </c>
      <c r="H119" s="1" t="str">
        <f>'QuestionBank Data'!H118</f>
        <v/>
      </c>
      <c r="I119" s="1" t="str">
        <f>'QuestionBank Data'!I118</f>
        <v/>
      </c>
      <c r="J119" s="1" t="str">
        <f>'QuestionBank Data'!J118</f>
        <v/>
      </c>
      <c r="K119" s="1" t="str">
        <f>'QuestionBank Data'!K118</f>
        <v/>
      </c>
      <c r="L119" s="1" t="str">
        <f>'QuestionBank Data'!L118</f>
        <v/>
      </c>
      <c r="M119" s="1" t="str">
        <f>'QuestionBank Data'!M118</f>
        <v/>
      </c>
      <c r="N119" s="1" t="str">
        <f>'QuestionBank Data'!N118</f>
        <v/>
      </c>
      <c r="O119" s="1" t="str">
        <f>'QuestionBank Data'!O118</f>
        <v/>
      </c>
      <c r="P119" s="21" t="str">
        <f>IFERROR(__xludf.DUMMYFUNCTION("IF(isblank(A119),,Filter(J119:O119,J119:O119&lt;&gt;I119))"),"")</f>
        <v/>
      </c>
      <c r="Q119" s="1"/>
      <c r="R119" s="1"/>
      <c r="U119" s="1" t="str">
        <f t="shared" si="1"/>
        <v/>
      </c>
      <c r="V119" s="1" t="str">
        <f t="shared" si="2"/>
        <v/>
      </c>
      <c r="W119" s="1" t="str">
        <f t="shared" si="3"/>
        <v/>
      </c>
      <c r="X119" s="1" t="str">
        <f t="shared" si="4"/>
        <v/>
      </c>
      <c r="Y119" s="1" t="str">
        <f t="shared" si="5"/>
        <v/>
      </c>
      <c r="Z119" s="1" t="str">
        <f t="shared" si="6"/>
        <v/>
      </c>
    </row>
    <row r="120">
      <c r="A120" s="1" t="str">
        <f>'QuestionBank Data'!A119</f>
        <v/>
      </c>
      <c r="B120" s="1" t="str">
        <f>'QuestionBank Data'!B119</f>
        <v/>
      </c>
      <c r="C120" s="1" t="str">
        <f>'QuestionBank Data'!C119</f>
        <v/>
      </c>
      <c r="D120" s="1" t="str">
        <f>'QuestionBank Data'!D119</f>
        <v/>
      </c>
      <c r="E120" s="1" t="str">
        <f>'QuestionBank Data'!E119</f>
        <v/>
      </c>
      <c r="F120" s="1" t="str">
        <f>'QuestionBank Data'!F119</f>
        <v/>
      </c>
      <c r="G120" s="1" t="str">
        <f>'QuestionBank Data'!G119</f>
        <v/>
      </c>
      <c r="H120" s="1" t="str">
        <f>'QuestionBank Data'!H119</f>
        <v/>
      </c>
      <c r="I120" s="1" t="str">
        <f>'QuestionBank Data'!I119</f>
        <v/>
      </c>
      <c r="J120" s="1" t="str">
        <f>'QuestionBank Data'!J119</f>
        <v/>
      </c>
      <c r="K120" s="1" t="str">
        <f>'QuestionBank Data'!K119</f>
        <v/>
      </c>
      <c r="L120" s="1" t="str">
        <f>'QuestionBank Data'!L119</f>
        <v/>
      </c>
      <c r="M120" s="1" t="str">
        <f>'QuestionBank Data'!M119</f>
        <v/>
      </c>
      <c r="N120" s="1" t="str">
        <f>'QuestionBank Data'!N119</f>
        <v/>
      </c>
      <c r="O120" s="1" t="str">
        <f>'QuestionBank Data'!O119</f>
        <v/>
      </c>
      <c r="P120" s="21" t="str">
        <f>IFERROR(__xludf.DUMMYFUNCTION("IF(isblank(A120),,Filter(J120:O120,J120:O120&lt;&gt;I120))"),"")</f>
        <v/>
      </c>
      <c r="Q120" s="1"/>
      <c r="R120" s="1"/>
      <c r="U120" s="1" t="str">
        <f t="shared" si="1"/>
        <v/>
      </c>
      <c r="V120" s="1" t="str">
        <f t="shared" si="2"/>
        <v/>
      </c>
      <c r="W120" s="1" t="str">
        <f t="shared" si="3"/>
        <v/>
      </c>
      <c r="X120" s="1" t="str">
        <f t="shared" si="4"/>
        <v/>
      </c>
      <c r="Y120" s="1" t="str">
        <f t="shared" si="5"/>
        <v/>
      </c>
      <c r="Z120" s="1" t="str">
        <f t="shared" si="6"/>
        <v/>
      </c>
    </row>
    <row r="121">
      <c r="A121" s="1" t="str">
        <f>'QuestionBank Data'!A120</f>
        <v/>
      </c>
      <c r="B121" s="1" t="str">
        <f>'QuestionBank Data'!B120</f>
        <v/>
      </c>
      <c r="C121" s="1" t="str">
        <f>'QuestionBank Data'!C120</f>
        <v/>
      </c>
      <c r="D121" s="1" t="str">
        <f>'QuestionBank Data'!D120</f>
        <v/>
      </c>
      <c r="E121" s="1" t="str">
        <f>'QuestionBank Data'!E120</f>
        <v/>
      </c>
      <c r="F121" s="1" t="str">
        <f>'QuestionBank Data'!F120</f>
        <v/>
      </c>
      <c r="G121" s="1" t="str">
        <f>'QuestionBank Data'!G120</f>
        <v/>
      </c>
      <c r="H121" s="1" t="str">
        <f>'QuestionBank Data'!H120</f>
        <v/>
      </c>
      <c r="I121" s="1" t="str">
        <f>'QuestionBank Data'!I120</f>
        <v/>
      </c>
      <c r="J121" s="1" t="str">
        <f>'QuestionBank Data'!J120</f>
        <v/>
      </c>
      <c r="K121" s="1" t="str">
        <f>'QuestionBank Data'!K120</f>
        <v/>
      </c>
      <c r="L121" s="1" t="str">
        <f>'QuestionBank Data'!L120</f>
        <v/>
      </c>
      <c r="M121" s="1" t="str">
        <f>'QuestionBank Data'!M120</f>
        <v/>
      </c>
      <c r="N121" s="1" t="str">
        <f>'QuestionBank Data'!N120</f>
        <v/>
      </c>
      <c r="O121" s="1" t="str">
        <f>'QuestionBank Data'!O120</f>
        <v/>
      </c>
      <c r="P121" s="21" t="str">
        <f>IFERROR(__xludf.DUMMYFUNCTION("IF(isblank(A121),,Filter(J121:O121,J121:O121&lt;&gt;I121))"),"")</f>
        <v/>
      </c>
      <c r="Q121" s="1"/>
      <c r="R121" s="1"/>
      <c r="U121" s="1" t="str">
        <f t="shared" si="1"/>
        <v/>
      </c>
      <c r="V121" s="1" t="str">
        <f t="shared" si="2"/>
        <v/>
      </c>
      <c r="W121" s="1" t="str">
        <f t="shared" si="3"/>
        <v/>
      </c>
      <c r="X121" s="1" t="str">
        <f t="shared" si="4"/>
        <v/>
      </c>
      <c r="Y121" s="1" t="str">
        <f t="shared" si="5"/>
        <v/>
      </c>
      <c r="Z121" s="1" t="str">
        <f t="shared" si="6"/>
        <v/>
      </c>
    </row>
    <row r="122">
      <c r="A122" s="1" t="str">
        <f>'QuestionBank Data'!A121</f>
        <v/>
      </c>
      <c r="B122" s="1" t="str">
        <f>'QuestionBank Data'!B121</f>
        <v/>
      </c>
      <c r="C122" s="1" t="str">
        <f>'QuestionBank Data'!C121</f>
        <v/>
      </c>
      <c r="D122" s="1" t="str">
        <f>'QuestionBank Data'!D121</f>
        <v/>
      </c>
      <c r="E122" s="1" t="str">
        <f>'QuestionBank Data'!E121</f>
        <v/>
      </c>
      <c r="F122" s="1" t="str">
        <f>'QuestionBank Data'!F121</f>
        <v/>
      </c>
      <c r="G122" s="1" t="str">
        <f>'QuestionBank Data'!G121</f>
        <v/>
      </c>
      <c r="H122" s="1" t="str">
        <f>'QuestionBank Data'!H121</f>
        <v/>
      </c>
      <c r="I122" s="1" t="str">
        <f>'QuestionBank Data'!I121</f>
        <v/>
      </c>
      <c r="J122" s="1" t="str">
        <f>'QuestionBank Data'!J121</f>
        <v/>
      </c>
      <c r="K122" s="1" t="str">
        <f>'QuestionBank Data'!K121</f>
        <v/>
      </c>
      <c r="L122" s="1" t="str">
        <f>'QuestionBank Data'!L121</f>
        <v/>
      </c>
      <c r="M122" s="1" t="str">
        <f>'QuestionBank Data'!M121</f>
        <v/>
      </c>
      <c r="N122" s="1" t="str">
        <f>'QuestionBank Data'!N121</f>
        <v/>
      </c>
      <c r="O122" s="1" t="str">
        <f>'QuestionBank Data'!O121</f>
        <v/>
      </c>
      <c r="P122" s="21" t="str">
        <f>IFERROR(__xludf.DUMMYFUNCTION("IF(isblank(A122),,Filter(J122:O122,J122:O122&lt;&gt;I122))"),"")</f>
        <v/>
      </c>
      <c r="Q122" s="1"/>
      <c r="R122" s="1"/>
      <c r="U122" s="1" t="str">
        <f t="shared" si="1"/>
        <v/>
      </c>
      <c r="V122" s="1" t="str">
        <f t="shared" si="2"/>
        <v/>
      </c>
      <c r="W122" s="1" t="str">
        <f t="shared" si="3"/>
        <v/>
      </c>
      <c r="X122" s="1" t="str">
        <f t="shared" si="4"/>
        <v/>
      </c>
      <c r="Y122" s="1" t="str">
        <f t="shared" si="5"/>
        <v/>
      </c>
      <c r="Z122" s="1" t="str">
        <f t="shared" si="6"/>
        <v/>
      </c>
    </row>
    <row r="123">
      <c r="A123" s="1" t="str">
        <f>'QuestionBank Data'!A122</f>
        <v/>
      </c>
      <c r="B123" s="1" t="str">
        <f>'QuestionBank Data'!B122</f>
        <v/>
      </c>
      <c r="C123" s="1" t="str">
        <f>'QuestionBank Data'!C122</f>
        <v/>
      </c>
      <c r="D123" s="1" t="str">
        <f>'QuestionBank Data'!D122</f>
        <v/>
      </c>
      <c r="E123" s="1" t="str">
        <f>'QuestionBank Data'!E122</f>
        <v/>
      </c>
      <c r="F123" s="1" t="str">
        <f>'QuestionBank Data'!F122</f>
        <v/>
      </c>
      <c r="G123" s="1" t="str">
        <f>'QuestionBank Data'!G122</f>
        <v/>
      </c>
      <c r="H123" s="1" t="str">
        <f>'QuestionBank Data'!H122</f>
        <v/>
      </c>
      <c r="I123" s="1" t="str">
        <f>'QuestionBank Data'!I122</f>
        <v/>
      </c>
      <c r="J123" s="1" t="str">
        <f>'QuestionBank Data'!J122</f>
        <v/>
      </c>
      <c r="K123" s="1" t="str">
        <f>'QuestionBank Data'!K122</f>
        <v/>
      </c>
      <c r="L123" s="1" t="str">
        <f>'QuestionBank Data'!L122</f>
        <v/>
      </c>
      <c r="M123" s="1" t="str">
        <f>'QuestionBank Data'!M122</f>
        <v/>
      </c>
      <c r="N123" s="1" t="str">
        <f>'QuestionBank Data'!N122</f>
        <v/>
      </c>
      <c r="O123" s="1" t="str">
        <f>'QuestionBank Data'!O122</f>
        <v/>
      </c>
      <c r="P123" s="21" t="str">
        <f>IFERROR(__xludf.DUMMYFUNCTION("IF(isblank(A123),,Filter(J123:O123,J123:O123&lt;&gt;I123))"),"")</f>
        <v/>
      </c>
      <c r="Q123" s="1"/>
      <c r="R123" s="1"/>
      <c r="U123" s="1" t="str">
        <f t="shared" si="1"/>
        <v/>
      </c>
      <c r="V123" s="1" t="str">
        <f t="shared" si="2"/>
        <v/>
      </c>
      <c r="W123" s="1" t="str">
        <f t="shared" si="3"/>
        <v/>
      </c>
      <c r="X123" s="1" t="str">
        <f t="shared" si="4"/>
        <v/>
      </c>
      <c r="Y123" s="1" t="str">
        <f t="shared" si="5"/>
        <v/>
      </c>
      <c r="Z123" s="1" t="str">
        <f t="shared" si="6"/>
        <v/>
      </c>
    </row>
    <row r="124">
      <c r="A124" s="1" t="str">
        <f>'QuestionBank Data'!A123</f>
        <v/>
      </c>
      <c r="B124" s="1" t="str">
        <f>'QuestionBank Data'!B123</f>
        <v/>
      </c>
      <c r="C124" s="1" t="str">
        <f>'QuestionBank Data'!C123</f>
        <v/>
      </c>
      <c r="D124" s="1" t="str">
        <f>'QuestionBank Data'!D123</f>
        <v/>
      </c>
      <c r="E124" s="1" t="str">
        <f>'QuestionBank Data'!E123</f>
        <v/>
      </c>
      <c r="F124" s="1" t="str">
        <f>'QuestionBank Data'!F123</f>
        <v/>
      </c>
      <c r="G124" s="1" t="str">
        <f>'QuestionBank Data'!G123</f>
        <v/>
      </c>
      <c r="H124" s="1" t="str">
        <f>'QuestionBank Data'!H123</f>
        <v/>
      </c>
      <c r="I124" s="1" t="str">
        <f>'QuestionBank Data'!I123</f>
        <v/>
      </c>
      <c r="J124" s="1" t="str">
        <f>'QuestionBank Data'!J123</f>
        <v/>
      </c>
      <c r="K124" s="1" t="str">
        <f>'QuestionBank Data'!K123</f>
        <v/>
      </c>
      <c r="L124" s="1" t="str">
        <f>'QuestionBank Data'!L123</f>
        <v/>
      </c>
      <c r="M124" s="1" t="str">
        <f>'QuestionBank Data'!M123</f>
        <v/>
      </c>
      <c r="N124" s="1" t="str">
        <f>'QuestionBank Data'!N123</f>
        <v/>
      </c>
      <c r="O124" s="1" t="str">
        <f>'QuestionBank Data'!O123</f>
        <v/>
      </c>
      <c r="P124" s="21" t="str">
        <f>IFERROR(__xludf.DUMMYFUNCTION("IF(isblank(A124),,Filter(J124:O124,J124:O124&lt;&gt;I124))"),"")</f>
        <v/>
      </c>
      <c r="Q124" s="1"/>
      <c r="R124" s="1"/>
      <c r="U124" s="1" t="str">
        <f t="shared" si="1"/>
        <v/>
      </c>
      <c r="V124" s="1" t="str">
        <f t="shared" si="2"/>
        <v/>
      </c>
      <c r="W124" s="1" t="str">
        <f t="shared" si="3"/>
        <v/>
      </c>
      <c r="X124" s="1" t="str">
        <f t="shared" si="4"/>
        <v/>
      </c>
      <c r="Y124" s="1" t="str">
        <f t="shared" si="5"/>
        <v/>
      </c>
      <c r="Z124" s="1" t="str">
        <f t="shared" si="6"/>
        <v/>
      </c>
    </row>
    <row r="125">
      <c r="A125" s="1" t="str">
        <f>'QuestionBank Data'!A124</f>
        <v/>
      </c>
      <c r="B125" s="1" t="str">
        <f>'QuestionBank Data'!B124</f>
        <v/>
      </c>
      <c r="C125" s="1" t="str">
        <f>'QuestionBank Data'!C124</f>
        <v/>
      </c>
      <c r="D125" s="1" t="str">
        <f>'QuestionBank Data'!D124</f>
        <v/>
      </c>
      <c r="E125" s="1" t="str">
        <f>'QuestionBank Data'!E124</f>
        <v/>
      </c>
      <c r="F125" s="1" t="str">
        <f>'QuestionBank Data'!F124</f>
        <v/>
      </c>
      <c r="G125" s="1" t="str">
        <f>'QuestionBank Data'!G124</f>
        <v/>
      </c>
      <c r="H125" s="1" t="str">
        <f>'QuestionBank Data'!H124</f>
        <v/>
      </c>
      <c r="I125" s="1" t="str">
        <f>'QuestionBank Data'!I124</f>
        <v/>
      </c>
      <c r="J125" s="1" t="str">
        <f>'QuestionBank Data'!J124</f>
        <v/>
      </c>
      <c r="K125" s="1" t="str">
        <f>'QuestionBank Data'!K124</f>
        <v/>
      </c>
      <c r="L125" s="1" t="str">
        <f>'QuestionBank Data'!L124</f>
        <v/>
      </c>
      <c r="M125" s="1" t="str">
        <f>'QuestionBank Data'!M124</f>
        <v/>
      </c>
      <c r="N125" s="1" t="str">
        <f>'QuestionBank Data'!N124</f>
        <v/>
      </c>
      <c r="O125" s="1" t="str">
        <f>'QuestionBank Data'!O124</f>
        <v/>
      </c>
      <c r="P125" s="21" t="str">
        <f>IFERROR(__xludf.DUMMYFUNCTION("IF(isblank(A125),,Filter(J125:O125,J125:O125&lt;&gt;I125))"),"")</f>
        <v/>
      </c>
      <c r="Q125" s="1"/>
      <c r="R125" s="1"/>
      <c r="U125" s="1" t="str">
        <f t="shared" si="1"/>
        <v/>
      </c>
      <c r="V125" s="1" t="str">
        <f t="shared" si="2"/>
        <v/>
      </c>
      <c r="W125" s="1" t="str">
        <f t="shared" si="3"/>
        <v/>
      </c>
      <c r="X125" s="1" t="str">
        <f t="shared" si="4"/>
        <v/>
      </c>
      <c r="Y125" s="1" t="str">
        <f t="shared" si="5"/>
        <v/>
      </c>
      <c r="Z125" s="1" t="str">
        <f t="shared" si="6"/>
        <v/>
      </c>
    </row>
    <row r="126">
      <c r="A126" s="1" t="str">
        <f>'QuestionBank Data'!A125</f>
        <v/>
      </c>
      <c r="B126" s="1" t="str">
        <f>'QuestionBank Data'!B125</f>
        <v/>
      </c>
      <c r="C126" s="1" t="str">
        <f>'QuestionBank Data'!C125</f>
        <v/>
      </c>
      <c r="D126" s="1" t="str">
        <f>'QuestionBank Data'!D125</f>
        <v/>
      </c>
      <c r="E126" s="1" t="str">
        <f>'QuestionBank Data'!E125</f>
        <v/>
      </c>
      <c r="F126" s="1" t="str">
        <f>'QuestionBank Data'!F125</f>
        <v/>
      </c>
      <c r="G126" s="1" t="str">
        <f>'QuestionBank Data'!G125</f>
        <v/>
      </c>
      <c r="H126" s="1" t="str">
        <f>'QuestionBank Data'!H125</f>
        <v/>
      </c>
      <c r="I126" s="1" t="str">
        <f>'QuestionBank Data'!I125</f>
        <v/>
      </c>
      <c r="J126" s="1" t="str">
        <f>'QuestionBank Data'!J125</f>
        <v/>
      </c>
      <c r="K126" s="1" t="str">
        <f>'QuestionBank Data'!K125</f>
        <v/>
      </c>
      <c r="L126" s="1" t="str">
        <f>'QuestionBank Data'!L125</f>
        <v/>
      </c>
      <c r="M126" s="1" t="str">
        <f>'QuestionBank Data'!M125</f>
        <v/>
      </c>
      <c r="N126" s="1" t="str">
        <f>'QuestionBank Data'!N125</f>
        <v/>
      </c>
      <c r="O126" s="1" t="str">
        <f>'QuestionBank Data'!O125</f>
        <v/>
      </c>
      <c r="P126" s="21" t="str">
        <f>IFERROR(__xludf.DUMMYFUNCTION("IF(isblank(A126),,Filter(J126:O126,J126:O126&lt;&gt;I126))"),"")</f>
        <v/>
      </c>
      <c r="Q126" s="1"/>
      <c r="R126" s="1"/>
      <c r="U126" s="1" t="str">
        <f t="shared" si="1"/>
        <v/>
      </c>
      <c r="V126" s="1" t="str">
        <f t="shared" si="2"/>
        <v/>
      </c>
      <c r="W126" s="1" t="str">
        <f t="shared" si="3"/>
        <v/>
      </c>
      <c r="X126" s="1" t="str">
        <f t="shared" si="4"/>
        <v/>
      </c>
      <c r="Y126" s="1" t="str">
        <f t="shared" si="5"/>
        <v/>
      </c>
      <c r="Z126" s="1" t="str">
        <f t="shared" si="6"/>
        <v/>
      </c>
    </row>
    <row r="127">
      <c r="A127" s="1" t="str">
        <f>'QuestionBank Data'!A126</f>
        <v/>
      </c>
      <c r="B127" s="1" t="str">
        <f>'QuestionBank Data'!B126</f>
        <v/>
      </c>
      <c r="C127" s="1" t="str">
        <f>'QuestionBank Data'!C126</f>
        <v/>
      </c>
      <c r="D127" s="1" t="str">
        <f>'QuestionBank Data'!D126</f>
        <v/>
      </c>
      <c r="E127" s="1" t="str">
        <f>'QuestionBank Data'!E126</f>
        <v/>
      </c>
      <c r="F127" s="1" t="str">
        <f>'QuestionBank Data'!F126</f>
        <v/>
      </c>
      <c r="G127" s="1" t="str">
        <f>'QuestionBank Data'!G126</f>
        <v/>
      </c>
      <c r="H127" s="1" t="str">
        <f>'QuestionBank Data'!H126</f>
        <v/>
      </c>
      <c r="I127" s="1" t="str">
        <f>'QuestionBank Data'!I126</f>
        <v/>
      </c>
      <c r="J127" s="1" t="str">
        <f>'QuestionBank Data'!J126</f>
        <v/>
      </c>
      <c r="K127" s="1" t="str">
        <f>'QuestionBank Data'!K126</f>
        <v/>
      </c>
      <c r="L127" s="1" t="str">
        <f>'QuestionBank Data'!L126</f>
        <v/>
      </c>
      <c r="M127" s="1" t="str">
        <f>'QuestionBank Data'!M126</f>
        <v/>
      </c>
      <c r="N127" s="1" t="str">
        <f>'QuestionBank Data'!N126</f>
        <v/>
      </c>
      <c r="O127" s="1" t="str">
        <f>'QuestionBank Data'!O126</f>
        <v/>
      </c>
      <c r="P127" s="21" t="str">
        <f>IFERROR(__xludf.DUMMYFUNCTION("IF(isblank(A127),,Filter(J127:O127,J127:O127&lt;&gt;I127))"),"")</f>
        <v/>
      </c>
      <c r="Q127" s="1"/>
      <c r="R127" s="1"/>
      <c r="U127" s="1" t="str">
        <f t="shared" si="1"/>
        <v/>
      </c>
      <c r="V127" s="1" t="str">
        <f t="shared" si="2"/>
        <v/>
      </c>
      <c r="W127" s="1" t="str">
        <f t="shared" si="3"/>
        <v/>
      </c>
      <c r="X127" s="1" t="str">
        <f t="shared" si="4"/>
        <v/>
      </c>
      <c r="Y127" s="1" t="str">
        <f t="shared" si="5"/>
        <v/>
      </c>
      <c r="Z127" s="1" t="str">
        <f t="shared" si="6"/>
        <v/>
      </c>
    </row>
    <row r="128">
      <c r="A128" s="1" t="str">
        <f>'QuestionBank Data'!A127</f>
        <v/>
      </c>
      <c r="B128" s="1" t="str">
        <f>'QuestionBank Data'!B127</f>
        <v/>
      </c>
      <c r="C128" s="1" t="str">
        <f>'QuestionBank Data'!C127</f>
        <v/>
      </c>
      <c r="D128" s="1" t="str">
        <f>'QuestionBank Data'!D127</f>
        <v/>
      </c>
      <c r="E128" s="1" t="str">
        <f>'QuestionBank Data'!E127</f>
        <v/>
      </c>
      <c r="F128" s="1" t="str">
        <f>'QuestionBank Data'!F127</f>
        <v/>
      </c>
      <c r="G128" s="1" t="str">
        <f>'QuestionBank Data'!G127</f>
        <v/>
      </c>
      <c r="H128" s="1" t="str">
        <f>'QuestionBank Data'!H127</f>
        <v/>
      </c>
      <c r="I128" s="1" t="str">
        <f>'QuestionBank Data'!I127</f>
        <v/>
      </c>
      <c r="J128" s="1" t="str">
        <f>'QuestionBank Data'!J127</f>
        <v/>
      </c>
      <c r="K128" s="1" t="str">
        <f>'QuestionBank Data'!K127</f>
        <v/>
      </c>
      <c r="L128" s="1" t="str">
        <f>'QuestionBank Data'!L127</f>
        <v/>
      </c>
      <c r="M128" s="1" t="str">
        <f>'QuestionBank Data'!M127</f>
        <v/>
      </c>
      <c r="N128" s="1" t="str">
        <f>'QuestionBank Data'!N127</f>
        <v/>
      </c>
      <c r="O128" s="1" t="str">
        <f>'QuestionBank Data'!O127</f>
        <v/>
      </c>
      <c r="P128" s="21" t="str">
        <f>IFERROR(__xludf.DUMMYFUNCTION("IF(isblank(A128),,Filter(J128:O128,J128:O128&lt;&gt;I128))"),"")</f>
        <v/>
      </c>
      <c r="Q128" s="1"/>
      <c r="R128" s="1"/>
      <c r="U128" s="1" t="str">
        <f t="shared" si="1"/>
        <v/>
      </c>
      <c r="V128" s="1" t="str">
        <f t="shared" si="2"/>
        <v/>
      </c>
      <c r="W128" s="1" t="str">
        <f t="shared" si="3"/>
        <v/>
      </c>
      <c r="X128" s="1" t="str">
        <f t="shared" si="4"/>
        <v/>
      </c>
      <c r="Y128" s="1" t="str">
        <f t="shared" si="5"/>
        <v/>
      </c>
      <c r="Z128" s="1" t="str">
        <f t="shared" si="6"/>
        <v/>
      </c>
    </row>
    <row r="129">
      <c r="A129" s="1" t="str">
        <f>'QuestionBank Data'!A128</f>
        <v/>
      </c>
      <c r="B129" s="1" t="str">
        <f>'QuestionBank Data'!B128</f>
        <v/>
      </c>
      <c r="C129" s="1" t="str">
        <f>'QuestionBank Data'!C128</f>
        <v/>
      </c>
      <c r="D129" s="1" t="str">
        <f>'QuestionBank Data'!D128</f>
        <v/>
      </c>
      <c r="E129" s="1" t="str">
        <f>'QuestionBank Data'!E128</f>
        <v/>
      </c>
      <c r="F129" s="1" t="str">
        <f>'QuestionBank Data'!F128</f>
        <v/>
      </c>
      <c r="G129" s="1" t="str">
        <f>'QuestionBank Data'!G128</f>
        <v/>
      </c>
      <c r="H129" s="1" t="str">
        <f>'QuestionBank Data'!H128</f>
        <v/>
      </c>
      <c r="I129" s="1" t="str">
        <f>'QuestionBank Data'!I128</f>
        <v/>
      </c>
      <c r="J129" s="1" t="str">
        <f>'QuestionBank Data'!J128</f>
        <v/>
      </c>
      <c r="K129" s="1" t="str">
        <f>'QuestionBank Data'!K128</f>
        <v/>
      </c>
      <c r="L129" s="1" t="str">
        <f>'QuestionBank Data'!L128</f>
        <v/>
      </c>
      <c r="M129" s="1" t="str">
        <f>'QuestionBank Data'!M128</f>
        <v/>
      </c>
      <c r="N129" s="1" t="str">
        <f>'QuestionBank Data'!N128</f>
        <v/>
      </c>
      <c r="O129" s="1" t="str">
        <f>'QuestionBank Data'!O128</f>
        <v/>
      </c>
      <c r="P129" s="21" t="str">
        <f>IFERROR(__xludf.DUMMYFUNCTION("IF(isblank(A129),,Filter(J129:O129,J129:O129&lt;&gt;I129))"),"")</f>
        <v/>
      </c>
      <c r="Q129" s="1"/>
      <c r="R129" s="1"/>
      <c r="U129" s="1" t="str">
        <f t="shared" si="1"/>
        <v/>
      </c>
      <c r="V129" s="1" t="str">
        <f t="shared" si="2"/>
        <v/>
      </c>
      <c r="W129" s="1" t="str">
        <f t="shared" si="3"/>
        <v/>
      </c>
      <c r="X129" s="1" t="str">
        <f t="shared" si="4"/>
        <v/>
      </c>
      <c r="Y129" s="1" t="str">
        <f t="shared" si="5"/>
        <v/>
      </c>
      <c r="Z129" s="1" t="str">
        <f t="shared" si="6"/>
        <v/>
      </c>
    </row>
    <row r="130">
      <c r="A130" s="1" t="str">
        <f>'QuestionBank Data'!A129</f>
        <v/>
      </c>
      <c r="B130" s="1" t="str">
        <f>'QuestionBank Data'!B129</f>
        <v/>
      </c>
      <c r="C130" s="1" t="str">
        <f>'QuestionBank Data'!C129</f>
        <v/>
      </c>
      <c r="D130" s="1" t="str">
        <f>'QuestionBank Data'!D129</f>
        <v/>
      </c>
      <c r="E130" s="1" t="str">
        <f>'QuestionBank Data'!E129</f>
        <v/>
      </c>
      <c r="F130" s="1" t="str">
        <f>'QuestionBank Data'!F129</f>
        <v/>
      </c>
      <c r="G130" s="1" t="str">
        <f>'QuestionBank Data'!G129</f>
        <v/>
      </c>
      <c r="H130" s="1" t="str">
        <f>'QuestionBank Data'!H129</f>
        <v/>
      </c>
      <c r="I130" s="1" t="str">
        <f>'QuestionBank Data'!I129</f>
        <v/>
      </c>
      <c r="J130" s="1" t="str">
        <f>'QuestionBank Data'!J129</f>
        <v/>
      </c>
      <c r="K130" s="1" t="str">
        <f>'QuestionBank Data'!K129</f>
        <v/>
      </c>
      <c r="L130" s="1" t="str">
        <f>'QuestionBank Data'!L129</f>
        <v/>
      </c>
      <c r="M130" s="1" t="str">
        <f>'QuestionBank Data'!M129</f>
        <v/>
      </c>
      <c r="N130" s="1" t="str">
        <f>'QuestionBank Data'!N129</f>
        <v/>
      </c>
      <c r="O130" s="1" t="str">
        <f>'QuestionBank Data'!O129</f>
        <v/>
      </c>
      <c r="P130" s="21" t="str">
        <f>IFERROR(__xludf.DUMMYFUNCTION("IF(isblank(A130),,Filter(J130:O130,J130:O130&lt;&gt;I130))"),"")</f>
        <v/>
      </c>
      <c r="Q130" s="1"/>
      <c r="R130" s="1"/>
      <c r="U130" s="1" t="str">
        <f t="shared" si="1"/>
        <v/>
      </c>
      <c r="V130" s="1" t="str">
        <f t="shared" si="2"/>
        <v/>
      </c>
      <c r="W130" s="1" t="str">
        <f t="shared" si="3"/>
        <v/>
      </c>
      <c r="X130" s="1" t="str">
        <f t="shared" si="4"/>
        <v/>
      </c>
      <c r="Y130" s="1" t="str">
        <f t="shared" si="5"/>
        <v/>
      </c>
      <c r="Z130" s="1" t="str">
        <f t="shared" si="6"/>
        <v/>
      </c>
    </row>
    <row r="131">
      <c r="A131" s="1" t="str">
        <f>'QuestionBank Data'!A130</f>
        <v/>
      </c>
      <c r="B131" s="1" t="str">
        <f>'QuestionBank Data'!B130</f>
        <v/>
      </c>
      <c r="C131" s="1" t="str">
        <f>'QuestionBank Data'!C130</f>
        <v/>
      </c>
      <c r="D131" s="1" t="str">
        <f>'QuestionBank Data'!D130</f>
        <v/>
      </c>
      <c r="E131" s="1" t="str">
        <f>'QuestionBank Data'!E130</f>
        <v/>
      </c>
      <c r="F131" s="1" t="str">
        <f>'QuestionBank Data'!F130</f>
        <v/>
      </c>
      <c r="G131" s="1" t="str">
        <f>'QuestionBank Data'!G130</f>
        <v/>
      </c>
      <c r="H131" s="1" t="str">
        <f>'QuestionBank Data'!H130</f>
        <v/>
      </c>
      <c r="I131" s="1" t="str">
        <f>'QuestionBank Data'!I130</f>
        <v/>
      </c>
      <c r="J131" s="1" t="str">
        <f>'QuestionBank Data'!J130</f>
        <v/>
      </c>
      <c r="K131" s="1" t="str">
        <f>'QuestionBank Data'!K130</f>
        <v/>
      </c>
      <c r="L131" s="1" t="str">
        <f>'QuestionBank Data'!L130</f>
        <v/>
      </c>
      <c r="M131" s="1" t="str">
        <f>'QuestionBank Data'!M130</f>
        <v/>
      </c>
      <c r="N131" s="1" t="str">
        <f>'QuestionBank Data'!N130</f>
        <v/>
      </c>
      <c r="O131" s="1" t="str">
        <f>'QuestionBank Data'!O130</f>
        <v/>
      </c>
      <c r="P131" s="21" t="str">
        <f>IFERROR(__xludf.DUMMYFUNCTION("IF(isblank(A131),,Filter(J131:O131,J131:O131&lt;&gt;I131))"),"")</f>
        <v/>
      </c>
      <c r="Q131" s="1"/>
      <c r="R131" s="1"/>
      <c r="U131" s="1" t="str">
        <f t="shared" si="1"/>
        <v/>
      </c>
      <c r="V131" s="1" t="str">
        <f t="shared" si="2"/>
        <v/>
      </c>
      <c r="W131" s="1" t="str">
        <f t="shared" si="3"/>
        <v/>
      </c>
      <c r="X131" s="1" t="str">
        <f t="shared" si="4"/>
        <v/>
      </c>
      <c r="Y131" s="1" t="str">
        <f t="shared" si="5"/>
        <v/>
      </c>
      <c r="Z131" s="1" t="str">
        <f t="shared" si="6"/>
        <v/>
      </c>
    </row>
    <row r="132">
      <c r="A132" s="1" t="str">
        <f>'QuestionBank Data'!A131</f>
        <v/>
      </c>
      <c r="B132" s="1" t="str">
        <f>'QuestionBank Data'!B131</f>
        <v/>
      </c>
      <c r="C132" s="1" t="str">
        <f>'QuestionBank Data'!C131</f>
        <v/>
      </c>
      <c r="D132" s="1" t="str">
        <f>'QuestionBank Data'!D131</f>
        <v/>
      </c>
      <c r="E132" s="1" t="str">
        <f>'QuestionBank Data'!E131</f>
        <v/>
      </c>
      <c r="F132" s="1" t="str">
        <f>'QuestionBank Data'!F131</f>
        <v/>
      </c>
      <c r="G132" s="1" t="str">
        <f>'QuestionBank Data'!G131</f>
        <v/>
      </c>
      <c r="H132" s="1" t="str">
        <f>'QuestionBank Data'!H131</f>
        <v/>
      </c>
      <c r="I132" s="1" t="str">
        <f>'QuestionBank Data'!I131</f>
        <v/>
      </c>
      <c r="J132" s="1" t="str">
        <f>'QuestionBank Data'!J131</f>
        <v/>
      </c>
      <c r="K132" s="1" t="str">
        <f>'QuestionBank Data'!K131</f>
        <v/>
      </c>
      <c r="L132" s="1" t="str">
        <f>'QuestionBank Data'!L131</f>
        <v/>
      </c>
      <c r="M132" s="1" t="str">
        <f>'QuestionBank Data'!M131</f>
        <v/>
      </c>
      <c r="N132" s="1" t="str">
        <f>'QuestionBank Data'!N131</f>
        <v/>
      </c>
      <c r="O132" s="1" t="str">
        <f>'QuestionBank Data'!O131</f>
        <v/>
      </c>
      <c r="P132" s="21" t="str">
        <f>IFERROR(__xludf.DUMMYFUNCTION("IF(isblank(A132),,Filter(J132:O132,J132:O132&lt;&gt;I132))"),"")</f>
        <v/>
      </c>
      <c r="Q132" s="1"/>
      <c r="R132" s="1"/>
      <c r="U132" s="1" t="str">
        <f t="shared" si="1"/>
        <v/>
      </c>
      <c r="V132" s="1" t="str">
        <f t="shared" si="2"/>
        <v/>
      </c>
      <c r="W132" s="1" t="str">
        <f t="shared" si="3"/>
        <v/>
      </c>
      <c r="X132" s="1" t="str">
        <f t="shared" si="4"/>
        <v/>
      </c>
      <c r="Y132" s="1" t="str">
        <f t="shared" si="5"/>
        <v/>
      </c>
      <c r="Z132" s="1" t="str">
        <f t="shared" si="6"/>
        <v/>
      </c>
    </row>
    <row r="133">
      <c r="A133" s="1" t="str">
        <f>'QuestionBank Data'!A132</f>
        <v/>
      </c>
      <c r="B133" s="1" t="str">
        <f>'QuestionBank Data'!B132</f>
        <v/>
      </c>
      <c r="C133" s="1" t="str">
        <f>'QuestionBank Data'!C132</f>
        <v/>
      </c>
      <c r="D133" s="1" t="str">
        <f>'QuestionBank Data'!D132</f>
        <v/>
      </c>
      <c r="E133" s="1" t="str">
        <f>'QuestionBank Data'!E132</f>
        <v/>
      </c>
      <c r="F133" s="1" t="str">
        <f>'QuestionBank Data'!F132</f>
        <v/>
      </c>
      <c r="G133" s="1" t="str">
        <f>'QuestionBank Data'!G132</f>
        <v/>
      </c>
      <c r="H133" s="1" t="str">
        <f>'QuestionBank Data'!H132</f>
        <v/>
      </c>
      <c r="I133" s="1" t="str">
        <f>'QuestionBank Data'!I132</f>
        <v/>
      </c>
      <c r="J133" s="1" t="str">
        <f>'QuestionBank Data'!J132</f>
        <v/>
      </c>
      <c r="K133" s="1" t="str">
        <f>'QuestionBank Data'!K132</f>
        <v/>
      </c>
      <c r="L133" s="1" t="str">
        <f>'QuestionBank Data'!L132</f>
        <v/>
      </c>
      <c r="M133" s="1" t="str">
        <f>'QuestionBank Data'!M132</f>
        <v/>
      </c>
      <c r="N133" s="1" t="str">
        <f>'QuestionBank Data'!N132</f>
        <v/>
      </c>
      <c r="O133" s="1" t="str">
        <f>'QuestionBank Data'!O132</f>
        <v/>
      </c>
      <c r="P133" s="21" t="str">
        <f>IFERROR(__xludf.DUMMYFUNCTION("IF(isblank(A133),,Filter(J133:O133,J133:O133&lt;&gt;I133))"),"")</f>
        <v/>
      </c>
      <c r="Q133" s="1"/>
      <c r="R133" s="1"/>
      <c r="U133" s="1" t="str">
        <f t="shared" si="1"/>
        <v/>
      </c>
      <c r="V133" s="1" t="str">
        <f t="shared" si="2"/>
        <v/>
      </c>
      <c r="W133" s="1" t="str">
        <f t="shared" si="3"/>
        <v/>
      </c>
      <c r="X133" s="1" t="str">
        <f t="shared" si="4"/>
        <v/>
      </c>
      <c r="Y133" s="1" t="str">
        <f t="shared" si="5"/>
        <v/>
      </c>
      <c r="Z133" s="1" t="str">
        <f t="shared" si="6"/>
        <v/>
      </c>
    </row>
    <row r="134">
      <c r="A134" s="1" t="str">
        <f>'QuestionBank Data'!A133</f>
        <v/>
      </c>
      <c r="B134" s="1" t="str">
        <f>'QuestionBank Data'!B133</f>
        <v/>
      </c>
      <c r="C134" s="1" t="str">
        <f>'QuestionBank Data'!C133</f>
        <v/>
      </c>
      <c r="D134" s="1" t="str">
        <f>'QuestionBank Data'!D133</f>
        <v/>
      </c>
      <c r="E134" s="1" t="str">
        <f>'QuestionBank Data'!E133</f>
        <v/>
      </c>
      <c r="F134" s="1" t="str">
        <f>'QuestionBank Data'!F133</f>
        <v/>
      </c>
      <c r="G134" s="1" t="str">
        <f>'QuestionBank Data'!G133</f>
        <v/>
      </c>
      <c r="H134" s="1" t="str">
        <f>'QuestionBank Data'!H133</f>
        <v/>
      </c>
      <c r="I134" s="1" t="str">
        <f>'QuestionBank Data'!I133</f>
        <v/>
      </c>
      <c r="J134" s="1" t="str">
        <f>'QuestionBank Data'!J133</f>
        <v/>
      </c>
      <c r="K134" s="1" t="str">
        <f>'QuestionBank Data'!K133</f>
        <v/>
      </c>
      <c r="L134" s="1" t="str">
        <f>'QuestionBank Data'!L133</f>
        <v/>
      </c>
      <c r="M134" s="1" t="str">
        <f>'QuestionBank Data'!M133</f>
        <v/>
      </c>
      <c r="N134" s="1" t="str">
        <f>'QuestionBank Data'!N133</f>
        <v/>
      </c>
      <c r="O134" s="1" t="str">
        <f>'QuestionBank Data'!O133</f>
        <v/>
      </c>
      <c r="P134" s="21" t="str">
        <f>IFERROR(__xludf.DUMMYFUNCTION("IF(isblank(A134),,Filter(J134:O134,J134:O134&lt;&gt;I134))"),"")</f>
        <v/>
      </c>
      <c r="Q134" s="1"/>
      <c r="R134" s="1"/>
      <c r="U134" s="1" t="str">
        <f t="shared" si="1"/>
        <v/>
      </c>
      <c r="V134" s="1" t="str">
        <f t="shared" si="2"/>
        <v/>
      </c>
      <c r="W134" s="1" t="str">
        <f t="shared" si="3"/>
        <v/>
      </c>
      <c r="X134" s="1" t="str">
        <f t="shared" si="4"/>
        <v/>
      </c>
      <c r="Y134" s="1" t="str">
        <f t="shared" si="5"/>
        <v/>
      </c>
      <c r="Z134" s="1" t="str">
        <f t="shared" si="6"/>
        <v/>
      </c>
    </row>
    <row r="135">
      <c r="A135" s="1" t="str">
        <f>'QuestionBank Data'!A134</f>
        <v/>
      </c>
      <c r="B135" s="1" t="str">
        <f>'QuestionBank Data'!B134</f>
        <v/>
      </c>
      <c r="C135" s="1" t="str">
        <f>'QuestionBank Data'!C134</f>
        <v/>
      </c>
      <c r="D135" s="1" t="str">
        <f>'QuestionBank Data'!D134</f>
        <v/>
      </c>
      <c r="E135" s="1" t="str">
        <f>'QuestionBank Data'!E134</f>
        <v/>
      </c>
      <c r="F135" s="1" t="str">
        <f>'QuestionBank Data'!F134</f>
        <v/>
      </c>
      <c r="G135" s="1" t="str">
        <f>'QuestionBank Data'!G134</f>
        <v/>
      </c>
      <c r="H135" s="1" t="str">
        <f>'QuestionBank Data'!H134</f>
        <v/>
      </c>
      <c r="I135" s="1" t="str">
        <f>'QuestionBank Data'!I134</f>
        <v/>
      </c>
      <c r="J135" s="1" t="str">
        <f>'QuestionBank Data'!J134</f>
        <v/>
      </c>
      <c r="K135" s="1" t="str">
        <f>'QuestionBank Data'!K134</f>
        <v/>
      </c>
      <c r="L135" s="1" t="str">
        <f>'QuestionBank Data'!L134</f>
        <v/>
      </c>
      <c r="M135" s="1" t="str">
        <f>'QuestionBank Data'!M134</f>
        <v/>
      </c>
      <c r="N135" s="1" t="str">
        <f>'QuestionBank Data'!N134</f>
        <v/>
      </c>
      <c r="O135" s="1" t="str">
        <f>'QuestionBank Data'!O134</f>
        <v/>
      </c>
      <c r="P135" s="21" t="str">
        <f>IFERROR(__xludf.DUMMYFUNCTION("IF(isblank(A135),,Filter(J135:O135,J135:O135&lt;&gt;I135))"),"")</f>
        <v/>
      </c>
      <c r="Q135" s="1"/>
      <c r="R135" s="1"/>
      <c r="U135" s="1" t="str">
        <f t="shared" si="1"/>
        <v/>
      </c>
      <c r="V135" s="1" t="str">
        <f t="shared" si="2"/>
        <v/>
      </c>
      <c r="W135" s="1" t="str">
        <f t="shared" si="3"/>
        <v/>
      </c>
      <c r="X135" s="1" t="str">
        <f t="shared" si="4"/>
        <v/>
      </c>
      <c r="Y135" s="1" t="str">
        <f t="shared" si="5"/>
        <v/>
      </c>
      <c r="Z135" s="1" t="str">
        <f t="shared" si="6"/>
        <v/>
      </c>
    </row>
    <row r="136">
      <c r="A136" s="1" t="str">
        <f>'QuestionBank Data'!A135</f>
        <v/>
      </c>
      <c r="B136" s="1" t="str">
        <f>'QuestionBank Data'!B135</f>
        <v/>
      </c>
      <c r="C136" s="1" t="str">
        <f>'QuestionBank Data'!C135</f>
        <v/>
      </c>
      <c r="D136" s="1" t="str">
        <f>'QuestionBank Data'!D135</f>
        <v/>
      </c>
      <c r="E136" s="1" t="str">
        <f>'QuestionBank Data'!E135</f>
        <v/>
      </c>
      <c r="F136" s="1" t="str">
        <f>'QuestionBank Data'!F135</f>
        <v/>
      </c>
      <c r="G136" s="1" t="str">
        <f>'QuestionBank Data'!G135</f>
        <v/>
      </c>
      <c r="H136" s="1" t="str">
        <f>'QuestionBank Data'!H135</f>
        <v/>
      </c>
      <c r="I136" s="1" t="str">
        <f>'QuestionBank Data'!I135</f>
        <v/>
      </c>
      <c r="J136" s="1" t="str">
        <f>'QuestionBank Data'!J135</f>
        <v/>
      </c>
      <c r="K136" s="1" t="str">
        <f>'QuestionBank Data'!K135</f>
        <v/>
      </c>
      <c r="L136" s="1" t="str">
        <f>'QuestionBank Data'!L135</f>
        <v/>
      </c>
      <c r="M136" s="1" t="str">
        <f>'QuestionBank Data'!M135</f>
        <v/>
      </c>
      <c r="N136" s="1" t="str">
        <f>'QuestionBank Data'!N135</f>
        <v/>
      </c>
      <c r="O136" s="1" t="str">
        <f>'QuestionBank Data'!O135</f>
        <v/>
      </c>
      <c r="P136" s="21" t="str">
        <f>IFERROR(__xludf.DUMMYFUNCTION("IF(isblank(A136),,Filter(J136:O136,J136:O136&lt;&gt;I136))"),"")</f>
        <v/>
      </c>
      <c r="Q136" s="1"/>
      <c r="R136" s="1"/>
      <c r="U136" s="1" t="str">
        <f t="shared" si="1"/>
        <v/>
      </c>
      <c r="V136" s="1" t="str">
        <f t="shared" si="2"/>
        <v/>
      </c>
      <c r="W136" s="1" t="str">
        <f t="shared" si="3"/>
        <v/>
      </c>
      <c r="X136" s="1" t="str">
        <f t="shared" si="4"/>
        <v/>
      </c>
      <c r="Y136" s="1" t="str">
        <f t="shared" si="5"/>
        <v/>
      </c>
      <c r="Z136" s="1" t="str">
        <f t="shared" si="6"/>
        <v/>
      </c>
    </row>
    <row r="137">
      <c r="A137" s="1" t="str">
        <f>'QuestionBank Data'!A136</f>
        <v/>
      </c>
      <c r="B137" s="1" t="str">
        <f>'QuestionBank Data'!B136</f>
        <v/>
      </c>
      <c r="C137" s="1" t="str">
        <f>'QuestionBank Data'!C136</f>
        <v/>
      </c>
      <c r="D137" s="1" t="str">
        <f>'QuestionBank Data'!D136</f>
        <v/>
      </c>
      <c r="E137" s="1" t="str">
        <f>'QuestionBank Data'!E136</f>
        <v/>
      </c>
      <c r="F137" s="1" t="str">
        <f>'QuestionBank Data'!F136</f>
        <v/>
      </c>
      <c r="G137" s="1" t="str">
        <f>'QuestionBank Data'!G136</f>
        <v/>
      </c>
      <c r="H137" s="1" t="str">
        <f>'QuestionBank Data'!H136</f>
        <v/>
      </c>
      <c r="I137" s="1" t="str">
        <f>'QuestionBank Data'!I136</f>
        <v/>
      </c>
      <c r="J137" s="1" t="str">
        <f>'QuestionBank Data'!J136</f>
        <v/>
      </c>
      <c r="K137" s="1" t="str">
        <f>'QuestionBank Data'!K136</f>
        <v/>
      </c>
      <c r="L137" s="1" t="str">
        <f>'QuestionBank Data'!L136</f>
        <v/>
      </c>
      <c r="M137" s="1" t="str">
        <f>'QuestionBank Data'!M136</f>
        <v/>
      </c>
      <c r="N137" s="1" t="str">
        <f>'QuestionBank Data'!N136</f>
        <v/>
      </c>
      <c r="O137" s="1" t="str">
        <f>'QuestionBank Data'!O136</f>
        <v/>
      </c>
      <c r="P137" s="21" t="str">
        <f>IFERROR(__xludf.DUMMYFUNCTION("IF(isblank(A137),,Filter(J137:O137,J137:O137&lt;&gt;I137))"),"")</f>
        <v/>
      </c>
      <c r="Q137" s="1"/>
      <c r="R137" s="1"/>
      <c r="U137" s="1" t="str">
        <f t="shared" si="1"/>
        <v/>
      </c>
      <c r="V137" s="1" t="str">
        <f t="shared" si="2"/>
        <v/>
      </c>
      <c r="W137" s="1" t="str">
        <f t="shared" si="3"/>
        <v/>
      </c>
      <c r="X137" s="1" t="str">
        <f t="shared" si="4"/>
        <v/>
      </c>
      <c r="Y137" s="1" t="str">
        <f t="shared" si="5"/>
        <v/>
      </c>
      <c r="Z137" s="1" t="str">
        <f t="shared" si="6"/>
        <v/>
      </c>
    </row>
    <row r="138">
      <c r="A138" s="1" t="str">
        <f>'QuestionBank Data'!A137</f>
        <v/>
      </c>
      <c r="B138" s="1" t="str">
        <f>'QuestionBank Data'!B137</f>
        <v/>
      </c>
      <c r="C138" s="1" t="str">
        <f>'QuestionBank Data'!C137</f>
        <v/>
      </c>
      <c r="D138" s="1" t="str">
        <f>'QuestionBank Data'!D137</f>
        <v/>
      </c>
      <c r="E138" s="1" t="str">
        <f>'QuestionBank Data'!E137</f>
        <v/>
      </c>
      <c r="F138" s="1" t="str">
        <f>'QuestionBank Data'!F137</f>
        <v/>
      </c>
      <c r="G138" s="1" t="str">
        <f>'QuestionBank Data'!G137</f>
        <v/>
      </c>
      <c r="H138" s="1" t="str">
        <f>'QuestionBank Data'!H137</f>
        <v/>
      </c>
      <c r="I138" s="1" t="str">
        <f>'QuestionBank Data'!I137</f>
        <v/>
      </c>
      <c r="J138" s="1" t="str">
        <f>'QuestionBank Data'!J137</f>
        <v/>
      </c>
      <c r="K138" s="1" t="str">
        <f>'QuestionBank Data'!K137</f>
        <v/>
      </c>
      <c r="L138" s="1" t="str">
        <f>'QuestionBank Data'!L137</f>
        <v/>
      </c>
      <c r="M138" s="1" t="str">
        <f>'QuestionBank Data'!M137</f>
        <v/>
      </c>
      <c r="N138" s="1" t="str">
        <f>'QuestionBank Data'!N137</f>
        <v/>
      </c>
      <c r="O138" s="1" t="str">
        <f>'QuestionBank Data'!O137</f>
        <v/>
      </c>
      <c r="P138" s="21" t="str">
        <f>IFERROR(__xludf.DUMMYFUNCTION("IF(isblank(A138),,Filter(J138:O138,J138:O138&lt;&gt;I138))"),"")</f>
        <v/>
      </c>
      <c r="Q138" s="1"/>
      <c r="R138" s="1"/>
      <c r="U138" s="1" t="str">
        <f t="shared" si="1"/>
        <v/>
      </c>
      <c r="V138" s="1" t="str">
        <f t="shared" si="2"/>
        <v/>
      </c>
      <c r="W138" s="1" t="str">
        <f t="shared" si="3"/>
        <v/>
      </c>
      <c r="X138" s="1" t="str">
        <f t="shared" si="4"/>
        <v/>
      </c>
      <c r="Y138" s="1" t="str">
        <f t="shared" si="5"/>
        <v/>
      </c>
      <c r="Z138" s="1" t="str">
        <f t="shared" si="6"/>
        <v/>
      </c>
    </row>
    <row r="139">
      <c r="A139" s="1" t="str">
        <f>'QuestionBank Data'!A138</f>
        <v/>
      </c>
      <c r="B139" s="1" t="str">
        <f>'QuestionBank Data'!B138</f>
        <v/>
      </c>
      <c r="C139" s="1" t="str">
        <f>'QuestionBank Data'!C138</f>
        <v/>
      </c>
      <c r="D139" s="1" t="str">
        <f>'QuestionBank Data'!D138</f>
        <v/>
      </c>
      <c r="E139" s="1" t="str">
        <f>'QuestionBank Data'!E138</f>
        <v/>
      </c>
      <c r="F139" s="1" t="str">
        <f>'QuestionBank Data'!F138</f>
        <v/>
      </c>
      <c r="G139" s="1" t="str">
        <f>'QuestionBank Data'!G138</f>
        <v/>
      </c>
      <c r="H139" s="1" t="str">
        <f>'QuestionBank Data'!H138</f>
        <v/>
      </c>
      <c r="I139" s="1" t="str">
        <f>'QuestionBank Data'!I138</f>
        <v/>
      </c>
      <c r="J139" s="1" t="str">
        <f>'QuestionBank Data'!J138</f>
        <v/>
      </c>
      <c r="K139" s="1" t="str">
        <f>'QuestionBank Data'!K138</f>
        <v/>
      </c>
      <c r="L139" s="1" t="str">
        <f>'QuestionBank Data'!L138</f>
        <v/>
      </c>
      <c r="M139" s="1" t="str">
        <f>'QuestionBank Data'!M138</f>
        <v/>
      </c>
      <c r="N139" s="1" t="str">
        <f>'QuestionBank Data'!N138</f>
        <v/>
      </c>
      <c r="O139" s="1" t="str">
        <f>'QuestionBank Data'!O138</f>
        <v/>
      </c>
      <c r="P139" s="21" t="str">
        <f>IFERROR(__xludf.DUMMYFUNCTION("IF(isblank(A139),,Filter(J139:O139,J139:O139&lt;&gt;I139))"),"")</f>
        <v/>
      </c>
      <c r="Q139" s="1"/>
      <c r="R139" s="1"/>
      <c r="U139" s="1" t="str">
        <f t="shared" si="1"/>
        <v/>
      </c>
      <c r="V139" s="1" t="str">
        <f t="shared" si="2"/>
        <v/>
      </c>
      <c r="W139" s="1" t="str">
        <f t="shared" si="3"/>
        <v/>
      </c>
      <c r="X139" s="1" t="str">
        <f t="shared" si="4"/>
        <v/>
      </c>
      <c r="Y139" s="1" t="str">
        <f t="shared" si="5"/>
        <v/>
      </c>
      <c r="Z139" s="1" t="str">
        <f t="shared" si="6"/>
        <v/>
      </c>
    </row>
    <row r="140">
      <c r="A140" s="1" t="str">
        <f>'QuestionBank Data'!A139</f>
        <v/>
      </c>
      <c r="B140" s="1" t="str">
        <f>'QuestionBank Data'!B139</f>
        <v/>
      </c>
      <c r="C140" s="1" t="str">
        <f>'QuestionBank Data'!C139</f>
        <v/>
      </c>
      <c r="D140" s="1" t="str">
        <f>'QuestionBank Data'!D139</f>
        <v/>
      </c>
      <c r="E140" s="1" t="str">
        <f>'QuestionBank Data'!E139</f>
        <v/>
      </c>
      <c r="F140" s="1" t="str">
        <f>'QuestionBank Data'!F139</f>
        <v/>
      </c>
      <c r="G140" s="1" t="str">
        <f>'QuestionBank Data'!G139</f>
        <v/>
      </c>
      <c r="H140" s="1" t="str">
        <f>'QuestionBank Data'!H139</f>
        <v/>
      </c>
      <c r="I140" s="1" t="str">
        <f>'QuestionBank Data'!I139</f>
        <v/>
      </c>
      <c r="J140" s="1" t="str">
        <f>'QuestionBank Data'!J139</f>
        <v/>
      </c>
      <c r="K140" s="1" t="str">
        <f>'QuestionBank Data'!K139</f>
        <v/>
      </c>
      <c r="L140" s="1" t="str">
        <f>'QuestionBank Data'!L139</f>
        <v/>
      </c>
      <c r="M140" s="1" t="str">
        <f>'QuestionBank Data'!M139</f>
        <v/>
      </c>
      <c r="N140" s="1" t="str">
        <f>'QuestionBank Data'!N139</f>
        <v/>
      </c>
      <c r="O140" s="1" t="str">
        <f>'QuestionBank Data'!O139</f>
        <v/>
      </c>
      <c r="P140" s="21" t="str">
        <f>IFERROR(__xludf.DUMMYFUNCTION("IF(isblank(A140),,Filter(J140:O140,J140:O140&lt;&gt;I140))"),"")</f>
        <v/>
      </c>
      <c r="Q140" s="1"/>
      <c r="R140" s="1"/>
      <c r="U140" s="1" t="str">
        <f t="shared" si="1"/>
        <v/>
      </c>
      <c r="V140" s="1" t="str">
        <f t="shared" si="2"/>
        <v/>
      </c>
      <c r="W140" s="1" t="str">
        <f t="shared" si="3"/>
        <v/>
      </c>
      <c r="X140" s="1" t="str">
        <f t="shared" si="4"/>
        <v/>
      </c>
      <c r="Y140" s="1" t="str">
        <f t="shared" si="5"/>
        <v/>
      </c>
      <c r="Z140" s="1" t="str">
        <f t="shared" si="6"/>
        <v/>
      </c>
    </row>
    <row r="141">
      <c r="A141" s="1" t="str">
        <f>'QuestionBank Data'!A140</f>
        <v/>
      </c>
      <c r="B141" s="1" t="str">
        <f>'QuestionBank Data'!B140</f>
        <v/>
      </c>
      <c r="C141" s="1" t="str">
        <f>'QuestionBank Data'!C140</f>
        <v/>
      </c>
      <c r="D141" s="1" t="str">
        <f>'QuestionBank Data'!D140</f>
        <v/>
      </c>
      <c r="E141" s="1" t="str">
        <f>'QuestionBank Data'!E140</f>
        <v/>
      </c>
      <c r="F141" s="1" t="str">
        <f>'QuestionBank Data'!F140</f>
        <v/>
      </c>
      <c r="G141" s="1" t="str">
        <f>'QuestionBank Data'!G140</f>
        <v/>
      </c>
      <c r="H141" s="1" t="str">
        <f>'QuestionBank Data'!H140</f>
        <v/>
      </c>
      <c r="I141" s="1" t="str">
        <f>'QuestionBank Data'!I140</f>
        <v/>
      </c>
      <c r="J141" s="1" t="str">
        <f>'QuestionBank Data'!J140</f>
        <v/>
      </c>
      <c r="K141" s="1" t="str">
        <f>'QuestionBank Data'!K140</f>
        <v/>
      </c>
      <c r="L141" s="1" t="str">
        <f>'QuestionBank Data'!L140</f>
        <v/>
      </c>
      <c r="M141" s="1" t="str">
        <f>'QuestionBank Data'!M140</f>
        <v/>
      </c>
      <c r="N141" s="1" t="str">
        <f>'QuestionBank Data'!N140</f>
        <v/>
      </c>
      <c r="O141" s="1" t="str">
        <f>'QuestionBank Data'!O140</f>
        <v/>
      </c>
      <c r="P141" s="21" t="str">
        <f>IFERROR(__xludf.DUMMYFUNCTION("IF(isblank(A141),,Filter(J141:O141,J141:O141&lt;&gt;I141))"),"")</f>
        <v/>
      </c>
      <c r="Q141" s="1"/>
      <c r="R141" s="1"/>
      <c r="U141" s="1" t="str">
        <f t="shared" si="1"/>
        <v/>
      </c>
      <c r="V141" s="1" t="str">
        <f t="shared" si="2"/>
        <v/>
      </c>
      <c r="W141" s="1" t="str">
        <f t="shared" si="3"/>
        <v/>
      </c>
      <c r="X141" s="1" t="str">
        <f t="shared" si="4"/>
        <v/>
      </c>
      <c r="Y141" s="1" t="str">
        <f t="shared" si="5"/>
        <v/>
      </c>
      <c r="Z141" s="1" t="str">
        <f t="shared" si="6"/>
        <v/>
      </c>
    </row>
    <row r="142">
      <c r="A142" s="1" t="str">
        <f>'QuestionBank Data'!A141</f>
        <v/>
      </c>
      <c r="B142" s="1" t="str">
        <f>'QuestionBank Data'!B141</f>
        <v/>
      </c>
      <c r="C142" s="1" t="str">
        <f>'QuestionBank Data'!C141</f>
        <v/>
      </c>
      <c r="D142" s="1" t="str">
        <f>'QuestionBank Data'!D141</f>
        <v/>
      </c>
      <c r="E142" s="1" t="str">
        <f>'QuestionBank Data'!E141</f>
        <v/>
      </c>
      <c r="F142" s="1" t="str">
        <f>'QuestionBank Data'!F141</f>
        <v/>
      </c>
      <c r="G142" s="1" t="str">
        <f>'QuestionBank Data'!G141</f>
        <v/>
      </c>
      <c r="H142" s="1" t="str">
        <f>'QuestionBank Data'!H141</f>
        <v/>
      </c>
      <c r="I142" s="1" t="str">
        <f>'QuestionBank Data'!I141</f>
        <v/>
      </c>
      <c r="J142" s="1" t="str">
        <f>'QuestionBank Data'!J141</f>
        <v/>
      </c>
      <c r="K142" s="1" t="str">
        <f>'QuestionBank Data'!K141</f>
        <v/>
      </c>
      <c r="L142" s="1" t="str">
        <f>'QuestionBank Data'!L141</f>
        <v/>
      </c>
      <c r="M142" s="1" t="str">
        <f>'QuestionBank Data'!M141</f>
        <v/>
      </c>
      <c r="N142" s="1" t="str">
        <f>'QuestionBank Data'!N141</f>
        <v/>
      </c>
      <c r="O142" s="1" t="str">
        <f>'QuestionBank Data'!O141</f>
        <v/>
      </c>
      <c r="P142" s="21" t="str">
        <f>IFERROR(__xludf.DUMMYFUNCTION("IF(isblank(A142),,Filter(J142:O142,J142:O142&lt;&gt;I142))"),"")</f>
        <v/>
      </c>
      <c r="Q142" s="1"/>
      <c r="R142" s="1"/>
      <c r="U142" s="1" t="str">
        <f t="shared" si="1"/>
        <v/>
      </c>
      <c r="V142" s="1" t="str">
        <f t="shared" si="2"/>
        <v/>
      </c>
      <c r="W142" s="1" t="str">
        <f t="shared" si="3"/>
        <v/>
      </c>
      <c r="X142" s="1" t="str">
        <f t="shared" si="4"/>
        <v/>
      </c>
      <c r="Y142" s="1" t="str">
        <f t="shared" si="5"/>
        <v/>
      </c>
      <c r="Z142" s="1" t="str">
        <f t="shared" si="6"/>
        <v/>
      </c>
    </row>
    <row r="143">
      <c r="A143" s="1" t="str">
        <f>'QuestionBank Data'!A142</f>
        <v/>
      </c>
      <c r="B143" s="1" t="str">
        <f>'QuestionBank Data'!B142</f>
        <v/>
      </c>
      <c r="C143" s="1" t="str">
        <f>'QuestionBank Data'!C142</f>
        <v/>
      </c>
      <c r="D143" s="1" t="str">
        <f>'QuestionBank Data'!D142</f>
        <v/>
      </c>
      <c r="E143" s="1" t="str">
        <f>'QuestionBank Data'!E142</f>
        <v/>
      </c>
      <c r="F143" s="1" t="str">
        <f>'QuestionBank Data'!F142</f>
        <v/>
      </c>
      <c r="G143" s="1" t="str">
        <f>'QuestionBank Data'!G142</f>
        <v/>
      </c>
      <c r="H143" s="1" t="str">
        <f>'QuestionBank Data'!H142</f>
        <v/>
      </c>
      <c r="I143" s="1" t="str">
        <f>'QuestionBank Data'!I142</f>
        <v/>
      </c>
      <c r="J143" s="1" t="str">
        <f>'QuestionBank Data'!J142</f>
        <v/>
      </c>
      <c r="K143" s="1" t="str">
        <f>'QuestionBank Data'!K142</f>
        <v/>
      </c>
      <c r="L143" s="1" t="str">
        <f>'QuestionBank Data'!L142</f>
        <v/>
      </c>
      <c r="M143" s="1" t="str">
        <f>'QuestionBank Data'!M142</f>
        <v/>
      </c>
      <c r="N143" s="1" t="str">
        <f>'QuestionBank Data'!N142</f>
        <v/>
      </c>
      <c r="O143" s="1" t="str">
        <f>'QuestionBank Data'!O142</f>
        <v/>
      </c>
      <c r="P143" s="21" t="str">
        <f>IFERROR(__xludf.DUMMYFUNCTION("IF(isblank(A143),,Filter(J143:O143,J143:O143&lt;&gt;I143))"),"")</f>
        <v/>
      </c>
      <c r="Q143" s="1"/>
      <c r="R143" s="1"/>
      <c r="U143" s="1" t="str">
        <f t="shared" si="1"/>
        <v/>
      </c>
      <c r="V143" s="1" t="str">
        <f t="shared" si="2"/>
        <v/>
      </c>
      <c r="W143" s="1" t="str">
        <f t="shared" si="3"/>
        <v/>
      </c>
      <c r="X143" s="1" t="str">
        <f t="shared" si="4"/>
        <v/>
      </c>
      <c r="Y143" s="1" t="str">
        <f t="shared" si="5"/>
        <v/>
      </c>
      <c r="Z143" s="1" t="str">
        <f t="shared" si="6"/>
        <v/>
      </c>
    </row>
    <row r="144">
      <c r="A144" s="1" t="str">
        <f>'QuestionBank Data'!A143</f>
        <v/>
      </c>
      <c r="B144" s="1" t="str">
        <f>'QuestionBank Data'!B143</f>
        <v/>
      </c>
      <c r="C144" s="1" t="str">
        <f>'QuestionBank Data'!C143</f>
        <v/>
      </c>
      <c r="D144" s="1" t="str">
        <f>'QuestionBank Data'!D143</f>
        <v/>
      </c>
      <c r="E144" s="1" t="str">
        <f>'QuestionBank Data'!E143</f>
        <v/>
      </c>
      <c r="F144" s="1" t="str">
        <f>'QuestionBank Data'!F143</f>
        <v/>
      </c>
      <c r="G144" s="1" t="str">
        <f>'QuestionBank Data'!G143</f>
        <v/>
      </c>
      <c r="H144" s="1" t="str">
        <f>'QuestionBank Data'!H143</f>
        <v/>
      </c>
      <c r="I144" s="1" t="str">
        <f>'QuestionBank Data'!I143</f>
        <v/>
      </c>
      <c r="J144" s="1" t="str">
        <f>'QuestionBank Data'!J143</f>
        <v/>
      </c>
      <c r="K144" s="1" t="str">
        <f>'QuestionBank Data'!K143</f>
        <v/>
      </c>
      <c r="L144" s="1" t="str">
        <f>'QuestionBank Data'!L143</f>
        <v/>
      </c>
      <c r="M144" s="1" t="str">
        <f>'QuestionBank Data'!M143</f>
        <v/>
      </c>
      <c r="N144" s="1" t="str">
        <f>'QuestionBank Data'!N143</f>
        <v/>
      </c>
      <c r="O144" s="1" t="str">
        <f>'QuestionBank Data'!O143</f>
        <v/>
      </c>
      <c r="P144" s="21" t="str">
        <f>IFERROR(__xludf.DUMMYFUNCTION("IF(isblank(A144),,Filter(J144:O144,J144:O144&lt;&gt;I144))"),"")</f>
        <v/>
      </c>
      <c r="Q144" s="1"/>
      <c r="R144" s="1"/>
      <c r="U144" s="1" t="str">
        <f t="shared" si="1"/>
        <v/>
      </c>
      <c r="V144" s="1" t="str">
        <f t="shared" si="2"/>
        <v/>
      </c>
      <c r="W144" s="1" t="str">
        <f t="shared" si="3"/>
        <v/>
      </c>
      <c r="X144" s="1" t="str">
        <f t="shared" si="4"/>
        <v/>
      </c>
      <c r="Y144" s="1" t="str">
        <f t="shared" si="5"/>
        <v/>
      </c>
      <c r="Z144" s="1" t="str">
        <f t="shared" si="6"/>
        <v/>
      </c>
    </row>
    <row r="145">
      <c r="A145" s="1" t="str">
        <f>'QuestionBank Data'!A144</f>
        <v/>
      </c>
      <c r="B145" s="1" t="str">
        <f>'QuestionBank Data'!B144</f>
        <v/>
      </c>
      <c r="C145" s="1" t="str">
        <f>'QuestionBank Data'!C144</f>
        <v/>
      </c>
      <c r="D145" s="1" t="str">
        <f>'QuestionBank Data'!D144</f>
        <v/>
      </c>
      <c r="E145" s="1" t="str">
        <f>'QuestionBank Data'!E144</f>
        <v/>
      </c>
      <c r="F145" s="1" t="str">
        <f>'QuestionBank Data'!F144</f>
        <v/>
      </c>
      <c r="G145" s="1" t="str">
        <f>'QuestionBank Data'!G144</f>
        <v/>
      </c>
      <c r="H145" s="1" t="str">
        <f>'QuestionBank Data'!H144</f>
        <v/>
      </c>
      <c r="I145" s="1" t="str">
        <f>'QuestionBank Data'!I144</f>
        <v/>
      </c>
      <c r="J145" s="1" t="str">
        <f>'QuestionBank Data'!J144</f>
        <v/>
      </c>
      <c r="K145" s="1" t="str">
        <f>'QuestionBank Data'!K144</f>
        <v/>
      </c>
      <c r="L145" s="1" t="str">
        <f>'QuestionBank Data'!L144</f>
        <v/>
      </c>
      <c r="M145" s="1" t="str">
        <f>'QuestionBank Data'!M144</f>
        <v/>
      </c>
      <c r="N145" s="1" t="str">
        <f>'QuestionBank Data'!N144</f>
        <v/>
      </c>
      <c r="O145" s="1" t="str">
        <f>'QuestionBank Data'!O144</f>
        <v/>
      </c>
      <c r="P145" s="21" t="str">
        <f>IFERROR(__xludf.DUMMYFUNCTION("IF(isblank(A145),,Filter(J145:O145,J145:O145&lt;&gt;I145))"),"")</f>
        <v/>
      </c>
      <c r="Q145" s="1"/>
      <c r="R145" s="1"/>
      <c r="U145" s="1" t="str">
        <f t="shared" si="1"/>
        <v/>
      </c>
      <c r="V145" s="1" t="str">
        <f t="shared" si="2"/>
        <v/>
      </c>
      <c r="W145" s="1" t="str">
        <f t="shared" si="3"/>
        <v/>
      </c>
      <c r="X145" s="1" t="str">
        <f t="shared" si="4"/>
        <v/>
      </c>
      <c r="Y145" s="1" t="str">
        <f t="shared" si="5"/>
        <v/>
      </c>
      <c r="Z145" s="1" t="str">
        <f t="shared" si="6"/>
        <v/>
      </c>
    </row>
    <row r="146">
      <c r="A146" s="1" t="str">
        <f>'QuestionBank Data'!A145</f>
        <v/>
      </c>
      <c r="B146" s="1" t="str">
        <f>'QuestionBank Data'!B145</f>
        <v/>
      </c>
      <c r="C146" s="1" t="str">
        <f>'QuestionBank Data'!C145</f>
        <v/>
      </c>
      <c r="D146" s="1" t="str">
        <f>'QuestionBank Data'!D145</f>
        <v/>
      </c>
      <c r="E146" s="1" t="str">
        <f>'QuestionBank Data'!E145</f>
        <v/>
      </c>
      <c r="F146" s="1" t="str">
        <f>'QuestionBank Data'!F145</f>
        <v/>
      </c>
      <c r="G146" s="1" t="str">
        <f>'QuestionBank Data'!G145</f>
        <v/>
      </c>
      <c r="H146" s="1" t="str">
        <f>'QuestionBank Data'!H145</f>
        <v/>
      </c>
      <c r="I146" s="1" t="str">
        <f>'QuestionBank Data'!I145</f>
        <v/>
      </c>
      <c r="J146" s="1" t="str">
        <f>'QuestionBank Data'!J145</f>
        <v/>
      </c>
      <c r="K146" s="1" t="str">
        <f>'QuestionBank Data'!K145</f>
        <v/>
      </c>
      <c r="L146" s="1" t="str">
        <f>'QuestionBank Data'!L145</f>
        <v/>
      </c>
      <c r="M146" s="1" t="str">
        <f>'QuestionBank Data'!M145</f>
        <v/>
      </c>
      <c r="N146" s="1" t="str">
        <f>'QuestionBank Data'!N145</f>
        <v/>
      </c>
      <c r="O146" s="1" t="str">
        <f>'QuestionBank Data'!O145</f>
        <v/>
      </c>
      <c r="P146" s="21" t="str">
        <f>IFERROR(__xludf.DUMMYFUNCTION("IF(isblank(A146),,Filter(J146:O146,J146:O146&lt;&gt;I146))"),"")</f>
        <v/>
      </c>
      <c r="Q146" s="1"/>
      <c r="R146" s="1"/>
      <c r="U146" s="1" t="str">
        <f t="shared" si="1"/>
        <v/>
      </c>
      <c r="V146" s="1" t="str">
        <f t="shared" si="2"/>
        <v/>
      </c>
      <c r="W146" s="1" t="str">
        <f t="shared" si="3"/>
        <v/>
      </c>
      <c r="X146" s="1" t="str">
        <f t="shared" si="4"/>
        <v/>
      </c>
      <c r="Y146" s="1" t="str">
        <f t="shared" si="5"/>
        <v/>
      </c>
      <c r="Z146" s="1" t="str">
        <f t="shared" si="6"/>
        <v/>
      </c>
    </row>
    <row r="147">
      <c r="A147" s="1" t="str">
        <f>'QuestionBank Data'!A146</f>
        <v/>
      </c>
      <c r="B147" s="1" t="str">
        <f>'QuestionBank Data'!B146</f>
        <v/>
      </c>
      <c r="C147" s="1" t="str">
        <f>'QuestionBank Data'!C146</f>
        <v/>
      </c>
      <c r="D147" s="1" t="str">
        <f>'QuestionBank Data'!D146</f>
        <v/>
      </c>
      <c r="E147" s="1" t="str">
        <f>'QuestionBank Data'!E146</f>
        <v/>
      </c>
      <c r="F147" s="1" t="str">
        <f>'QuestionBank Data'!F146</f>
        <v/>
      </c>
      <c r="G147" s="1" t="str">
        <f>'QuestionBank Data'!G146</f>
        <v/>
      </c>
      <c r="H147" s="1" t="str">
        <f>'QuestionBank Data'!H146</f>
        <v/>
      </c>
      <c r="I147" s="1" t="str">
        <f>'QuestionBank Data'!I146</f>
        <v/>
      </c>
      <c r="J147" s="1" t="str">
        <f>'QuestionBank Data'!J146</f>
        <v/>
      </c>
      <c r="K147" s="1" t="str">
        <f>'QuestionBank Data'!K146</f>
        <v/>
      </c>
      <c r="L147" s="1" t="str">
        <f>'QuestionBank Data'!L146</f>
        <v/>
      </c>
      <c r="M147" s="1" t="str">
        <f>'QuestionBank Data'!M146</f>
        <v/>
      </c>
      <c r="N147" s="1" t="str">
        <f>'QuestionBank Data'!N146</f>
        <v/>
      </c>
      <c r="O147" s="1" t="str">
        <f>'QuestionBank Data'!O146</f>
        <v/>
      </c>
      <c r="P147" s="21" t="str">
        <f>IFERROR(__xludf.DUMMYFUNCTION("IF(isblank(A147),,Filter(J147:O147,J147:O147&lt;&gt;I147))"),"")</f>
        <v/>
      </c>
      <c r="Q147" s="1"/>
      <c r="R147" s="1"/>
      <c r="U147" s="1" t="str">
        <f t="shared" si="1"/>
        <v/>
      </c>
      <c r="V147" s="1" t="str">
        <f t="shared" si="2"/>
        <v/>
      </c>
      <c r="W147" s="1" t="str">
        <f t="shared" si="3"/>
        <v/>
      </c>
      <c r="X147" s="1" t="str">
        <f t="shared" si="4"/>
        <v/>
      </c>
      <c r="Y147" s="1" t="str">
        <f t="shared" si="5"/>
        <v/>
      </c>
      <c r="Z147" s="1" t="str">
        <f t="shared" si="6"/>
        <v/>
      </c>
    </row>
    <row r="148">
      <c r="A148" s="1" t="str">
        <f>'QuestionBank Data'!A147</f>
        <v/>
      </c>
      <c r="B148" s="1" t="str">
        <f>'QuestionBank Data'!B147</f>
        <v/>
      </c>
      <c r="C148" s="1" t="str">
        <f>'QuestionBank Data'!C147</f>
        <v/>
      </c>
      <c r="D148" s="1" t="str">
        <f>'QuestionBank Data'!D147</f>
        <v/>
      </c>
      <c r="E148" s="1" t="str">
        <f>'QuestionBank Data'!E147</f>
        <v/>
      </c>
      <c r="F148" s="1" t="str">
        <f>'QuestionBank Data'!F147</f>
        <v/>
      </c>
      <c r="G148" s="1" t="str">
        <f>'QuestionBank Data'!G147</f>
        <v/>
      </c>
      <c r="H148" s="1" t="str">
        <f>'QuestionBank Data'!H147</f>
        <v/>
      </c>
      <c r="I148" s="1" t="str">
        <f>'QuestionBank Data'!I147</f>
        <v/>
      </c>
      <c r="J148" s="1" t="str">
        <f>'QuestionBank Data'!J147</f>
        <v/>
      </c>
      <c r="K148" s="1" t="str">
        <f>'QuestionBank Data'!K147</f>
        <v/>
      </c>
      <c r="L148" s="1" t="str">
        <f>'QuestionBank Data'!L147</f>
        <v/>
      </c>
      <c r="M148" s="1" t="str">
        <f>'QuestionBank Data'!M147</f>
        <v/>
      </c>
      <c r="N148" s="1" t="str">
        <f>'QuestionBank Data'!N147</f>
        <v/>
      </c>
      <c r="O148" s="1" t="str">
        <f>'QuestionBank Data'!O147</f>
        <v/>
      </c>
      <c r="P148" s="21" t="str">
        <f>IFERROR(__xludf.DUMMYFUNCTION("IF(isblank(A148),,Filter(J148:O148,J148:O148&lt;&gt;I148))"),"")</f>
        <v/>
      </c>
      <c r="Q148" s="1"/>
      <c r="R148" s="1"/>
      <c r="U148" s="1" t="str">
        <f t="shared" si="1"/>
        <v/>
      </c>
      <c r="V148" s="1" t="str">
        <f t="shared" si="2"/>
        <v/>
      </c>
      <c r="W148" s="1" t="str">
        <f t="shared" si="3"/>
        <v/>
      </c>
      <c r="X148" s="1" t="str">
        <f t="shared" si="4"/>
        <v/>
      </c>
      <c r="Y148" s="1" t="str">
        <f t="shared" si="5"/>
        <v/>
      </c>
      <c r="Z148" s="1" t="str">
        <f t="shared" si="6"/>
        <v/>
      </c>
    </row>
    <row r="149">
      <c r="A149" s="1" t="str">
        <f>'QuestionBank Data'!A148</f>
        <v/>
      </c>
      <c r="B149" s="1" t="str">
        <f>'QuestionBank Data'!B148</f>
        <v/>
      </c>
      <c r="C149" s="1" t="str">
        <f>'QuestionBank Data'!C148</f>
        <v/>
      </c>
      <c r="D149" s="1" t="str">
        <f>'QuestionBank Data'!D148</f>
        <v/>
      </c>
      <c r="E149" s="1" t="str">
        <f>'QuestionBank Data'!E148</f>
        <v/>
      </c>
      <c r="F149" s="1" t="str">
        <f>'QuestionBank Data'!F148</f>
        <v/>
      </c>
      <c r="G149" s="1" t="str">
        <f>'QuestionBank Data'!G148</f>
        <v/>
      </c>
      <c r="H149" s="1" t="str">
        <f>'QuestionBank Data'!H148</f>
        <v/>
      </c>
      <c r="I149" s="1" t="str">
        <f>'QuestionBank Data'!I148</f>
        <v/>
      </c>
      <c r="J149" s="1" t="str">
        <f>'QuestionBank Data'!J148</f>
        <v/>
      </c>
      <c r="K149" s="1" t="str">
        <f>'QuestionBank Data'!K148</f>
        <v/>
      </c>
      <c r="L149" s="1" t="str">
        <f>'QuestionBank Data'!L148</f>
        <v/>
      </c>
      <c r="M149" s="1" t="str">
        <f>'QuestionBank Data'!M148</f>
        <v/>
      </c>
      <c r="N149" s="1" t="str">
        <f>'QuestionBank Data'!N148</f>
        <v/>
      </c>
      <c r="O149" s="1" t="str">
        <f>'QuestionBank Data'!O148</f>
        <v/>
      </c>
      <c r="P149" s="21" t="str">
        <f>IFERROR(__xludf.DUMMYFUNCTION("IF(isblank(A149),,Filter(J149:O149,J149:O149&lt;&gt;I149))"),"")</f>
        <v/>
      </c>
      <c r="Q149" s="1"/>
      <c r="R149" s="1"/>
      <c r="U149" s="1" t="str">
        <f t="shared" si="1"/>
        <v/>
      </c>
      <c r="V149" s="1" t="str">
        <f t="shared" si="2"/>
        <v/>
      </c>
      <c r="W149" s="1" t="str">
        <f t="shared" si="3"/>
        <v/>
      </c>
      <c r="X149" s="1" t="str">
        <f t="shared" si="4"/>
        <v/>
      </c>
      <c r="Y149" s="1" t="str">
        <f t="shared" si="5"/>
        <v/>
      </c>
      <c r="Z149" s="1" t="str">
        <f t="shared" si="6"/>
        <v/>
      </c>
    </row>
    <row r="150">
      <c r="A150" s="1" t="str">
        <f>'QuestionBank Data'!A149</f>
        <v/>
      </c>
      <c r="B150" s="1" t="str">
        <f>'QuestionBank Data'!B149</f>
        <v/>
      </c>
      <c r="C150" s="1" t="str">
        <f>'QuestionBank Data'!C149</f>
        <v/>
      </c>
      <c r="D150" s="1" t="str">
        <f>'QuestionBank Data'!D149</f>
        <v/>
      </c>
      <c r="E150" s="1" t="str">
        <f>'QuestionBank Data'!E149</f>
        <v/>
      </c>
      <c r="F150" s="1" t="str">
        <f>'QuestionBank Data'!F149</f>
        <v/>
      </c>
      <c r="G150" s="1" t="str">
        <f>'QuestionBank Data'!G149</f>
        <v/>
      </c>
      <c r="H150" s="1" t="str">
        <f>'QuestionBank Data'!H149</f>
        <v/>
      </c>
      <c r="I150" s="1" t="str">
        <f>'QuestionBank Data'!I149</f>
        <v/>
      </c>
      <c r="J150" s="1" t="str">
        <f>'QuestionBank Data'!J149</f>
        <v/>
      </c>
      <c r="K150" s="1" t="str">
        <f>'QuestionBank Data'!K149</f>
        <v/>
      </c>
      <c r="L150" s="1" t="str">
        <f>'QuestionBank Data'!L149</f>
        <v/>
      </c>
      <c r="M150" s="1" t="str">
        <f>'QuestionBank Data'!M149</f>
        <v/>
      </c>
      <c r="N150" s="1" t="str">
        <f>'QuestionBank Data'!N149</f>
        <v/>
      </c>
      <c r="O150" s="1" t="str">
        <f>'QuestionBank Data'!O149</f>
        <v/>
      </c>
      <c r="P150" s="21" t="str">
        <f>IFERROR(__xludf.DUMMYFUNCTION("IF(isblank(A150),,Filter(J150:O150,J150:O150&lt;&gt;I150))"),"")</f>
        <v/>
      </c>
      <c r="Q150" s="1"/>
      <c r="R150" s="1"/>
      <c r="U150" s="1" t="str">
        <f t="shared" si="1"/>
        <v/>
      </c>
      <c r="V150" s="1" t="str">
        <f t="shared" si="2"/>
        <v/>
      </c>
      <c r="W150" s="1" t="str">
        <f t="shared" si="3"/>
        <v/>
      </c>
      <c r="X150" s="1" t="str">
        <f t="shared" si="4"/>
        <v/>
      </c>
      <c r="Y150" s="1" t="str">
        <f t="shared" si="5"/>
        <v/>
      </c>
      <c r="Z150" s="1" t="str">
        <f t="shared" si="6"/>
        <v/>
      </c>
    </row>
    <row r="151">
      <c r="A151" s="1" t="str">
        <f>'QuestionBank Data'!A150</f>
        <v/>
      </c>
      <c r="B151" s="1" t="str">
        <f>'QuestionBank Data'!B150</f>
        <v/>
      </c>
      <c r="C151" s="1" t="str">
        <f>'QuestionBank Data'!C150</f>
        <v/>
      </c>
      <c r="D151" s="1" t="str">
        <f>'QuestionBank Data'!D150</f>
        <v/>
      </c>
      <c r="E151" s="1" t="str">
        <f>'QuestionBank Data'!E150</f>
        <v/>
      </c>
      <c r="F151" s="1" t="str">
        <f>'QuestionBank Data'!F150</f>
        <v/>
      </c>
      <c r="G151" s="1" t="str">
        <f>'QuestionBank Data'!G150</f>
        <v/>
      </c>
      <c r="H151" s="1" t="str">
        <f>'QuestionBank Data'!H150</f>
        <v/>
      </c>
      <c r="I151" s="1" t="str">
        <f>'QuestionBank Data'!I150</f>
        <v/>
      </c>
      <c r="J151" s="1" t="str">
        <f>'QuestionBank Data'!J150</f>
        <v/>
      </c>
      <c r="K151" s="1" t="str">
        <f>'QuestionBank Data'!K150</f>
        <v/>
      </c>
      <c r="L151" s="1" t="str">
        <f>'QuestionBank Data'!L150</f>
        <v/>
      </c>
      <c r="M151" s="1" t="str">
        <f>'QuestionBank Data'!M150</f>
        <v/>
      </c>
      <c r="N151" s="1" t="str">
        <f>'QuestionBank Data'!N150</f>
        <v/>
      </c>
      <c r="O151" s="1" t="str">
        <f>'QuestionBank Data'!O150</f>
        <v/>
      </c>
      <c r="P151" s="21" t="str">
        <f>IFERROR(__xludf.DUMMYFUNCTION("IF(isblank(A151),,Filter(J151:O151,J151:O151&lt;&gt;I151))"),"")</f>
        <v/>
      </c>
      <c r="Q151" s="1"/>
      <c r="R151" s="1"/>
      <c r="U151" s="1" t="str">
        <f t="shared" si="1"/>
        <v/>
      </c>
      <c r="V151" s="1" t="str">
        <f t="shared" si="2"/>
        <v/>
      </c>
      <c r="W151" s="1" t="str">
        <f t="shared" si="3"/>
        <v/>
      </c>
      <c r="X151" s="1" t="str">
        <f t="shared" si="4"/>
        <v/>
      </c>
      <c r="Y151" s="1" t="str">
        <f t="shared" si="5"/>
        <v/>
      </c>
      <c r="Z151" s="1" t="str">
        <f t="shared" si="6"/>
        <v/>
      </c>
    </row>
    <row r="152">
      <c r="A152" s="1" t="str">
        <f>'QuestionBank Data'!A151</f>
        <v/>
      </c>
      <c r="B152" s="1" t="str">
        <f>'QuestionBank Data'!B151</f>
        <v/>
      </c>
      <c r="C152" s="1" t="str">
        <f>'QuestionBank Data'!C151</f>
        <v/>
      </c>
      <c r="D152" s="1" t="str">
        <f>'QuestionBank Data'!D151</f>
        <v/>
      </c>
      <c r="E152" s="1" t="str">
        <f>'QuestionBank Data'!E151</f>
        <v/>
      </c>
      <c r="F152" s="1" t="str">
        <f>'QuestionBank Data'!F151</f>
        <v/>
      </c>
      <c r="G152" s="1" t="str">
        <f>'QuestionBank Data'!G151</f>
        <v/>
      </c>
      <c r="H152" s="1" t="str">
        <f>'QuestionBank Data'!H151</f>
        <v/>
      </c>
      <c r="I152" s="1" t="str">
        <f>'QuestionBank Data'!I151</f>
        <v/>
      </c>
      <c r="J152" s="1" t="str">
        <f>'QuestionBank Data'!J151</f>
        <v/>
      </c>
      <c r="K152" s="1" t="str">
        <f>'QuestionBank Data'!K151</f>
        <v/>
      </c>
      <c r="L152" s="1" t="str">
        <f>'QuestionBank Data'!L151</f>
        <v/>
      </c>
      <c r="M152" s="1" t="str">
        <f>'QuestionBank Data'!M151</f>
        <v/>
      </c>
      <c r="N152" s="1" t="str">
        <f>'QuestionBank Data'!N151</f>
        <v/>
      </c>
      <c r="O152" s="1" t="str">
        <f>'QuestionBank Data'!O151</f>
        <v/>
      </c>
      <c r="P152" s="21" t="str">
        <f>IFERROR(__xludf.DUMMYFUNCTION("IF(isblank(A152),,Filter(J152:O152,J152:O152&lt;&gt;I152))"),"")</f>
        <v/>
      </c>
      <c r="Q152" s="1"/>
      <c r="R152" s="1"/>
      <c r="U152" s="1" t="str">
        <f t="shared" si="1"/>
        <v/>
      </c>
      <c r="V152" s="1" t="str">
        <f t="shared" si="2"/>
        <v/>
      </c>
      <c r="W152" s="1" t="str">
        <f t="shared" si="3"/>
        <v/>
      </c>
      <c r="X152" s="1" t="str">
        <f t="shared" si="4"/>
        <v/>
      </c>
      <c r="Y152" s="1" t="str">
        <f t="shared" si="5"/>
        <v/>
      </c>
      <c r="Z152" s="1" t="str">
        <f t="shared" si="6"/>
        <v/>
      </c>
    </row>
    <row r="153">
      <c r="A153" s="1" t="str">
        <f>'QuestionBank Data'!A152</f>
        <v/>
      </c>
      <c r="B153" s="1" t="str">
        <f>'QuestionBank Data'!B152</f>
        <v/>
      </c>
      <c r="C153" s="1" t="str">
        <f>'QuestionBank Data'!C152</f>
        <v/>
      </c>
      <c r="D153" s="1" t="str">
        <f>'QuestionBank Data'!D152</f>
        <v/>
      </c>
      <c r="E153" s="1" t="str">
        <f>'QuestionBank Data'!E152</f>
        <v/>
      </c>
      <c r="F153" s="1" t="str">
        <f>'QuestionBank Data'!F152</f>
        <v/>
      </c>
      <c r="G153" s="1" t="str">
        <f>'QuestionBank Data'!G152</f>
        <v/>
      </c>
      <c r="H153" s="1" t="str">
        <f>'QuestionBank Data'!H152</f>
        <v/>
      </c>
      <c r="I153" s="1" t="str">
        <f>'QuestionBank Data'!I152</f>
        <v/>
      </c>
      <c r="J153" s="1" t="str">
        <f>'QuestionBank Data'!J152</f>
        <v/>
      </c>
      <c r="K153" s="1" t="str">
        <f>'QuestionBank Data'!K152</f>
        <v/>
      </c>
      <c r="L153" s="1" t="str">
        <f>'QuestionBank Data'!L152</f>
        <v/>
      </c>
      <c r="M153" s="1" t="str">
        <f>'QuestionBank Data'!M152</f>
        <v/>
      </c>
      <c r="N153" s="1" t="str">
        <f>'QuestionBank Data'!N152</f>
        <v/>
      </c>
      <c r="O153" s="1" t="str">
        <f>'QuestionBank Data'!O152</f>
        <v/>
      </c>
      <c r="P153" s="21" t="str">
        <f>IFERROR(__xludf.DUMMYFUNCTION("IF(isblank(A153),,Filter(J153:O153,J153:O153&lt;&gt;I153))"),"")</f>
        <v/>
      </c>
      <c r="Q153" s="1"/>
      <c r="R153" s="1"/>
      <c r="U153" s="1" t="str">
        <f t="shared" si="1"/>
        <v/>
      </c>
      <c r="V153" s="1" t="str">
        <f t="shared" si="2"/>
        <v/>
      </c>
      <c r="W153" s="1" t="str">
        <f t="shared" si="3"/>
        <v/>
      </c>
      <c r="X153" s="1" t="str">
        <f t="shared" si="4"/>
        <v/>
      </c>
      <c r="Y153" s="1" t="str">
        <f t="shared" si="5"/>
        <v/>
      </c>
      <c r="Z153" s="1" t="str">
        <f t="shared" si="6"/>
        <v/>
      </c>
    </row>
    <row r="154">
      <c r="A154" s="1" t="str">
        <f>'QuestionBank Data'!A153</f>
        <v/>
      </c>
      <c r="B154" s="1" t="str">
        <f>'QuestionBank Data'!B153</f>
        <v/>
      </c>
      <c r="C154" s="1" t="str">
        <f>'QuestionBank Data'!C153</f>
        <v/>
      </c>
      <c r="D154" s="1" t="str">
        <f>'QuestionBank Data'!D153</f>
        <v/>
      </c>
      <c r="E154" s="1" t="str">
        <f>'QuestionBank Data'!E153</f>
        <v/>
      </c>
      <c r="F154" s="1" t="str">
        <f>'QuestionBank Data'!F153</f>
        <v/>
      </c>
      <c r="G154" s="1" t="str">
        <f>'QuestionBank Data'!G153</f>
        <v/>
      </c>
      <c r="H154" s="1" t="str">
        <f>'QuestionBank Data'!H153</f>
        <v/>
      </c>
      <c r="I154" s="1" t="str">
        <f>'QuestionBank Data'!I153</f>
        <v/>
      </c>
      <c r="J154" s="1" t="str">
        <f>'QuestionBank Data'!J153</f>
        <v/>
      </c>
      <c r="K154" s="1" t="str">
        <f>'QuestionBank Data'!K153</f>
        <v/>
      </c>
      <c r="L154" s="1" t="str">
        <f>'QuestionBank Data'!L153</f>
        <v/>
      </c>
      <c r="M154" s="1" t="str">
        <f>'QuestionBank Data'!M153</f>
        <v/>
      </c>
      <c r="N154" s="1" t="str">
        <f>'QuestionBank Data'!N153</f>
        <v/>
      </c>
      <c r="O154" s="1" t="str">
        <f>'QuestionBank Data'!O153</f>
        <v/>
      </c>
      <c r="P154" s="21" t="str">
        <f>IFERROR(__xludf.DUMMYFUNCTION("IF(isblank(A154),,Filter(J154:O154,J154:O154&lt;&gt;I154))"),"")</f>
        <v/>
      </c>
      <c r="Q154" s="1"/>
      <c r="R154" s="1"/>
      <c r="U154" s="1" t="str">
        <f t="shared" si="1"/>
        <v/>
      </c>
      <c r="V154" s="1" t="str">
        <f t="shared" si="2"/>
        <v/>
      </c>
      <c r="W154" s="1" t="str">
        <f t="shared" si="3"/>
        <v/>
      </c>
      <c r="X154" s="1" t="str">
        <f t="shared" si="4"/>
        <v/>
      </c>
      <c r="Y154" s="1" t="str">
        <f t="shared" si="5"/>
        <v/>
      </c>
      <c r="Z154" s="1" t="str">
        <f t="shared" si="6"/>
        <v/>
      </c>
    </row>
    <row r="155">
      <c r="A155" s="1" t="str">
        <f>'QuestionBank Data'!A154</f>
        <v/>
      </c>
      <c r="B155" s="1" t="str">
        <f>'QuestionBank Data'!B154</f>
        <v/>
      </c>
      <c r="C155" s="1" t="str">
        <f>'QuestionBank Data'!C154</f>
        <v/>
      </c>
      <c r="D155" s="1" t="str">
        <f>'QuestionBank Data'!D154</f>
        <v/>
      </c>
      <c r="E155" s="1" t="str">
        <f>'QuestionBank Data'!E154</f>
        <v/>
      </c>
      <c r="F155" s="1" t="str">
        <f>'QuestionBank Data'!F154</f>
        <v/>
      </c>
      <c r="G155" s="1" t="str">
        <f>'QuestionBank Data'!G154</f>
        <v/>
      </c>
      <c r="H155" s="1" t="str">
        <f>'QuestionBank Data'!H154</f>
        <v/>
      </c>
      <c r="I155" s="1" t="str">
        <f>'QuestionBank Data'!I154</f>
        <v/>
      </c>
      <c r="J155" s="1" t="str">
        <f>'QuestionBank Data'!J154</f>
        <v/>
      </c>
      <c r="K155" s="1" t="str">
        <f>'QuestionBank Data'!K154</f>
        <v/>
      </c>
      <c r="L155" s="1" t="str">
        <f>'QuestionBank Data'!L154</f>
        <v/>
      </c>
      <c r="M155" s="1" t="str">
        <f>'QuestionBank Data'!M154</f>
        <v/>
      </c>
      <c r="N155" s="1" t="str">
        <f>'QuestionBank Data'!N154</f>
        <v/>
      </c>
      <c r="O155" s="1" t="str">
        <f>'QuestionBank Data'!O154</f>
        <v/>
      </c>
      <c r="P155" s="21" t="str">
        <f>IFERROR(__xludf.DUMMYFUNCTION("IF(isblank(A155),,Filter(J155:O155,J155:O155&lt;&gt;I155))"),"")</f>
        <v/>
      </c>
      <c r="Q155" s="1"/>
      <c r="R155" s="1"/>
      <c r="U155" s="1" t="str">
        <f t="shared" si="1"/>
        <v/>
      </c>
      <c r="V155" s="1" t="str">
        <f t="shared" si="2"/>
        <v/>
      </c>
      <c r="W155" s="1" t="str">
        <f t="shared" si="3"/>
        <v/>
      </c>
      <c r="X155" s="1" t="str">
        <f t="shared" si="4"/>
        <v/>
      </c>
      <c r="Y155" s="1" t="str">
        <f t="shared" si="5"/>
        <v/>
      </c>
      <c r="Z155" s="1" t="str">
        <f t="shared" si="6"/>
        <v/>
      </c>
    </row>
    <row r="156">
      <c r="A156" s="1" t="str">
        <f>'QuestionBank Data'!A155</f>
        <v/>
      </c>
      <c r="B156" s="1" t="str">
        <f>'QuestionBank Data'!B155</f>
        <v/>
      </c>
      <c r="C156" s="1" t="str">
        <f>'QuestionBank Data'!C155</f>
        <v/>
      </c>
      <c r="D156" s="1" t="str">
        <f>'QuestionBank Data'!D155</f>
        <v/>
      </c>
      <c r="E156" s="1" t="str">
        <f>'QuestionBank Data'!E155</f>
        <v/>
      </c>
      <c r="F156" s="1" t="str">
        <f>'QuestionBank Data'!F155</f>
        <v/>
      </c>
      <c r="G156" s="1" t="str">
        <f>'QuestionBank Data'!G155</f>
        <v/>
      </c>
      <c r="H156" s="1" t="str">
        <f>'QuestionBank Data'!H155</f>
        <v/>
      </c>
      <c r="I156" s="1" t="str">
        <f>'QuestionBank Data'!I155</f>
        <v/>
      </c>
      <c r="J156" s="1" t="str">
        <f>'QuestionBank Data'!J155</f>
        <v/>
      </c>
      <c r="K156" s="1" t="str">
        <f>'QuestionBank Data'!K155</f>
        <v/>
      </c>
      <c r="L156" s="1" t="str">
        <f>'QuestionBank Data'!L155</f>
        <v/>
      </c>
      <c r="M156" s="1" t="str">
        <f>'QuestionBank Data'!M155</f>
        <v/>
      </c>
      <c r="N156" s="1" t="str">
        <f>'QuestionBank Data'!N155</f>
        <v/>
      </c>
      <c r="O156" s="1" t="str">
        <f>'QuestionBank Data'!O155</f>
        <v/>
      </c>
      <c r="P156" s="21" t="str">
        <f>IFERROR(__xludf.DUMMYFUNCTION("IF(isblank(A156),,Filter(J156:O156,J156:O156&lt;&gt;I156))"),"")</f>
        <v/>
      </c>
      <c r="Q156" s="1"/>
      <c r="R156" s="1"/>
      <c r="U156" s="1" t="str">
        <f t="shared" si="1"/>
        <v/>
      </c>
      <c r="V156" s="1" t="str">
        <f t="shared" si="2"/>
        <v/>
      </c>
      <c r="W156" s="1" t="str">
        <f t="shared" si="3"/>
        <v/>
      </c>
      <c r="X156" s="1" t="str">
        <f t="shared" si="4"/>
        <v/>
      </c>
      <c r="Y156" s="1" t="str">
        <f t="shared" si="5"/>
        <v/>
      </c>
      <c r="Z156" s="1" t="str">
        <f t="shared" si="6"/>
        <v/>
      </c>
    </row>
    <row r="157">
      <c r="A157" s="1" t="str">
        <f>'QuestionBank Data'!A156</f>
        <v/>
      </c>
      <c r="B157" s="1" t="str">
        <f>'QuestionBank Data'!B156</f>
        <v/>
      </c>
      <c r="C157" s="1" t="str">
        <f>'QuestionBank Data'!C156</f>
        <v/>
      </c>
      <c r="D157" s="1" t="str">
        <f>'QuestionBank Data'!D156</f>
        <v/>
      </c>
      <c r="E157" s="1" t="str">
        <f>'QuestionBank Data'!E156</f>
        <v/>
      </c>
      <c r="F157" s="1" t="str">
        <f>'QuestionBank Data'!F156</f>
        <v/>
      </c>
      <c r="G157" s="1" t="str">
        <f>'QuestionBank Data'!G156</f>
        <v/>
      </c>
      <c r="H157" s="1" t="str">
        <f>'QuestionBank Data'!H156</f>
        <v/>
      </c>
      <c r="I157" s="1" t="str">
        <f>'QuestionBank Data'!I156</f>
        <v/>
      </c>
      <c r="J157" s="1" t="str">
        <f>'QuestionBank Data'!J156</f>
        <v/>
      </c>
      <c r="K157" s="1" t="str">
        <f>'QuestionBank Data'!K156</f>
        <v/>
      </c>
      <c r="L157" s="1" t="str">
        <f>'QuestionBank Data'!L156</f>
        <v/>
      </c>
      <c r="M157" s="1" t="str">
        <f>'QuestionBank Data'!M156</f>
        <v/>
      </c>
      <c r="N157" s="1" t="str">
        <f>'QuestionBank Data'!N156</f>
        <v/>
      </c>
      <c r="O157" s="1" t="str">
        <f>'QuestionBank Data'!O156</f>
        <v/>
      </c>
      <c r="P157" s="21" t="str">
        <f>IFERROR(__xludf.DUMMYFUNCTION("IF(isblank(A157),,Filter(J157:O157,J157:O157&lt;&gt;I157))"),"")</f>
        <v/>
      </c>
      <c r="Q157" s="1"/>
      <c r="R157" s="1"/>
      <c r="U157" s="1" t="str">
        <f t="shared" si="1"/>
        <v/>
      </c>
      <c r="V157" s="1" t="str">
        <f t="shared" si="2"/>
        <v/>
      </c>
      <c r="W157" s="1" t="str">
        <f t="shared" si="3"/>
        <v/>
      </c>
      <c r="X157" s="1" t="str">
        <f t="shared" si="4"/>
        <v/>
      </c>
      <c r="Y157" s="1" t="str">
        <f t="shared" si="5"/>
        <v/>
      </c>
      <c r="Z157" s="1" t="str">
        <f t="shared" si="6"/>
        <v/>
      </c>
    </row>
    <row r="158">
      <c r="A158" s="1" t="str">
        <f>'QuestionBank Data'!A157</f>
        <v/>
      </c>
      <c r="B158" s="1" t="str">
        <f>'QuestionBank Data'!B157</f>
        <v/>
      </c>
      <c r="C158" s="1" t="str">
        <f>'QuestionBank Data'!C157</f>
        <v/>
      </c>
      <c r="D158" s="1" t="str">
        <f>'QuestionBank Data'!D157</f>
        <v/>
      </c>
      <c r="E158" s="1" t="str">
        <f>'QuestionBank Data'!E157</f>
        <v/>
      </c>
      <c r="F158" s="1" t="str">
        <f>'QuestionBank Data'!F157</f>
        <v/>
      </c>
      <c r="G158" s="1" t="str">
        <f>'QuestionBank Data'!G157</f>
        <v/>
      </c>
      <c r="H158" s="1" t="str">
        <f>'QuestionBank Data'!H157</f>
        <v/>
      </c>
      <c r="I158" s="1" t="str">
        <f>'QuestionBank Data'!I157</f>
        <v/>
      </c>
      <c r="J158" s="1" t="str">
        <f>'QuestionBank Data'!J157</f>
        <v/>
      </c>
      <c r="K158" s="1" t="str">
        <f>'QuestionBank Data'!K157</f>
        <v/>
      </c>
      <c r="L158" s="1" t="str">
        <f>'QuestionBank Data'!L157</f>
        <v/>
      </c>
      <c r="M158" s="1" t="str">
        <f>'QuestionBank Data'!M157</f>
        <v/>
      </c>
      <c r="N158" s="1" t="str">
        <f>'QuestionBank Data'!N157</f>
        <v/>
      </c>
      <c r="O158" s="1" t="str">
        <f>'QuestionBank Data'!O157</f>
        <v/>
      </c>
      <c r="P158" s="21" t="str">
        <f>IFERROR(__xludf.DUMMYFUNCTION("IF(isblank(A158),,Filter(J158:O158,J158:O158&lt;&gt;I158))"),"")</f>
        <v/>
      </c>
      <c r="Q158" s="1"/>
      <c r="R158" s="1"/>
      <c r="U158" s="1" t="str">
        <f t="shared" si="1"/>
        <v/>
      </c>
      <c r="V158" s="1" t="str">
        <f t="shared" si="2"/>
        <v/>
      </c>
      <c r="W158" s="1" t="str">
        <f t="shared" si="3"/>
        <v/>
      </c>
      <c r="X158" s="1" t="str">
        <f t="shared" si="4"/>
        <v/>
      </c>
      <c r="Y158" s="1" t="str">
        <f t="shared" si="5"/>
        <v/>
      </c>
      <c r="Z158" s="1" t="str">
        <f t="shared" si="6"/>
        <v/>
      </c>
    </row>
    <row r="159">
      <c r="A159" s="1" t="str">
        <f>'QuestionBank Data'!A158</f>
        <v/>
      </c>
      <c r="B159" s="1" t="str">
        <f>'QuestionBank Data'!B158</f>
        <v/>
      </c>
      <c r="C159" s="1" t="str">
        <f>'QuestionBank Data'!C158</f>
        <v/>
      </c>
      <c r="D159" s="1" t="str">
        <f>'QuestionBank Data'!D158</f>
        <v/>
      </c>
      <c r="E159" s="1" t="str">
        <f>'QuestionBank Data'!E158</f>
        <v/>
      </c>
      <c r="F159" s="1" t="str">
        <f>'QuestionBank Data'!F158</f>
        <v/>
      </c>
      <c r="G159" s="1" t="str">
        <f>'QuestionBank Data'!G158</f>
        <v/>
      </c>
      <c r="H159" s="1" t="str">
        <f>'QuestionBank Data'!H158</f>
        <v/>
      </c>
      <c r="I159" s="1" t="str">
        <f>'QuestionBank Data'!I158</f>
        <v/>
      </c>
      <c r="J159" s="1" t="str">
        <f>'QuestionBank Data'!J158</f>
        <v/>
      </c>
      <c r="K159" s="1" t="str">
        <f>'QuestionBank Data'!K158</f>
        <v/>
      </c>
      <c r="L159" s="1" t="str">
        <f>'QuestionBank Data'!L158</f>
        <v/>
      </c>
      <c r="M159" s="1" t="str">
        <f>'QuestionBank Data'!M158</f>
        <v/>
      </c>
      <c r="N159" s="1" t="str">
        <f>'QuestionBank Data'!N158</f>
        <v/>
      </c>
      <c r="O159" s="1" t="str">
        <f>'QuestionBank Data'!O158</f>
        <v/>
      </c>
      <c r="P159" s="21" t="str">
        <f>IFERROR(__xludf.DUMMYFUNCTION("IF(isblank(A159),,Filter(J159:O159,J159:O159&lt;&gt;I159))"),"")</f>
        <v/>
      </c>
      <c r="Q159" s="1"/>
      <c r="R159" s="1"/>
      <c r="U159" s="1" t="str">
        <f t="shared" si="1"/>
        <v/>
      </c>
      <c r="V159" s="1" t="str">
        <f t="shared" si="2"/>
        <v/>
      </c>
      <c r="W159" s="1" t="str">
        <f t="shared" si="3"/>
        <v/>
      </c>
      <c r="X159" s="1" t="str">
        <f t="shared" si="4"/>
        <v/>
      </c>
      <c r="Y159" s="1" t="str">
        <f t="shared" si="5"/>
        <v/>
      </c>
      <c r="Z159" s="1" t="str">
        <f t="shared" si="6"/>
        <v/>
      </c>
    </row>
    <row r="160">
      <c r="A160" s="1" t="str">
        <f>'QuestionBank Data'!A159</f>
        <v/>
      </c>
      <c r="B160" s="1" t="str">
        <f>'QuestionBank Data'!B159</f>
        <v/>
      </c>
      <c r="C160" s="1" t="str">
        <f>'QuestionBank Data'!C159</f>
        <v/>
      </c>
      <c r="D160" s="1" t="str">
        <f>'QuestionBank Data'!D159</f>
        <v/>
      </c>
      <c r="E160" s="1" t="str">
        <f>'QuestionBank Data'!E159</f>
        <v/>
      </c>
      <c r="F160" s="1" t="str">
        <f>'QuestionBank Data'!F159</f>
        <v/>
      </c>
      <c r="G160" s="1" t="str">
        <f>'QuestionBank Data'!G159</f>
        <v/>
      </c>
      <c r="H160" s="1" t="str">
        <f>'QuestionBank Data'!H159</f>
        <v/>
      </c>
      <c r="I160" s="1" t="str">
        <f>'QuestionBank Data'!I159</f>
        <v/>
      </c>
      <c r="J160" s="1" t="str">
        <f>'QuestionBank Data'!J159</f>
        <v/>
      </c>
      <c r="K160" s="1" t="str">
        <f>'QuestionBank Data'!K159</f>
        <v/>
      </c>
      <c r="L160" s="1" t="str">
        <f>'QuestionBank Data'!L159</f>
        <v/>
      </c>
      <c r="M160" s="1" t="str">
        <f>'QuestionBank Data'!M159</f>
        <v/>
      </c>
      <c r="N160" s="1" t="str">
        <f>'QuestionBank Data'!N159</f>
        <v/>
      </c>
      <c r="O160" s="1" t="str">
        <f>'QuestionBank Data'!O159</f>
        <v/>
      </c>
      <c r="P160" s="21" t="str">
        <f>IFERROR(__xludf.DUMMYFUNCTION("IF(isblank(A160),,Filter(J160:O160,J160:O160&lt;&gt;I160))"),"")</f>
        <v/>
      </c>
      <c r="Q160" s="1"/>
      <c r="R160" s="1"/>
      <c r="U160" s="1" t="str">
        <f t="shared" si="1"/>
        <v/>
      </c>
      <c r="V160" s="1" t="str">
        <f t="shared" si="2"/>
        <v/>
      </c>
      <c r="W160" s="1" t="str">
        <f t="shared" si="3"/>
        <v/>
      </c>
      <c r="X160" s="1" t="str">
        <f t="shared" si="4"/>
        <v/>
      </c>
      <c r="Y160" s="1" t="str">
        <f t="shared" si="5"/>
        <v/>
      </c>
      <c r="Z160" s="1" t="str">
        <f t="shared" si="6"/>
        <v/>
      </c>
    </row>
    <row r="161">
      <c r="A161" s="1" t="str">
        <f>'QuestionBank Data'!A160</f>
        <v/>
      </c>
      <c r="B161" s="1" t="str">
        <f>'QuestionBank Data'!B160</f>
        <v/>
      </c>
      <c r="C161" s="1" t="str">
        <f>'QuestionBank Data'!C160</f>
        <v/>
      </c>
      <c r="D161" s="1" t="str">
        <f>'QuestionBank Data'!D160</f>
        <v/>
      </c>
      <c r="E161" s="1" t="str">
        <f>'QuestionBank Data'!E160</f>
        <v/>
      </c>
      <c r="F161" s="1" t="str">
        <f>'QuestionBank Data'!F160</f>
        <v/>
      </c>
      <c r="G161" s="1" t="str">
        <f>'QuestionBank Data'!G160</f>
        <v/>
      </c>
      <c r="H161" s="1" t="str">
        <f>'QuestionBank Data'!H160</f>
        <v/>
      </c>
      <c r="I161" s="1" t="str">
        <f>'QuestionBank Data'!I160</f>
        <v/>
      </c>
      <c r="J161" s="1" t="str">
        <f>'QuestionBank Data'!J160</f>
        <v/>
      </c>
      <c r="K161" s="1" t="str">
        <f>'QuestionBank Data'!K160</f>
        <v/>
      </c>
      <c r="L161" s="1" t="str">
        <f>'QuestionBank Data'!L160</f>
        <v/>
      </c>
      <c r="M161" s="1" t="str">
        <f>'QuestionBank Data'!M160</f>
        <v/>
      </c>
      <c r="N161" s="1" t="str">
        <f>'QuestionBank Data'!N160</f>
        <v/>
      </c>
      <c r="O161" s="1" t="str">
        <f>'QuestionBank Data'!O160</f>
        <v/>
      </c>
      <c r="P161" s="21" t="str">
        <f>IFERROR(__xludf.DUMMYFUNCTION("IF(isblank(A161),,Filter(J161:O161,J161:O161&lt;&gt;I161))"),"")</f>
        <v/>
      </c>
      <c r="Q161" s="1"/>
      <c r="R161" s="1"/>
      <c r="U161" s="1" t="str">
        <f t="shared" si="1"/>
        <v/>
      </c>
      <c r="V161" s="1" t="str">
        <f t="shared" si="2"/>
        <v/>
      </c>
      <c r="W161" s="1" t="str">
        <f t="shared" si="3"/>
        <v/>
      </c>
      <c r="X161" s="1" t="str">
        <f t="shared" si="4"/>
        <v/>
      </c>
      <c r="Y161" s="1" t="str">
        <f t="shared" si="5"/>
        <v/>
      </c>
      <c r="Z161" s="1" t="str">
        <f t="shared" si="6"/>
        <v/>
      </c>
    </row>
    <row r="162">
      <c r="A162" s="1" t="str">
        <f>'QuestionBank Data'!A161</f>
        <v/>
      </c>
      <c r="B162" s="1" t="str">
        <f>'QuestionBank Data'!B161</f>
        <v/>
      </c>
      <c r="C162" s="1" t="str">
        <f>'QuestionBank Data'!C161</f>
        <v/>
      </c>
      <c r="D162" s="1" t="str">
        <f>'QuestionBank Data'!D161</f>
        <v/>
      </c>
      <c r="E162" s="1" t="str">
        <f>'QuestionBank Data'!E161</f>
        <v/>
      </c>
      <c r="F162" s="1" t="str">
        <f>'QuestionBank Data'!F161</f>
        <v/>
      </c>
      <c r="G162" s="1" t="str">
        <f>'QuestionBank Data'!G161</f>
        <v/>
      </c>
      <c r="H162" s="1" t="str">
        <f>'QuestionBank Data'!H161</f>
        <v/>
      </c>
      <c r="I162" s="1" t="str">
        <f>'QuestionBank Data'!I161</f>
        <v/>
      </c>
      <c r="J162" s="1" t="str">
        <f>'QuestionBank Data'!J161</f>
        <v/>
      </c>
      <c r="K162" s="1" t="str">
        <f>'QuestionBank Data'!K161</f>
        <v/>
      </c>
      <c r="L162" s="1" t="str">
        <f>'QuestionBank Data'!L161</f>
        <v/>
      </c>
      <c r="M162" s="1" t="str">
        <f>'QuestionBank Data'!M161</f>
        <v/>
      </c>
      <c r="N162" s="1" t="str">
        <f>'QuestionBank Data'!N161</f>
        <v/>
      </c>
      <c r="O162" s="1" t="str">
        <f>'QuestionBank Data'!O161</f>
        <v/>
      </c>
      <c r="P162" s="21" t="str">
        <f>IFERROR(__xludf.DUMMYFUNCTION("IF(isblank(A162),,Filter(J162:O162,J162:O162&lt;&gt;I162))"),"")</f>
        <v/>
      </c>
      <c r="Q162" s="1"/>
      <c r="R162" s="1"/>
      <c r="U162" s="1" t="str">
        <f t="shared" si="1"/>
        <v/>
      </c>
      <c r="V162" s="1" t="str">
        <f t="shared" si="2"/>
        <v/>
      </c>
      <c r="W162" s="1" t="str">
        <f t="shared" si="3"/>
        <v/>
      </c>
      <c r="X162" s="1" t="str">
        <f t="shared" si="4"/>
        <v/>
      </c>
      <c r="Y162" s="1" t="str">
        <f t="shared" si="5"/>
        <v/>
      </c>
      <c r="Z162" s="1" t="str">
        <f t="shared" si="6"/>
        <v/>
      </c>
    </row>
    <row r="163">
      <c r="A163" s="1" t="str">
        <f>'QuestionBank Data'!A162</f>
        <v/>
      </c>
      <c r="B163" s="1" t="str">
        <f>'QuestionBank Data'!B162</f>
        <v/>
      </c>
      <c r="C163" s="1" t="str">
        <f>'QuestionBank Data'!C162</f>
        <v/>
      </c>
      <c r="D163" s="1" t="str">
        <f>'QuestionBank Data'!D162</f>
        <v/>
      </c>
      <c r="E163" s="1" t="str">
        <f>'QuestionBank Data'!E162</f>
        <v/>
      </c>
      <c r="F163" s="1" t="str">
        <f>'QuestionBank Data'!F162</f>
        <v/>
      </c>
      <c r="G163" s="1" t="str">
        <f>'QuestionBank Data'!G162</f>
        <v/>
      </c>
      <c r="H163" s="1" t="str">
        <f>'QuestionBank Data'!H162</f>
        <v/>
      </c>
      <c r="I163" s="1" t="str">
        <f>'QuestionBank Data'!I162</f>
        <v/>
      </c>
      <c r="J163" s="1" t="str">
        <f>'QuestionBank Data'!J162</f>
        <v/>
      </c>
      <c r="K163" s="1" t="str">
        <f>'QuestionBank Data'!K162</f>
        <v/>
      </c>
      <c r="L163" s="1" t="str">
        <f>'QuestionBank Data'!L162</f>
        <v/>
      </c>
      <c r="M163" s="1" t="str">
        <f>'QuestionBank Data'!M162</f>
        <v/>
      </c>
      <c r="N163" s="1" t="str">
        <f>'QuestionBank Data'!N162</f>
        <v/>
      </c>
      <c r="O163" s="1" t="str">
        <f>'QuestionBank Data'!O162</f>
        <v/>
      </c>
      <c r="P163" s="21" t="str">
        <f>IFERROR(__xludf.DUMMYFUNCTION("IF(isblank(A163),,Filter(J163:O163,J163:O163&lt;&gt;I163))"),"")</f>
        <v/>
      </c>
      <c r="Q163" s="1"/>
      <c r="R163" s="1"/>
      <c r="U163" s="1" t="str">
        <f t="shared" si="1"/>
        <v/>
      </c>
      <c r="V163" s="1" t="str">
        <f t="shared" si="2"/>
        <v/>
      </c>
      <c r="W163" s="1" t="str">
        <f t="shared" si="3"/>
        <v/>
      </c>
      <c r="X163" s="1" t="str">
        <f t="shared" si="4"/>
        <v/>
      </c>
      <c r="Y163" s="1" t="str">
        <f t="shared" si="5"/>
        <v/>
      </c>
      <c r="Z163" s="1" t="str">
        <f t="shared" si="6"/>
        <v/>
      </c>
    </row>
    <row r="164">
      <c r="A164" s="1" t="str">
        <f>'QuestionBank Data'!A163</f>
        <v/>
      </c>
      <c r="B164" s="1" t="str">
        <f>'QuestionBank Data'!B163</f>
        <v/>
      </c>
      <c r="C164" s="1" t="str">
        <f>'QuestionBank Data'!C163</f>
        <v/>
      </c>
      <c r="D164" s="1" t="str">
        <f>'QuestionBank Data'!D163</f>
        <v/>
      </c>
      <c r="E164" s="1" t="str">
        <f>'QuestionBank Data'!E163</f>
        <v/>
      </c>
      <c r="F164" s="1" t="str">
        <f>'QuestionBank Data'!F163</f>
        <v/>
      </c>
      <c r="G164" s="1" t="str">
        <f>'QuestionBank Data'!G163</f>
        <v/>
      </c>
      <c r="H164" s="1" t="str">
        <f>'QuestionBank Data'!H163</f>
        <v/>
      </c>
      <c r="I164" s="1" t="str">
        <f>'QuestionBank Data'!I163</f>
        <v/>
      </c>
      <c r="J164" s="1" t="str">
        <f>'QuestionBank Data'!J163</f>
        <v/>
      </c>
      <c r="K164" s="1" t="str">
        <f>'QuestionBank Data'!K163</f>
        <v/>
      </c>
      <c r="L164" s="1" t="str">
        <f>'QuestionBank Data'!L163</f>
        <v/>
      </c>
      <c r="M164" s="1" t="str">
        <f>'QuestionBank Data'!M163</f>
        <v/>
      </c>
      <c r="N164" s="1" t="str">
        <f>'QuestionBank Data'!N163</f>
        <v/>
      </c>
      <c r="O164" s="1" t="str">
        <f>'QuestionBank Data'!O163</f>
        <v/>
      </c>
      <c r="P164" s="21" t="str">
        <f>IFERROR(__xludf.DUMMYFUNCTION("IF(isblank(A164),,Filter(J164:O164,J164:O164&lt;&gt;I164))"),"")</f>
        <v/>
      </c>
      <c r="Q164" s="1"/>
      <c r="R164" s="1"/>
      <c r="U164" s="1" t="str">
        <f t="shared" si="1"/>
        <v/>
      </c>
      <c r="V164" s="1" t="str">
        <f t="shared" si="2"/>
        <v/>
      </c>
      <c r="W164" s="1" t="str">
        <f t="shared" si="3"/>
        <v/>
      </c>
      <c r="X164" s="1" t="str">
        <f t="shared" si="4"/>
        <v/>
      </c>
      <c r="Y164" s="1" t="str">
        <f t="shared" si="5"/>
        <v/>
      </c>
      <c r="Z164" s="1" t="str">
        <f t="shared" si="6"/>
        <v/>
      </c>
    </row>
    <row r="165">
      <c r="A165" s="1" t="str">
        <f>'QuestionBank Data'!A164</f>
        <v/>
      </c>
      <c r="B165" s="1" t="str">
        <f>'QuestionBank Data'!B164</f>
        <v/>
      </c>
      <c r="C165" s="1" t="str">
        <f>'QuestionBank Data'!C164</f>
        <v/>
      </c>
      <c r="D165" s="1" t="str">
        <f>'QuestionBank Data'!D164</f>
        <v/>
      </c>
      <c r="E165" s="1" t="str">
        <f>'QuestionBank Data'!E164</f>
        <v/>
      </c>
      <c r="F165" s="1" t="str">
        <f>'QuestionBank Data'!F164</f>
        <v/>
      </c>
      <c r="G165" s="1" t="str">
        <f>'QuestionBank Data'!G164</f>
        <v/>
      </c>
      <c r="H165" s="1" t="str">
        <f>'QuestionBank Data'!H164</f>
        <v/>
      </c>
      <c r="I165" s="1" t="str">
        <f>'QuestionBank Data'!I164</f>
        <v/>
      </c>
      <c r="J165" s="1" t="str">
        <f>'QuestionBank Data'!J164</f>
        <v/>
      </c>
      <c r="K165" s="1" t="str">
        <f>'QuestionBank Data'!K164</f>
        <v/>
      </c>
      <c r="L165" s="1" t="str">
        <f>'QuestionBank Data'!L164</f>
        <v/>
      </c>
      <c r="M165" s="1" t="str">
        <f>'QuestionBank Data'!M164</f>
        <v/>
      </c>
      <c r="N165" s="1" t="str">
        <f>'QuestionBank Data'!N164</f>
        <v/>
      </c>
      <c r="O165" s="1" t="str">
        <f>'QuestionBank Data'!O164</f>
        <v/>
      </c>
      <c r="P165" s="21" t="str">
        <f>IFERROR(__xludf.DUMMYFUNCTION("IF(isblank(A165),,Filter(J165:O165,J165:O165&lt;&gt;I165))"),"")</f>
        <v/>
      </c>
      <c r="Q165" s="1"/>
      <c r="R165" s="1"/>
      <c r="U165" s="1" t="str">
        <f t="shared" si="1"/>
        <v/>
      </c>
      <c r="V165" s="1" t="str">
        <f t="shared" si="2"/>
        <v/>
      </c>
      <c r="W165" s="1" t="str">
        <f t="shared" si="3"/>
        <v/>
      </c>
      <c r="X165" s="1" t="str">
        <f t="shared" si="4"/>
        <v/>
      </c>
      <c r="Y165" s="1" t="str">
        <f t="shared" si="5"/>
        <v/>
      </c>
      <c r="Z165" s="1" t="str">
        <f t="shared" si="6"/>
        <v/>
      </c>
    </row>
    <row r="166">
      <c r="A166" s="1" t="str">
        <f>'QuestionBank Data'!A165</f>
        <v/>
      </c>
      <c r="B166" s="1" t="str">
        <f>'QuestionBank Data'!B165</f>
        <v/>
      </c>
      <c r="C166" s="1" t="str">
        <f>'QuestionBank Data'!C165</f>
        <v/>
      </c>
      <c r="D166" s="1" t="str">
        <f>'QuestionBank Data'!D165</f>
        <v/>
      </c>
      <c r="E166" s="1" t="str">
        <f>'QuestionBank Data'!E165</f>
        <v/>
      </c>
      <c r="F166" s="1" t="str">
        <f>'QuestionBank Data'!F165</f>
        <v/>
      </c>
      <c r="G166" s="1" t="str">
        <f>'QuestionBank Data'!G165</f>
        <v/>
      </c>
      <c r="H166" s="1" t="str">
        <f>'QuestionBank Data'!H165</f>
        <v/>
      </c>
      <c r="I166" s="1" t="str">
        <f>'QuestionBank Data'!I165</f>
        <v/>
      </c>
      <c r="J166" s="1" t="str">
        <f>'QuestionBank Data'!J165</f>
        <v/>
      </c>
      <c r="K166" s="1" t="str">
        <f>'QuestionBank Data'!K165</f>
        <v/>
      </c>
      <c r="L166" s="1" t="str">
        <f>'QuestionBank Data'!L165</f>
        <v/>
      </c>
      <c r="M166" s="1" t="str">
        <f>'QuestionBank Data'!M165</f>
        <v/>
      </c>
      <c r="N166" s="1" t="str">
        <f>'QuestionBank Data'!N165</f>
        <v/>
      </c>
      <c r="O166" s="1" t="str">
        <f>'QuestionBank Data'!O165</f>
        <v/>
      </c>
      <c r="P166" s="21" t="str">
        <f>IFERROR(__xludf.DUMMYFUNCTION("IF(isblank(A166),,Filter(J166:O166,J166:O166&lt;&gt;I166))"),"")</f>
        <v/>
      </c>
      <c r="Q166" s="1"/>
      <c r="R166" s="1"/>
      <c r="U166" s="1" t="str">
        <f t="shared" si="1"/>
        <v/>
      </c>
      <c r="V166" s="1" t="str">
        <f t="shared" si="2"/>
        <v/>
      </c>
      <c r="W166" s="1" t="str">
        <f t="shared" si="3"/>
        <v/>
      </c>
      <c r="X166" s="1" t="str">
        <f t="shared" si="4"/>
        <v/>
      </c>
      <c r="Y166" s="1" t="str">
        <f t="shared" si="5"/>
        <v/>
      </c>
      <c r="Z166" s="1" t="str">
        <f t="shared" si="6"/>
        <v/>
      </c>
    </row>
    <row r="167">
      <c r="A167" s="1" t="str">
        <f>'QuestionBank Data'!A166</f>
        <v/>
      </c>
      <c r="B167" s="1" t="str">
        <f>'QuestionBank Data'!B166</f>
        <v/>
      </c>
      <c r="C167" s="1" t="str">
        <f>'QuestionBank Data'!C166</f>
        <v/>
      </c>
      <c r="D167" s="1" t="str">
        <f>'QuestionBank Data'!D166</f>
        <v/>
      </c>
      <c r="E167" s="1" t="str">
        <f>'QuestionBank Data'!E166</f>
        <v/>
      </c>
      <c r="F167" s="1" t="str">
        <f>'QuestionBank Data'!F166</f>
        <v/>
      </c>
      <c r="G167" s="1" t="str">
        <f>'QuestionBank Data'!G166</f>
        <v/>
      </c>
      <c r="H167" s="1" t="str">
        <f>'QuestionBank Data'!H166</f>
        <v/>
      </c>
      <c r="I167" s="1" t="str">
        <f>'QuestionBank Data'!I166</f>
        <v/>
      </c>
      <c r="J167" s="1" t="str">
        <f>'QuestionBank Data'!J166</f>
        <v/>
      </c>
      <c r="K167" s="1" t="str">
        <f>'QuestionBank Data'!K166</f>
        <v/>
      </c>
      <c r="L167" s="1" t="str">
        <f>'QuestionBank Data'!L166</f>
        <v/>
      </c>
      <c r="M167" s="1" t="str">
        <f>'QuestionBank Data'!M166</f>
        <v/>
      </c>
      <c r="N167" s="1" t="str">
        <f>'QuestionBank Data'!N166</f>
        <v/>
      </c>
      <c r="O167" s="1" t="str">
        <f>'QuestionBank Data'!O166</f>
        <v/>
      </c>
      <c r="P167" s="21" t="str">
        <f>IFERROR(__xludf.DUMMYFUNCTION("IF(isblank(A167),,Filter(J167:O167,J167:O167&lt;&gt;I167))"),"")</f>
        <v/>
      </c>
      <c r="Q167" s="1"/>
      <c r="R167" s="1"/>
      <c r="U167" s="1" t="str">
        <f t="shared" si="1"/>
        <v/>
      </c>
      <c r="V167" s="1" t="str">
        <f t="shared" si="2"/>
        <v/>
      </c>
      <c r="W167" s="1" t="str">
        <f t="shared" si="3"/>
        <v/>
      </c>
      <c r="X167" s="1" t="str">
        <f t="shared" si="4"/>
        <v/>
      </c>
      <c r="Y167" s="1" t="str">
        <f t="shared" si="5"/>
        <v/>
      </c>
      <c r="Z167" s="1" t="str">
        <f t="shared" si="6"/>
        <v/>
      </c>
    </row>
    <row r="168">
      <c r="A168" s="1" t="str">
        <f>'QuestionBank Data'!A167</f>
        <v/>
      </c>
      <c r="B168" s="1" t="str">
        <f>'QuestionBank Data'!B167</f>
        <v/>
      </c>
      <c r="C168" s="1" t="str">
        <f>'QuestionBank Data'!C167</f>
        <v/>
      </c>
      <c r="D168" s="1" t="str">
        <f>'QuestionBank Data'!D167</f>
        <v/>
      </c>
      <c r="E168" s="1" t="str">
        <f>'QuestionBank Data'!E167</f>
        <v/>
      </c>
      <c r="F168" s="1" t="str">
        <f>'QuestionBank Data'!F167</f>
        <v/>
      </c>
      <c r="G168" s="1" t="str">
        <f>'QuestionBank Data'!G167</f>
        <v/>
      </c>
      <c r="H168" s="1" t="str">
        <f>'QuestionBank Data'!H167</f>
        <v/>
      </c>
      <c r="I168" s="1" t="str">
        <f>'QuestionBank Data'!I167</f>
        <v/>
      </c>
      <c r="J168" s="1" t="str">
        <f>'QuestionBank Data'!J167</f>
        <v/>
      </c>
      <c r="K168" s="1" t="str">
        <f>'QuestionBank Data'!K167</f>
        <v/>
      </c>
      <c r="L168" s="1" t="str">
        <f>'QuestionBank Data'!L167</f>
        <v/>
      </c>
      <c r="M168" s="1" t="str">
        <f>'QuestionBank Data'!M167</f>
        <v/>
      </c>
      <c r="N168" s="1" t="str">
        <f>'QuestionBank Data'!N167</f>
        <v/>
      </c>
      <c r="O168" s="1" t="str">
        <f>'QuestionBank Data'!O167</f>
        <v/>
      </c>
      <c r="P168" s="21" t="str">
        <f>IFERROR(__xludf.DUMMYFUNCTION("IF(isblank(A168),,Filter(J168:O168,J168:O168&lt;&gt;I168))"),"")</f>
        <v/>
      </c>
      <c r="Q168" s="1"/>
      <c r="R168" s="1"/>
      <c r="U168" s="1" t="str">
        <f t="shared" si="1"/>
        <v/>
      </c>
      <c r="V168" s="1" t="str">
        <f t="shared" si="2"/>
        <v/>
      </c>
      <c r="W168" s="1" t="str">
        <f t="shared" si="3"/>
        <v/>
      </c>
      <c r="X168" s="1" t="str">
        <f t="shared" si="4"/>
        <v/>
      </c>
      <c r="Y168" s="1" t="str">
        <f t="shared" si="5"/>
        <v/>
      </c>
      <c r="Z168" s="1" t="str">
        <f t="shared" si="6"/>
        <v/>
      </c>
    </row>
    <row r="169">
      <c r="A169" s="1" t="str">
        <f>'QuestionBank Data'!A168</f>
        <v/>
      </c>
      <c r="B169" s="1" t="str">
        <f>'QuestionBank Data'!B168</f>
        <v/>
      </c>
      <c r="C169" s="1" t="str">
        <f>'QuestionBank Data'!C168</f>
        <v/>
      </c>
      <c r="D169" s="1" t="str">
        <f>'QuestionBank Data'!D168</f>
        <v/>
      </c>
      <c r="E169" s="1" t="str">
        <f>'QuestionBank Data'!E168</f>
        <v/>
      </c>
      <c r="F169" s="1" t="str">
        <f>'QuestionBank Data'!F168</f>
        <v/>
      </c>
      <c r="G169" s="1" t="str">
        <f>'QuestionBank Data'!G168</f>
        <v/>
      </c>
      <c r="H169" s="1" t="str">
        <f>'QuestionBank Data'!H168</f>
        <v/>
      </c>
      <c r="I169" s="1" t="str">
        <f>'QuestionBank Data'!I168</f>
        <v/>
      </c>
      <c r="J169" s="1" t="str">
        <f>'QuestionBank Data'!J168</f>
        <v/>
      </c>
      <c r="K169" s="1" t="str">
        <f>'QuestionBank Data'!K168</f>
        <v/>
      </c>
      <c r="L169" s="1" t="str">
        <f>'QuestionBank Data'!L168</f>
        <v/>
      </c>
      <c r="M169" s="1" t="str">
        <f>'QuestionBank Data'!M168</f>
        <v/>
      </c>
      <c r="N169" s="1" t="str">
        <f>'QuestionBank Data'!N168</f>
        <v/>
      </c>
      <c r="O169" s="1" t="str">
        <f>'QuestionBank Data'!O168</f>
        <v/>
      </c>
      <c r="P169" s="21" t="str">
        <f>IFERROR(__xludf.DUMMYFUNCTION("IF(isblank(A169),,Filter(J169:O169,J169:O169&lt;&gt;I169))"),"")</f>
        <v/>
      </c>
      <c r="Q169" s="1"/>
      <c r="R169" s="1"/>
      <c r="U169" s="1" t="str">
        <f t="shared" si="1"/>
        <v/>
      </c>
      <c r="V169" s="1" t="str">
        <f t="shared" si="2"/>
        <v/>
      </c>
      <c r="W169" s="1" t="str">
        <f t="shared" si="3"/>
        <v/>
      </c>
      <c r="X169" s="1" t="str">
        <f t="shared" si="4"/>
        <v/>
      </c>
      <c r="Y169" s="1" t="str">
        <f t="shared" si="5"/>
        <v/>
      </c>
      <c r="Z169" s="1" t="str">
        <f t="shared" si="6"/>
        <v/>
      </c>
    </row>
    <row r="170">
      <c r="A170" s="1" t="str">
        <f>'QuestionBank Data'!A169</f>
        <v/>
      </c>
      <c r="B170" s="1" t="str">
        <f>'QuestionBank Data'!B169</f>
        <v/>
      </c>
      <c r="C170" s="1" t="str">
        <f>'QuestionBank Data'!C169</f>
        <v/>
      </c>
      <c r="D170" s="1" t="str">
        <f>'QuestionBank Data'!D169</f>
        <v/>
      </c>
      <c r="E170" s="1" t="str">
        <f>'QuestionBank Data'!E169</f>
        <v/>
      </c>
      <c r="F170" s="1" t="str">
        <f>'QuestionBank Data'!F169</f>
        <v/>
      </c>
      <c r="G170" s="1" t="str">
        <f>'QuestionBank Data'!G169</f>
        <v/>
      </c>
      <c r="H170" s="1" t="str">
        <f>'QuestionBank Data'!H169</f>
        <v/>
      </c>
      <c r="I170" s="1" t="str">
        <f>'QuestionBank Data'!I169</f>
        <v/>
      </c>
      <c r="J170" s="1" t="str">
        <f>'QuestionBank Data'!J169</f>
        <v/>
      </c>
      <c r="K170" s="1" t="str">
        <f>'QuestionBank Data'!K169</f>
        <v/>
      </c>
      <c r="L170" s="1" t="str">
        <f>'QuestionBank Data'!L169</f>
        <v/>
      </c>
      <c r="M170" s="1" t="str">
        <f>'QuestionBank Data'!M169</f>
        <v/>
      </c>
      <c r="N170" s="1" t="str">
        <f>'QuestionBank Data'!N169</f>
        <v/>
      </c>
      <c r="O170" s="1" t="str">
        <f>'QuestionBank Data'!O169</f>
        <v/>
      </c>
      <c r="P170" s="21" t="str">
        <f>IFERROR(__xludf.DUMMYFUNCTION("IF(isblank(A170),,Filter(J170:O170,J170:O170&lt;&gt;I170))"),"")</f>
        <v/>
      </c>
      <c r="Q170" s="1"/>
      <c r="R170" s="1"/>
      <c r="U170" s="1" t="str">
        <f t="shared" si="1"/>
        <v/>
      </c>
      <c r="V170" s="1" t="str">
        <f t="shared" si="2"/>
        <v/>
      </c>
      <c r="W170" s="1" t="str">
        <f t="shared" si="3"/>
        <v/>
      </c>
      <c r="X170" s="1" t="str">
        <f t="shared" si="4"/>
        <v/>
      </c>
      <c r="Y170" s="1" t="str">
        <f t="shared" si="5"/>
        <v/>
      </c>
      <c r="Z170" s="1" t="str">
        <f t="shared" si="6"/>
        <v/>
      </c>
    </row>
    <row r="171">
      <c r="A171" s="1" t="str">
        <f>'QuestionBank Data'!A170</f>
        <v/>
      </c>
      <c r="B171" s="1" t="str">
        <f>'QuestionBank Data'!B170</f>
        <v/>
      </c>
      <c r="C171" s="1" t="str">
        <f>'QuestionBank Data'!C170</f>
        <v/>
      </c>
      <c r="D171" s="1" t="str">
        <f>'QuestionBank Data'!D170</f>
        <v/>
      </c>
      <c r="E171" s="1" t="str">
        <f>'QuestionBank Data'!E170</f>
        <v/>
      </c>
      <c r="F171" s="1" t="str">
        <f>'QuestionBank Data'!F170</f>
        <v/>
      </c>
      <c r="G171" s="1" t="str">
        <f>'QuestionBank Data'!G170</f>
        <v/>
      </c>
      <c r="H171" s="1" t="str">
        <f>'QuestionBank Data'!H170</f>
        <v/>
      </c>
      <c r="I171" s="1" t="str">
        <f>'QuestionBank Data'!I170</f>
        <v/>
      </c>
      <c r="J171" s="1" t="str">
        <f>'QuestionBank Data'!J170</f>
        <v/>
      </c>
      <c r="K171" s="1" t="str">
        <f>'QuestionBank Data'!K170</f>
        <v/>
      </c>
      <c r="L171" s="1" t="str">
        <f>'QuestionBank Data'!L170</f>
        <v/>
      </c>
      <c r="M171" s="1" t="str">
        <f>'QuestionBank Data'!M170</f>
        <v/>
      </c>
      <c r="N171" s="1" t="str">
        <f>'QuestionBank Data'!N170</f>
        <v/>
      </c>
      <c r="O171" s="1" t="str">
        <f>'QuestionBank Data'!O170</f>
        <v/>
      </c>
      <c r="P171" s="21" t="str">
        <f>IFERROR(__xludf.DUMMYFUNCTION("IF(isblank(A171),,Filter(J171:O171,J171:O171&lt;&gt;I171))"),"")</f>
        <v/>
      </c>
      <c r="Q171" s="1"/>
      <c r="R171" s="1"/>
      <c r="U171" s="1" t="str">
        <f t="shared" si="1"/>
        <v/>
      </c>
      <c r="V171" s="1" t="str">
        <f t="shared" si="2"/>
        <v/>
      </c>
      <c r="W171" s="1" t="str">
        <f t="shared" si="3"/>
        <v/>
      </c>
      <c r="X171" s="1" t="str">
        <f t="shared" si="4"/>
        <v/>
      </c>
      <c r="Y171" s="1" t="str">
        <f t="shared" si="5"/>
        <v/>
      </c>
      <c r="Z171" s="1" t="str">
        <f t="shared" si="6"/>
        <v/>
      </c>
    </row>
    <row r="172">
      <c r="A172" s="1" t="str">
        <f>'QuestionBank Data'!A171</f>
        <v/>
      </c>
      <c r="B172" s="1" t="str">
        <f>'QuestionBank Data'!B171</f>
        <v/>
      </c>
      <c r="C172" s="1" t="str">
        <f>'QuestionBank Data'!C171</f>
        <v/>
      </c>
      <c r="D172" s="1" t="str">
        <f>'QuestionBank Data'!D171</f>
        <v/>
      </c>
      <c r="E172" s="1" t="str">
        <f>'QuestionBank Data'!E171</f>
        <v/>
      </c>
      <c r="F172" s="1" t="str">
        <f>'QuestionBank Data'!F171</f>
        <v/>
      </c>
      <c r="G172" s="1" t="str">
        <f>'QuestionBank Data'!G171</f>
        <v/>
      </c>
      <c r="H172" s="1" t="str">
        <f>'QuestionBank Data'!H171</f>
        <v/>
      </c>
      <c r="I172" s="1" t="str">
        <f>'QuestionBank Data'!I171</f>
        <v/>
      </c>
      <c r="J172" s="1" t="str">
        <f>'QuestionBank Data'!J171</f>
        <v/>
      </c>
      <c r="K172" s="1" t="str">
        <f>'QuestionBank Data'!K171</f>
        <v/>
      </c>
      <c r="L172" s="1" t="str">
        <f>'QuestionBank Data'!L171</f>
        <v/>
      </c>
      <c r="M172" s="1" t="str">
        <f>'QuestionBank Data'!M171</f>
        <v/>
      </c>
      <c r="N172" s="1" t="str">
        <f>'QuestionBank Data'!N171</f>
        <v/>
      </c>
      <c r="O172" s="1" t="str">
        <f>'QuestionBank Data'!O171</f>
        <v/>
      </c>
      <c r="P172" s="21" t="str">
        <f>IFERROR(__xludf.DUMMYFUNCTION("IF(isblank(A172),,Filter(J172:O172,J172:O172&lt;&gt;I172))"),"")</f>
        <v/>
      </c>
      <c r="Q172" s="1"/>
      <c r="R172" s="1"/>
      <c r="U172" s="1" t="str">
        <f t="shared" si="1"/>
        <v/>
      </c>
      <c r="V172" s="1" t="str">
        <f t="shared" si="2"/>
        <v/>
      </c>
      <c r="W172" s="1" t="str">
        <f t="shared" si="3"/>
        <v/>
      </c>
      <c r="X172" s="1" t="str">
        <f t="shared" si="4"/>
        <v/>
      </c>
      <c r="Y172" s="1" t="str">
        <f t="shared" si="5"/>
        <v/>
      </c>
      <c r="Z172" s="1" t="str">
        <f t="shared" si="6"/>
        <v/>
      </c>
    </row>
    <row r="173">
      <c r="A173" s="1" t="str">
        <f>'QuestionBank Data'!A172</f>
        <v/>
      </c>
      <c r="B173" s="1" t="str">
        <f>'QuestionBank Data'!B172</f>
        <v/>
      </c>
      <c r="C173" s="1" t="str">
        <f>'QuestionBank Data'!C172</f>
        <v/>
      </c>
      <c r="D173" s="1" t="str">
        <f>'QuestionBank Data'!D172</f>
        <v/>
      </c>
      <c r="E173" s="1" t="str">
        <f>'QuestionBank Data'!E172</f>
        <v/>
      </c>
      <c r="F173" s="1" t="str">
        <f>'QuestionBank Data'!F172</f>
        <v/>
      </c>
      <c r="G173" s="1" t="str">
        <f>'QuestionBank Data'!G172</f>
        <v/>
      </c>
      <c r="H173" s="1" t="str">
        <f>'QuestionBank Data'!H172</f>
        <v/>
      </c>
      <c r="I173" s="1" t="str">
        <f>'QuestionBank Data'!I172</f>
        <v/>
      </c>
      <c r="J173" s="1" t="str">
        <f>'QuestionBank Data'!J172</f>
        <v/>
      </c>
      <c r="K173" s="1" t="str">
        <f>'QuestionBank Data'!K172</f>
        <v/>
      </c>
      <c r="L173" s="1" t="str">
        <f>'QuestionBank Data'!L172</f>
        <v/>
      </c>
      <c r="M173" s="1" t="str">
        <f>'QuestionBank Data'!M172</f>
        <v/>
      </c>
      <c r="N173" s="1" t="str">
        <f>'QuestionBank Data'!N172</f>
        <v/>
      </c>
      <c r="O173" s="1" t="str">
        <f>'QuestionBank Data'!O172</f>
        <v/>
      </c>
      <c r="P173" s="21" t="str">
        <f>IFERROR(__xludf.DUMMYFUNCTION("IF(isblank(A173),,Filter(J173:O173,J173:O173&lt;&gt;I173))"),"")</f>
        <v/>
      </c>
      <c r="Q173" s="1"/>
      <c r="R173" s="1"/>
      <c r="U173" s="1" t="str">
        <f t="shared" si="1"/>
        <v/>
      </c>
      <c r="V173" s="1" t="str">
        <f t="shared" si="2"/>
        <v/>
      </c>
      <c r="W173" s="1" t="str">
        <f t="shared" si="3"/>
        <v/>
      </c>
      <c r="X173" s="1" t="str">
        <f t="shared" si="4"/>
        <v/>
      </c>
      <c r="Y173" s="1" t="str">
        <f t="shared" si="5"/>
        <v/>
      </c>
      <c r="Z173" s="1" t="str">
        <f t="shared" si="6"/>
        <v/>
      </c>
    </row>
    <row r="174">
      <c r="A174" s="1" t="str">
        <f>'QuestionBank Data'!A173</f>
        <v/>
      </c>
      <c r="B174" s="1" t="str">
        <f>'QuestionBank Data'!B173</f>
        <v/>
      </c>
      <c r="C174" s="1" t="str">
        <f>'QuestionBank Data'!C173</f>
        <v/>
      </c>
      <c r="D174" s="1" t="str">
        <f>'QuestionBank Data'!D173</f>
        <v/>
      </c>
      <c r="E174" s="1" t="str">
        <f>'QuestionBank Data'!E173</f>
        <v/>
      </c>
      <c r="F174" s="1" t="str">
        <f>'QuestionBank Data'!F173</f>
        <v/>
      </c>
      <c r="G174" s="1" t="str">
        <f>'QuestionBank Data'!G173</f>
        <v/>
      </c>
      <c r="H174" s="1" t="str">
        <f>'QuestionBank Data'!H173</f>
        <v/>
      </c>
      <c r="I174" s="1" t="str">
        <f>'QuestionBank Data'!I173</f>
        <v/>
      </c>
      <c r="J174" s="1" t="str">
        <f>'QuestionBank Data'!J173</f>
        <v/>
      </c>
      <c r="K174" s="1" t="str">
        <f>'QuestionBank Data'!K173</f>
        <v/>
      </c>
      <c r="L174" s="1" t="str">
        <f>'QuestionBank Data'!L173</f>
        <v/>
      </c>
      <c r="M174" s="1" t="str">
        <f>'QuestionBank Data'!M173</f>
        <v/>
      </c>
      <c r="N174" s="1" t="str">
        <f>'QuestionBank Data'!N173</f>
        <v/>
      </c>
      <c r="O174" s="1" t="str">
        <f>'QuestionBank Data'!O173</f>
        <v/>
      </c>
      <c r="P174" s="21" t="str">
        <f>IFERROR(__xludf.DUMMYFUNCTION("IF(isblank(A174),,Filter(J174:O174,J174:O174&lt;&gt;I174))"),"")</f>
        <v/>
      </c>
      <c r="Q174" s="1"/>
      <c r="R174" s="1"/>
      <c r="U174" s="1" t="str">
        <f t="shared" si="1"/>
        <v/>
      </c>
      <c r="V174" s="1" t="str">
        <f t="shared" si="2"/>
        <v/>
      </c>
      <c r="W174" s="1" t="str">
        <f t="shared" si="3"/>
        <v/>
      </c>
      <c r="X174" s="1" t="str">
        <f t="shared" si="4"/>
        <v/>
      </c>
      <c r="Y174" s="1" t="str">
        <f t="shared" si="5"/>
        <v/>
      </c>
      <c r="Z174" s="1" t="str">
        <f t="shared" si="6"/>
        <v/>
      </c>
    </row>
    <row r="175">
      <c r="A175" s="1" t="str">
        <f>'QuestionBank Data'!A174</f>
        <v/>
      </c>
      <c r="B175" s="1" t="str">
        <f>'QuestionBank Data'!B174</f>
        <v/>
      </c>
      <c r="C175" s="1" t="str">
        <f>'QuestionBank Data'!C174</f>
        <v/>
      </c>
      <c r="D175" s="1" t="str">
        <f>'QuestionBank Data'!D174</f>
        <v/>
      </c>
      <c r="E175" s="1" t="str">
        <f>'QuestionBank Data'!E174</f>
        <v/>
      </c>
      <c r="F175" s="1" t="str">
        <f>'QuestionBank Data'!F174</f>
        <v/>
      </c>
      <c r="G175" s="1" t="str">
        <f>'QuestionBank Data'!G174</f>
        <v/>
      </c>
      <c r="H175" s="1" t="str">
        <f>'QuestionBank Data'!H174</f>
        <v/>
      </c>
      <c r="I175" s="1" t="str">
        <f>'QuestionBank Data'!I174</f>
        <v/>
      </c>
      <c r="J175" s="1" t="str">
        <f>'QuestionBank Data'!J174</f>
        <v/>
      </c>
      <c r="K175" s="1" t="str">
        <f>'QuestionBank Data'!K174</f>
        <v/>
      </c>
      <c r="L175" s="1" t="str">
        <f>'QuestionBank Data'!L174</f>
        <v/>
      </c>
      <c r="M175" s="1" t="str">
        <f>'QuestionBank Data'!M174</f>
        <v/>
      </c>
      <c r="N175" s="1" t="str">
        <f>'QuestionBank Data'!N174</f>
        <v/>
      </c>
      <c r="O175" s="1" t="str">
        <f>'QuestionBank Data'!O174</f>
        <v/>
      </c>
      <c r="P175" s="21" t="str">
        <f>IFERROR(__xludf.DUMMYFUNCTION("IF(isblank(A175),,Filter(J175:O175,J175:O175&lt;&gt;I175))"),"")</f>
        <v/>
      </c>
      <c r="Q175" s="1"/>
      <c r="R175" s="1"/>
      <c r="U175" s="1" t="str">
        <f t="shared" si="1"/>
        <v/>
      </c>
      <c r="V175" s="1" t="str">
        <f t="shared" si="2"/>
        <v/>
      </c>
      <c r="W175" s="1" t="str">
        <f t="shared" si="3"/>
        <v/>
      </c>
      <c r="X175" s="1" t="str">
        <f t="shared" si="4"/>
        <v/>
      </c>
      <c r="Y175" s="1" t="str">
        <f t="shared" si="5"/>
        <v/>
      </c>
      <c r="Z175" s="1" t="str">
        <f t="shared" si="6"/>
        <v/>
      </c>
    </row>
    <row r="176">
      <c r="A176" s="1" t="str">
        <f>'QuestionBank Data'!A175</f>
        <v/>
      </c>
      <c r="B176" s="1" t="str">
        <f>'QuestionBank Data'!B175</f>
        <v/>
      </c>
      <c r="C176" s="1" t="str">
        <f>'QuestionBank Data'!C175</f>
        <v/>
      </c>
      <c r="D176" s="1" t="str">
        <f>'QuestionBank Data'!D175</f>
        <v/>
      </c>
      <c r="E176" s="1" t="str">
        <f>'QuestionBank Data'!E175</f>
        <v/>
      </c>
      <c r="F176" s="1" t="str">
        <f>'QuestionBank Data'!F175</f>
        <v/>
      </c>
      <c r="G176" s="1" t="str">
        <f>'QuestionBank Data'!G175</f>
        <v/>
      </c>
      <c r="H176" s="1" t="str">
        <f>'QuestionBank Data'!H175</f>
        <v/>
      </c>
      <c r="I176" s="1" t="str">
        <f>'QuestionBank Data'!I175</f>
        <v/>
      </c>
      <c r="J176" s="1" t="str">
        <f>'QuestionBank Data'!J175</f>
        <v/>
      </c>
      <c r="K176" s="1" t="str">
        <f>'QuestionBank Data'!K175</f>
        <v/>
      </c>
      <c r="L176" s="1" t="str">
        <f>'QuestionBank Data'!L175</f>
        <v/>
      </c>
      <c r="M176" s="1" t="str">
        <f>'QuestionBank Data'!M175</f>
        <v/>
      </c>
      <c r="N176" s="1" t="str">
        <f>'QuestionBank Data'!N175</f>
        <v/>
      </c>
      <c r="O176" s="1" t="str">
        <f>'QuestionBank Data'!O175</f>
        <v/>
      </c>
      <c r="P176" s="21" t="str">
        <f>IFERROR(__xludf.DUMMYFUNCTION("IF(isblank(A176),,Filter(J176:O176,J176:O176&lt;&gt;I176))"),"")</f>
        <v/>
      </c>
      <c r="Q176" s="1"/>
      <c r="R176" s="1"/>
      <c r="U176" s="1" t="str">
        <f t="shared" si="1"/>
        <v/>
      </c>
      <c r="V176" s="1" t="str">
        <f t="shared" si="2"/>
        <v/>
      </c>
      <c r="W176" s="1" t="str">
        <f t="shared" si="3"/>
        <v/>
      </c>
      <c r="X176" s="1" t="str">
        <f t="shared" si="4"/>
        <v/>
      </c>
      <c r="Y176" s="1" t="str">
        <f t="shared" si="5"/>
        <v/>
      </c>
      <c r="Z176" s="1" t="str">
        <f t="shared" si="6"/>
        <v/>
      </c>
    </row>
    <row r="177">
      <c r="A177" s="1" t="str">
        <f>'QuestionBank Data'!A176</f>
        <v/>
      </c>
      <c r="B177" s="1" t="str">
        <f>'QuestionBank Data'!B176</f>
        <v/>
      </c>
      <c r="C177" s="1" t="str">
        <f>'QuestionBank Data'!C176</f>
        <v/>
      </c>
      <c r="D177" s="1" t="str">
        <f>'QuestionBank Data'!D176</f>
        <v/>
      </c>
      <c r="E177" s="1" t="str">
        <f>'QuestionBank Data'!E176</f>
        <v/>
      </c>
      <c r="F177" s="1" t="str">
        <f>'QuestionBank Data'!F176</f>
        <v/>
      </c>
      <c r="G177" s="1" t="str">
        <f>'QuestionBank Data'!G176</f>
        <v/>
      </c>
      <c r="H177" s="1" t="str">
        <f>'QuestionBank Data'!H176</f>
        <v/>
      </c>
      <c r="I177" s="1" t="str">
        <f>'QuestionBank Data'!I176</f>
        <v/>
      </c>
      <c r="J177" s="1" t="str">
        <f>'QuestionBank Data'!J176</f>
        <v/>
      </c>
      <c r="K177" s="1" t="str">
        <f>'QuestionBank Data'!K176</f>
        <v/>
      </c>
      <c r="L177" s="1" t="str">
        <f>'QuestionBank Data'!L176</f>
        <v/>
      </c>
      <c r="M177" s="1" t="str">
        <f>'QuestionBank Data'!M176</f>
        <v/>
      </c>
      <c r="N177" s="1" t="str">
        <f>'QuestionBank Data'!N176</f>
        <v/>
      </c>
      <c r="O177" s="1" t="str">
        <f>'QuestionBank Data'!O176</f>
        <v/>
      </c>
      <c r="P177" s="21" t="str">
        <f>IFERROR(__xludf.DUMMYFUNCTION("IF(isblank(A177),,Filter(J177:O177,J177:O177&lt;&gt;I177))"),"")</f>
        <v/>
      </c>
      <c r="Q177" s="1"/>
      <c r="R177" s="1"/>
      <c r="U177" s="1" t="str">
        <f t="shared" si="1"/>
        <v/>
      </c>
      <c r="V177" s="1" t="str">
        <f t="shared" si="2"/>
        <v/>
      </c>
      <c r="W177" s="1" t="str">
        <f t="shared" si="3"/>
        <v/>
      </c>
      <c r="X177" s="1" t="str">
        <f t="shared" si="4"/>
        <v/>
      </c>
      <c r="Y177" s="1" t="str">
        <f t="shared" si="5"/>
        <v/>
      </c>
      <c r="Z177" s="1" t="str">
        <f t="shared" si="6"/>
        <v/>
      </c>
    </row>
    <row r="178">
      <c r="A178" s="1" t="str">
        <f>'QuestionBank Data'!A177</f>
        <v/>
      </c>
      <c r="B178" s="1" t="str">
        <f>'QuestionBank Data'!B177</f>
        <v/>
      </c>
      <c r="C178" s="1" t="str">
        <f>'QuestionBank Data'!C177</f>
        <v/>
      </c>
      <c r="D178" s="1" t="str">
        <f>'QuestionBank Data'!D177</f>
        <v/>
      </c>
      <c r="E178" s="1" t="str">
        <f>'QuestionBank Data'!E177</f>
        <v/>
      </c>
      <c r="F178" s="1" t="str">
        <f>'QuestionBank Data'!F177</f>
        <v/>
      </c>
      <c r="G178" s="1" t="str">
        <f>'QuestionBank Data'!G177</f>
        <v/>
      </c>
      <c r="H178" s="1" t="str">
        <f>'QuestionBank Data'!H177</f>
        <v/>
      </c>
      <c r="I178" s="1" t="str">
        <f>'QuestionBank Data'!I177</f>
        <v/>
      </c>
      <c r="J178" s="1" t="str">
        <f>'QuestionBank Data'!J177</f>
        <v/>
      </c>
      <c r="K178" s="1" t="str">
        <f>'QuestionBank Data'!K177</f>
        <v/>
      </c>
      <c r="L178" s="1" t="str">
        <f>'QuestionBank Data'!L177</f>
        <v/>
      </c>
      <c r="M178" s="1" t="str">
        <f>'QuestionBank Data'!M177</f>
        <v/>
      </c>
      <c r="N178" s="1" t="str">
        <f>'QuestionBank Data'!N177</f>
        <v/>
      </c>
      <c r="O178" s="1" t="str">
        <f>'QuestionBank Data'!O177</f>
        <v/>
      </c>
      <c r="P178" s="21" t="str">
        <f>IFERROR(__xludf.DUMMYFUNCTION("IF(isblank(A178),,Filter(J178:O178,J178:O178&lt;&gt;I178))"),"")</f>
        <v/>
      </c>
      <c r="Q178" s="1"/>
      <c r="R178" s="1"/>
      <c r="U178" s="1" t="str">
        <f t="shared" si="1"/>
        <v/>
      </c>
      <c r="V178" s="1" t="str">
        <f t="shared" si="2"/>
        <v/>
      </c>
      <c r="W178" s="1" t="str">
        <f t="shared" si="3"/>
        <v/>
      </c>
      <c r="X178" s="1" t="str">
        <f t="shared" si="4"/>
        <v/>
      </c>
      <c r="Y178" s="1" t="str">
        <f t="shared" si="5"/>
        <v/>
      </c>
      <c r="Z178" s="1" t="str">
        <f t="shared" si="6"/>
        <v/>
      </c>
    </row>
    <row r="179">
      <c r="A179" s="1" t="str">
        <f>'QuestionBank Data'!A178</f>
        <v/>
      </c>
      <c r="B179" s="1" t="str">
        <f>'QuestionBank Data'!B178</f>
        <v/>
      </c>
      <c r="C179" s="1" t="str">
        <f>'QuestionBank Data'!C178</f>
        <v/>
      </c>
      <c r="D179" s="1" t="str">
        <f>'QuestionBank Data'!D178</f>
        <v/>
      </c>
      <c r="E179" s="1" t="str">
        <f>'QuestionBank Data'!E178</f>
        <v/>
      </c>
      <c r="F179" s="1" t="str">
        <f>'QuestionBank Data'!F178</f>
        <v/>
      </c>
      <c r="G179" s="1" t="str">
        <f>'QuestionBank Data'!G178</f>
        <v/>
      </c>
      <c r="H179" s="1" t="str">
        <f>'QuestionBank Data'!H178</f>
        <v/>
      </c>
      <c r="I179" s="1" t="str">
        <f>'QuestionBank Data'!I178</f>
        <v/>
      </c>
      <c r="J179" s="1" t="str">
        <f>'QuestionBank Data'!J178</f>
        <v/>
      </c>
      <c r="K179" s="1" t="str">
        <f>'QuestionBank Data'!K178</f>
        <v/>
      </c>
      <c r="L179" s="1" t="str">
        <f>'QuestionBank Data'!L178</f>
        <v/>
      </c>
      <c r="M179" s="1" t="str">
        <f>'QuestionBank Data'!M178</f>
        <v/>
      </c>
      <c r="N179" s="1" t="str">
        <f>'QuestionBank Data'!N178</f>
        <v/>
      </c>
      <c r="O179" s="1" t="str">
        <f>'QuestionBank Data'!O178</f>
        <v/>
      </c>
      <c r="P179" s="21" t="str">
        <f>IFERROR(__xludf.DUMMYFUNCTION("IF(isblank(A179),,Filter(J179:O179,J179:O179&lt;&gt;I179))"),"")</f>
        <v/>
      </c>
      <c r="Q179" s="1"/>
      <c r="R179" s="1"/>
      <c r="U179" s="1" t="str">
        <f t="shared" si="1"/>
        <v/>
      </c>
      <c r="V179" s="1" t="str">
        <f t="shared" si="2"/>
        <v/>
      </c>
      <c r="W179" s="1" t="str">
        <f t="shared" si="3"/>
        <v/>
      </c>
      <c r="X179" s="1" t="str">
        <f t="shared" si="4"/>
        <v/>
      </c>
      <c r="Y179" s="1" t="str">
        <f t="shared" si="5"/>
        <v/>
      </c>
      <c r="Z179" s="1" t="str">
        <f t="shared" si="6"/>
        <v/>
      </c>
    </row>
    <row r="180">
      <c r="A180" s="1" t="str">
        <f>'QuestionBank Data'!A179</f>
        <v/>
      </c>
      <c r="B180" s="1" t="str">
        <f>'QuestionBank Data'!B179</f>
        <v/>
      </c>
      <c r="C180" s="1" t="str">
        <f>'QuestionBank Data'!C179</f>
        <v/>
      </c>
      <c r="D180" s="1" t="str">
        <f>'QuestionBank Data'!D179</f>
        <v/>
      </c>
      <c r="E180" s="1" t="str">
        <f>'QuestionBank Data'!E179</f>
        <v/>
      </c>
      <c r="F180" s="1" t="str">
        <f>'QuestionBank Data'!F179</f>
        <v/>
      </c>
      <c r="G180" s="1" t="str">
        <f>'QuestionBank Data'!G179</f>
        <v/>
      </c>
      <c r="H180" s="1" t="str">
        <f>'QuestionBank Data'!H179</f>
        <v/>
      </c>
      <c r="I180" s="1" t="str">
        <f>'QuestionBank Data'!I179</f>
        <v/>
      </c>
      <c r="J180" s="1" t="str">
        <f>'QuestionBank Data'!J179</f>
        <v/>
      </c>
      <c r="K180" s="1" t="str">
        <f>'QuestionBank Data'!K179</f>
        <v/>
      </c>
      <c r="L180" s="1" t="str">
        <f>'QuestionBank Data'!L179</f>
        <v/>
      </c>
      <c r="M180" s="1" t="str">
        <f>'QuestionBank Data'!M179</f>
        <v/>
      </c>
      <c r="N180" s="1" t="str">
        <f>'QuestionBank Data'!N179</f>
        <v/>
      </c>
      <c r="O180" s="1" t="str">
        <f>'QuestionBank Data'!O179</f>
        <v/>
      </c>
      <c r="P180" s="21" t="str">
        <f>IFERROR(__xludf.DUMMYFUNCTION("IF(isblank(A180),,Filter(J180:O180,J180:O180&lt;&gt;I180))"),"")</f>
        <v/>
      </c>
      <c r="Q180" s="1"/>
      <c r="R180" s="1"/>
      <c r="U180" s="1" t="str">
        <f t="shared" si="1"/>
        <v/>
      </c>
      <c r="V180" s="1" t="str">
        <f t="shared" si="2"/>
        <v/>
      </c>
      <c r="W180" s="1" t="str">
        <f t="shared" si="3"/>
        <v/>
      </c>
      <c r="X180" s="1" t="str">
        <f t="shared" si="4"/>
        <v/>
      </c>
      <c r="Y180" s="1" t="str">
        <f t="shared" si="5"/>
        <v/>
      </c>
      <c r="Z180" s="1" t="str">
        <f t="shared" si="6"/>
        <v/>
      </c>
    </row>
    <row r="181">
      <c r="A181" s="1" t="str">
        <f>'QuestionBank Data'!A180</f>
        <v/>
      </c>
      <c r="B181" s="1" t="str">
        <f>'QuestionBank Data'!B180</f>
        <v/>
      </c>
      <c r="C181" s="1" t="str">
        <f>'QuestionBank Data'!C180</f>
        <v/>
      </c>
      <c r="D181" s="1" t="str">
        <f>'QuestionBank Data'!D180</f>
        <v/>
      </c>
      <c r="E181" s="1" t="str">
        <f>'QuestionBank Data'!E180</f>
        <v/>
      </c>
      <c r="F181" s="1" t="str">
        <f>'QuestionBank Data'!F180</f>
        <v/>
      </c>
      <c r="G181" s="1" t="str">
        <f>'QuestionBank Data'!G180</f>
        <v/>
      </c>
      <c r="H181" s="1" t="str">
        <f>'QuestionBank Data'!H180</f>
        <v/>
      </c>
      <c r="I181" s="1" t="str">
        <f>'QuestionBank Data'!I180</f>
        <v/>
      </c>
      <c r="J181" s="1" t="str">
        <f>'QuestionBank Data'!J180</f>
        <v/>
      </c>
      <c r="K181" s="1" t="str">
        <f>'QuestionBank Data'!K180</f>
        <v/>
      </c>
      <c r="L181" s="1" t="str">
        <f>'QuestionBank Data'!L180</f>
        <v/>
      </c>
      <c r="M181" s="1" t="str">
        <f>'QuestionBank Data'!M180</f>
        <v/>
      </c>
      <c r="N181" s="1" t="str">
        <f>'QuestionBank Data'!N180</f>
        <v/>
      </c>
      <c r="O181" s="1" t="str">
        <f>'QuestionBank Data'!O180</f>
        <v/>
      </c>
      <c r="P181" s="21" t="str">
        <f>IFERROR(__xludf.DUMMYFUNCTION("IF(isblank(A181),,Filter(J181:O181,J181:O181&lt;&gt;I181))"),"")</f>
        <v/>
      </c>
      <c r="Q181" s="1"/>
      <c r="R181" s="1"/>
      <c r="U181" s="1" t="str">
        <f t="shared" si="1"/>
        <v/>
      </c>
      <c r="V181" s="1" t="str">
        <f t="shared" si="2"/>
        <v/>
      </c>
      <c r="W181" s="1" t="str">
        <f t="shared" si="3"/>
        <v/>
      </c>
      <c r="X181" s="1" t="str">
        <f t="shared" si="4"/>
        <v/>
      </c>
      <c r="Y181" s="1" t="str">
        <f t="shared" si="5"/>
        <v/>
      </c>
      <c r="Z181" s="1" t="str">
        <f t="shared" si="6"/>
        <v/>
      </c>
    </row>
    <row r="182">
      <c r="A182" s="1" t="str">
        <f>'QuestionBank Data'!A181</f>
        <v/>
      </c>
      <c r="B182" s="1" t="str">
        <f>'QuestionBank Data'!B181</f>
        <v/>
      </c>
      <c r="C182" s="1" t="str">
        <f>'QuestionBank Data'!C181</f>
        <v/>
      </c>
      <c r="D182" s="1" t="str">
        <f>'QuestionBank Data'!D181</f>
        <v/>
      </c>
      <c r="E182" s="1" t="str">
        <f>'QuestionBank Data'!E181</f>
        <v/>
      </c>
      <c r="F182" s="1" t="str">
        <f>'QuestionBank Data'!F181</f>
        <v/>
      </c>
      <c r="G182" s="1" t="str">
        <f>'QuestionBank Data'!G181</f>
        <v/>
      </c>
      <c r="H182" s="1" t="str">
        <f>'QuestionBank Data'!H181</f>
        <v/>
      </c>
      <c r="I182" s="1" t="str">
        <f>'QuestionBank Data'!I181</f>
        <v/>
      </c>
      <c r="J182" s="1" t="str">
        <f>'QuestionBank Data'!J181</f>
        <v/>
      </c>
      <c r="K182" s="1" t="str">
        <f>'QuestionBank Data'!K181</f>
        <v/>
      </c>
      <c r="L182" s="1" t="str">
        <f>'QuestionBank Data'!L181</f>
        <v/>
      </c>
      <c r="M182" s="1" t="str">
        <f>'QuestionBank Data'!M181</f>
        <v/>
      </c>
      <c r="N182" s="1" t="str">
        <f>'QuestionBank Data'!N181</f>
        <v/>
      </c>
      <c r="O182" s="1" t="str">
        <f>'QuestionBank Data'!O181</f>
        <v/>
      </c>
      <c r="P182" s="21" t="str">
        <f>IFERROR(__xludf.DUMMYFUNCTION("IF(isblank(A182),,Filter(J182:O182,J182:O182&lt;&gt;I182))"),"")</f>
        <v/>
      </c>
      <c r="Q182" s="1"/>
      <c r="R182" s="1"/>
      <c r="U182" s="1" t="str">
        <f t="shared" si="1"/>
        <v/>
      </c>
      <c r="V182" s="1" t="str">
        <f t="shared" si="2"/>
        <v/>
      </c>
      <c r="W182" s="1" t="str">
        <f t="shared" si="3"/>
        <v/>
      </c>
      <c r="X182" s="1" t="str">
        <f t="shared" si="4"/>
        <v/>
      </c>
      <c r="Y182" s="1" t="str">
        <f t="shared" si="5"/>
        <v/>
      </c>
      <c r="Z182" s="1" t="str">
        <f t="shared" si="6"/>
        <v/>
      </c>
    </row>
    <row r="183">
      <c r="A183" s="1" t="str">
        <f>'QuestionBank Data'!A182</f>
        <v/>
      </c>
      <c r="B183" s="1" t="str">
        <f>'QuestionBank Data'!B182</f>
        <v/>
      </c>
      <c r="C183" s="1" t="str">
        <f>'QuestionBank Data'!C182</f>
        <v/>
      </c>
      <c r="D183" s="1" t="str">
        <f>'QuestionBank Data'!D182</f>
        <v/>
      </c>
      <c r="E183" s="1" t="str">
        <f>'QuestionBank Data'!E182</f>
        <v/>
      </c>
      <c r="F183" s="1" t="str">
        <f>'QuestionBank Data'!F182</f>
        <v/>
      </c>
      <c r="G183" s="1" t="str">
        <f>'QuestionBank Data'!G182</f>
        <v/>
      </c>
      <c r="H183" s="1" t="str">
        <f>'QuestionBank Data'!H182</f>
        <v/>
      </c>
      <c r="I183" s="1" t="str">
        <f>'QuestionBank Data'!I182</f>
        <v/>
      </c>
      <c r="J183" s="1" t="str">
        <f>'QuestionBank Data'!J182</f>
        <v/>
      </c>
      <c r="K183" s="1" t="str">
        <f>'QuestionBank Data'!K182</f>
        <v/>
      </c>
      <c r="L183" s="1" t="str">
        <f>'QuestionBank Data'!L182</f>
        <v/>
      </c>
      <c r="M183" s="1" t="str">
        <f>'QuestionBank Data'!M182</f>
        <v/>
      </c>
      <c r="N183" s="1" t="str">
        <f>'QuestionBank Data'!N182</f>
        <v/>
      </c>
      <c r="O183" s="1" t="str">
        <f>'QuestionBank Data'!O182</f>
        <v/>
      </c>
      <c r="P183" s="21" t="str">
        <f>IFERROR(__xludf.DUMMYFUNCTION("IF(isblank(A183),,Filter(J183:O183,J183:O183&lt;&gt;I183))"),"")</f>
        <v/>
      </c>
      <c r="Q183" s="1"/>
      <c r="R183" s="1"/>
      <c r="U183" s="1" t="str">
        <f t="shared" si="1"/>
        <v/>
      </c>
      <c r="V183" s="1" t="str">
        <f t="shared" si="2"/>
        <v/>
      </c>
      <c r="W183" s="1" t="str">
        <f t="shared" si="3"/>
        <v/>
      </c>
      <c r="X183" s="1" t="str">
        <f t="shared" si="4"/>
        <v/>
      </c>
      <c r="Y183" s="1" t="str">
        <f t="shared" si="5"/>
        <v/>
      </c>
      <c r="Z183" s="1" t="str">
        <f t="shared" si="6"/>
        <v/>
      </c>
    </row>
    <row r="184">
      <c r="A184" s="1" t="str">
        <f>'QuestionBank Data'!A183</f>
        <v/>
      </c>
      <c r="B184" s="1" t="str">
        <f>'QuestionBank Data'!B183</f>
        <v/>
      </c>
      <c r="C184" s="1" t="str">
        <f>'QuestionBank Data'!C183</f>
        <v/>
      </c>
      <c r="D184" s="1" t="str">
        <f>'QuestionBank Data'!D183</f>
        <v/>
      </c>
      <c r="E184" s="1" t="str">
        <f>'QuestionBank Data'!E183</f>
        <v/>
      </c>
      <c r="F184" s="1" t="str">
        <f>'QuestionBank Data'!F183</f>
        <v/>
      </c>
      <c r="G184" s="1" t="str">
        <f>'QuestionBank Data'!G183</f>
        <v/>
      </c>
      <c r="H184" s="1" t="str">
        <f>'QuestionBank Data'!H183</f>
        <v/>
      </c>
      <c r="I184" s="1" t="str">
        <f>'QuestionBank Data'!I183</f>
        <v/>
      </c>
      <c r="J184" s="1" t="str">
        <f>'QuestionBank Data'!J183</f>
        <v/>
      </c>
      <c r="K184" s="1" t="str">
        <f>'QuestionBank Data'!K183</f>
        <v/>
      </c>
      <c r="L184" s="1" t="str">
        <f>'QuestionBank Data'!L183</f>
        <v/>
      </c>
      <c r="M184" s="1" t="str">
        <f>'QuestionBank Data'!M183</f>
        <v/>
      </c>
      <c r="N184" s="1" t="str">
        <f>'QuestionBank Data'!N183</f>
        <v/>
      </c>
      <c r="O184" s="1" t="str">
        <f>'QuestionBank Data'!O183</f>
        <v/>
      </c>
      <c r="P184" s="21" t="str">
        <f>IFERROR(__xludf.DUMMYFUNCTION("IF(isblank(A184),,Filter(J184:O184,J184:O184&lt;&gt;I184))"),"")</f>
        <v/>
      </c>
      <c r="Q184" s="1"/>
      <c r="R184" s="1"/>
      <c r="U184" s="1" t="str">
        <f t="shared" si="1"/>
        <v/>
      </c>
      <c r="V184" s="1" t="str">
        <f t="shared" si="2"/>
        <v/>
      </c>
      <c r="W184" s="1" t="str">
        <f t="shared" si="3"/>
        <v/>
      </c>
      <c r="X184" s="1" t="str">
        <f t="shared" si="4"/>
        <v/>
      </c>
      <c r="Y184" s="1" t="str">
        <f t="shared" si="5"/>
        <v/>
      </c>
      <c r="Z184" s="1" t="str">
        <f t="shared" si="6"/>
        <v/>
      </c>
    </row>
    <row r="185">
      <c r="A185" s="1" t="str">
        <f>'QuestionBank Data'!A184</f>
        <v/>
      </c>
      <c r="B185" s="1" t="str">
        <f>'QuestionBank Data'!B184</f>
        <v/>
      </c>
      <c r="C185" s="1" t="str">
        <f>'QuestionBank Data'!C184</f>
        <v/>
      </c>
      <c r="D185" s="1" t="str">
        <f>'QuestionBank Data'!D184</f>
        <v/>
      </c>
      <c r="E185" s="1" t="str">
        <f>'QuestionBank Data'!E184</f>
        <v/>
      </c>
      <c r="F185" s="1" t="str">
        <f>'QuestionBank Data'!F184</f>
        <v/>
      </c>
      <c r="G185" s="1" t="str">
        <f>'QuestionBank Data'!G184</f>
        <v/>
      </c>
      <c r="H185" s="1" t="str">
        <f>'QuestionBank Data'!H184</f>
        <v/>
      </c>
      <c r="I185" s="1" t="str">
        <f>'QuestionBank Data'!I184</f>
        <v/>
      </c>
      <c r="J185" s="1" t="str">
        <f>'QuestionBank Data'!J184</f>
        <v/>
      </c>
      <c r="K185" s="1" t="str">
        <f>'QuestionBank Data'!K184</f>
        <v/>
      </c>
      <c r="L185" s="1" t="str">
        <f>'QuestionBank Data'!L184</f>
        <v/>
      </c>
      <c r="M185" s="1" t="str">
        <f>'QuestionBank Data'!M184</f>
        <v/>
      </c>
      <c r="N185" s="1" t="str">
        <f>'QuestionBank Data'!N184</f>
        <v/>
      </c>
      <c r="O185" s="1" t="str">
        <f>'QuestionBank Data'!O184</f>
        <v/>
      </c>
      <c r="P185" s="21" t="str">
        <f>IFERROR(__xludf.DUMMYFUNCTION("IF(isblank(A185),,Filter(J185:O185,J185:O185&lt;&gt;I185))"),"")</f>
        <v/>
      </c>
      <c r="Q185" s="1"/>
      <c r="R185" s="1"/>
      <c r="U185" s="1" t="str">
        <f t="shared" si="1"/>
        <v/>
      </c>
      <c r="V185" s="1" t="str">
        <f t="shared" si="2"/>
        <v/>
      </c>
      <c r="W185" s="1" t="str">
        <f t="shared" si="3"/>
        <v/>
      </c>
      <c r="X185" s="1" t="str">
        <f t="shared" si="4"/>
        <v/>
      </c>
      <c r="Y185" s="1" t="str">
        <f t="shared" si="5"/>
        <v/>
      </c>
      <c r="Z185" s="1" t="str">
        <f t="shared" si="6"/>
        <v/>
      </c>
    </row>
    <row r="186">
      <c r="A186" s="1" t="str">
        <f>'QuestionBank Data'!A185</f>
        <v/>
      </c>
      <c r="B186" s="1" t="str">
        <f>'QuestionBank Data'!B185</f>
        <v/>
      </c>
      <c r="C186" s="1" t="str">
        <f>'QuestionBank Data'!C185</f>
        <v/>
      </c>
      <c r="D186" s="1" t="str">
        <f>'QuestionBank Data'!D185</f>
        <v/>
      </c>
      <c r="E186" s="1" t="str">
        <f>'QuestionBank Data'!E185</f>
        <v/>
      </c>
      <c r="F186" s="1" t="str">
        <f>'QuestionBank Data'!F185</f>
        <v/>
      </c>
      <c r="G186" s="1" t="str">
        <f>'QuestionBank Data'!G185</f>
        <v/>
      </c>
      <c r="H186" s="1" t="str">
        <f>'QuestionBank Data'!H185</f>
        <v/>
      </c>
      <c r="I186" s="1" t="str">
        <f>'QuestionBank Data'!I185</f>
        <v/>
      </c>
      <c r="J186" s="1" t="str">
        <f>'QuestionBank Data'!J185</f>
        <v/>
      </c>
      <c r="K186" s="1" t="str">
        <f>'QuestionBank Data'!K185</f>
        <v/>
      </c>
      <c r="L186" s="1" t="str">
        <f>'QuestionBank Data'!L185</f>
        <v/>
      </c>
      <c r="M186" s="1" t="str">
        <f>'QuestionBank Data'!M185</f>
        <v/>
      </c>
      <c r="N186" s="1" t="str">
        <f>'QuestionBank Data'!N185</f>
        <v/>
      </c>
      <c r="O186" s="1" t="str">
        <f>'QuestionBank Data'!O185</f>
        <v/>
      </c>
      <c r="P186" s="21" t="str">
        <f>IFERROR(__xludf.DUMMYFUNCTION("IF(isblank(A186),,Filter(J186:O186,J186:O186&lt;&gt;I186))"),"")</f>
        <v/>
      </c>
      <c r="Q186" s="1"/>
      <c r="R186" s="1"/>
      <c r="U186" s="1" t="str">
        <f t="shared" si="1"/>
        <v/>
      </c>
      <c r="V186" s="1" t="str">
        <f t="shared" si="2"/>
        <v/>
      </c>
      <c r="W186" s="1" t="str">
        <f t="shared" si="3"/>
        <v/>
      </c>
      <c r="X186" s="1" t="str">
        <f t="shared" si="4"/>
        <v/>
      </c>
      <c r="Y186" s="1" t="str">
        <f t="shared" si="5"/>
        <v/>
      </c>
      <c r="Z186" s="1" t="str">
        <f t="shared" si="6"/>
        <v/>
      </c>
    </row>
    <row r="187">
      <c r="A187" s="1" t="str">
        <f>'QuestionBank Data'!A186</f>
        <v/>
      </c>
      <c r="B187" s="1" t="str">
        <f>'QuestionBank Data'!B186</f>
        <v/>
      </c>
      <c r="C187" s="1" t="str">
        <f>'QuestionBank Data'!C186</f>
        <v/>
      </c>
      <c r="D187" s="1" t="str">
        <f>'QuestionBank Data'!D186</f>
        <v/>
      </c>
      <c r="E187" s="1" t="str">
        <f>'QuestionBank Data'!E186</f>
        <v/>
      </c>
      <c r="F187" s="1" t="str">
        <f>'QuestionBank Data'!F186</f>
        <v/>
      </c>
      <c r="G187" s="1" t="str">
        <f>'QuestionBank Data'!G186</f>
        <v/>
      </c>
      <c r="H187" s="1" t="str">
        <f>'QuestionBank Data'!H186</f>
        <v/>
      </c>
      <c r="I187" s="1" t="str">
        <f>'QuestionBank Data'!I186</f>
        <v/>
      </c>
      <c r="J187" s="1" t="str">
        <f>'QuestionBank Data'!J186</f>
        <v/>
      </c>
      <c r="K187" s="1" t="str">
        <f>'QuestionBank Data'!K186</f>
        <v/>
      </c>
      <c r="L187" s="1" t="str">
        <f>'QuestionBank Data'!L186</f>
        <v/>
      </c>
      <c r="M187" s="1" t="str">
        <f>'QuestionBank Data'!M186</f>
        <v/>
      </c>
      <c r="N187" s="1" t="str">
        <f>'QuestionBank Data'!N186</f>
        <v/>
      </c>
      <c r="O187" s="1" t="str">
        <f>'QuestionBank Data'!O186</f>
        <v/>
      </c>
      <c r="P187" s="21" t="str">
        <f>IFERROR(__xludf.DUMMYFUNCTION("IF(isblank(A187),,Filter(J187:O187,J187:O187&lt;&gt;I187))"),"")</f>
        <v/>
      </c>
      <c r="Q187" s="1"/>
      <c r="R187" s="1"/>
      <c r="U187" s="1" t="str">
        <f t="shared" si="1"/>
        <v/>
      </c>
      <c r="V187" s="1" t="str">
        <f t="shared" si="2"/>
        <v/>
      </c>
      <c r="W187" s="1" t="str">
        <f t="shared" si="3"/>
        <v/>
      </c>
      <c r="X187" s="1" t="str">
        <f t="shared" si="4"/>
        <v/>
      </c>
      <c r="Y187" s="1" t="str">
        <f t="shared" si="5"/>
        <v/>
      </c>
      <c r="Z187" s="1" t="str">
        <f t="shared" si="6"/>
        <v/>
      </c>
    </row>
    <row r="188">
      <c r="A188" s="1" t="str">
        <f>'QuestionBank Data'!A187</f>
        <v/>
      </c>
      <c r="B188" s="1" t="str">
        <f>'QuestionBank Data'!B187</f>
        <v/>
      </c>
      <c r="C188" s="1" t="str">
        <f>'QuestionBank Data'!C187</f>
        <v/>
      </c>
      <c r="D188" s="1" t="str">
        <f>'QuestionBank Data'!D187</f>
        <v/>
      </c>
      <c r="E188" s="1" t="str">
        <f>'QuestionBank Data'!E187</f>
        <v/>
      </c>
      <c r="F188" s="1" t="str">
        <f>'QuestionBank Data'!F187</f>
        <v/>
      </c>
      <c r="G188" s="1" t="str">
        <f>'QuestionBank Data'!G187</f>
        <v/>
      </c>
      <c r="H188" s="1" t="str">
        <f>'QuestionBank Data'!H187</f>
        <v/>
      </c>
      <c r="I188" s="1" t="str">
        <f>'QuestionBank Data'!I187</f>
        <v/>
      </c>
      <c r="J188" s="1" t="str">
        <f>'QuestionBank Data'!J187</f>
        <v/>
      </c>
      <c r="K188" s="1" t="str">
        <f>'QuestionBank Data'!K187</f>
        <v/>
      </c>
      <c r="L188" s="1" t="str">
        <f>'QuestionBank Data'!L187</f>
        <v/>
      </c>
      <c r="M188" s="1" t="str">
        <f>'QuestionBank Data'!M187</f>
        <v/>
      </c>
      <c r="N188" s="1" t="str">
        <f>'QuestionBank Data'!N187</f>
        <v/>
      </c>
      <c r="O188" s="1" t="str">
        <f>'QuestionBank Data'!O187</f>
        <v/>
      </c>
      <c r="P188" s="21" t="str">
        <f>IFERROR(__xludf.DUMMYFUNCTION("IF(isblank(A188),,Filter(J188:O188,J188:O188&lt;&gt;I188))"),"")</f>
        <v/>
      </c>
      <c r="Q188" s="1"/>
      <c r="R188" s="1"/>
      <c r="U188" s="1" t="str">
        <f t="shared" si="1"/>
        <v/>
      </c>
      <c r="V188" s="1" t="str">
        <f t="shared" si="2"/>
        <v/>
      </c>
      <c r="W188" s="1" t="str">
        <f t="shared" si="3"/>
        <v/>
      </c>
      <c r="X188" s="1" t="str">
        <f t="shared" si="4"/>
        <v/>
      </c>
      <c r="Y188" s="1" t="str">
        <f t="shared" si="5"/>
        <v/>
      </c>
      <c r="Z188" s="1" t="str">
        <f t="shared" si="6"/>
        <v/>
      </c>
    </row>
    <row r="189">
      <c r="A189" s="1" t="str">
        <f>'QuestionBank Data'!A188</f>
        <v/>
      </c>
      <c r="B189" s="1" t="str">
        <f>'QuestionBank Data'!B188</f>
        <v/>
      </c>
      <c r="C189" s="1" t="str">
        <f>'QuestionBank Data'!C188</f>
        <v/>
      </c>
      <c r="D189" s="1" t="str">
        <f>'QuestionBank Data'!D188</f>
        <v/>
      </c>
      <c r="E189" s="1" t="str">
        <f>'QuestionBank Data'!E188</f>
        <v/>
      </c>
      <c r="F189" s="1" t="str">
        <f>'QuestionBank Data'!F188</f>
        <v/>
      </c>
      <c r="G189" s="1" t="str">
        <f>'QuestionBank Data'!G188</f>
        <v/>
      </c>
      <c r="H189" s="1" t="str">
        <f>'QuestionBank Data'!H188</f>
        <v/>
      </c>
      <c r="I189" s="1" t="str">
        <f>'QuestionBank Data'!I188</f>
        <v/>
      </c>
      <c r="J189" s="1" t="str">
        <f>'QuestionBank Data'!J188</f>
        <v/>
      </c>
      <c r="K189" s="1" t="str">
        <f>'QuestionBank Data'!K188</f>
        <v/>
      </c>
      <c r="L189" s="1" t="str">
        <f>'QuestionBank Data'!L188</f>
        <v/>
      </c>
      <c r="M189" s="1" t="str">
        <f>'QuestionBank Data'!M188</f>
        <v/>
      </c>
      <c r="N189" s="1" t="str">
        <f>'QuestionBank Data'!N188</f>
        <v/>
      </c>
      <c r="O189" s="1" t="str">
        <f>'QuestionBank Data'!O188</f>
        <v/>
      </c>
      <c r="P189" s="21" t="str">
        <f>IFERROR(__xludf.DUMMYFUNCTION("IF(isblank(A189),,Filter(J189:O189,J189:O189&lt;&gt;I189))"),"")</f>
        <v/>
      </c>
      <c r="Q189" s="1"/>
      <c r="R189" s="1"/>
      <c r="U189" s="1" t="str">
        <f t="shared" si="1"/>
        <v/>
      </c>
      <c r="V189" s="1" t="str">
        <f t="shared" si="2"/>
        <v/>
      </c>
      <c r="W189" s="1" t="str">
        <f t="shared" si="3"/>
        <v/>
      </c>
      <c r="X189" s="1" t="str">
        <f t="shared" si="4"/>
        <v/>
      </c>
      <c r="Y189" s="1" t="str">
        <f t="shared" si="5"/>
        <v/>
      </c>
      <c r="Z189" s="1" t="str">
        <f t="shared" si="6"/>
        <v/>
      </c>
    </row>
    <row r="190">
      <c r="A190" s="1" t="str">
        <f>'QuestionBank Data'!A189</f>
        <v/>
      </c>
      <c r="B190" s="1" t="str">
        <f>'QuestionBank Data'!B189</f>
        <v/>
      </c>
      <c r="C190" s="1" t="str">
        <f>'QuestionBank Data'!C189</f>
        <v/>
      </c>
      <c r="D190" s="1" t="str">
        <f>'QuestionBank Data'!D189</f>
        <v/>
      </c>
      <c r="E190" s="1" t="str">
        <f>'QuestionBank Data'!E189</f>
        <v/>
      </c>
      <c r="F190" s="1" t="str">
        <f>'QuestionBank Data'!F189</f>
        <v/>
      </c>
      <c r="G190" s="1" t="str">
        <f>'QuestionBank Data'!G189</f>
        <v/>
      </c>
      <c r="H190" s="1" t="str">
        <f>'QuestionBank Data'!H189</f>
        <v/>
      </c>
      <c r="I190" s="1" t="str">
        <f>'QuestionBank Data'!I189</f>
        <v/>
      </c>
      <c r="J190" s="1" t="str">
        <f>'QuestionBank Data'!J189</f>
        <v/>
      </c>
      <c r="K190" s="1" t="str">
        <f>'QuestionBank Data'!K189</f>
        <v/>
      </c>
      <c r="L190" s="1" t="str">
        <f>'QuestionBank Data'!L189</f>
        <v/>
      </c>
      <c r="M190" s="1" t="str">
        <f>'QuestionBank Data'!M189</f>
        <v/>
      </c>
      <c r="N190" s="1" t="str">
        <f>'QuestionBank Data'!N189</f>
        <v/>
      </c>
      <c r="O190" s="1" t="str">
        <f>'QuestionBank Data'!O189</f>
        <v/>
      </c>
      <c r="P190" s="21" t="str">
        <f>IFERROR(__xludf.DUMMYFUNCTION("IF(isblank(A190),,Filter(J190:O190,J190:O190&lt;&gt;I190))"),"")</f>
        <v/>
      </c>
      <c r="Q190" s="1"/>
      <c r="R190" s="1"/>
      <c r="U190" s="1" t="str">
        <f t="shared" si="1"/>
        <v/>
      </c>
      <c r="V190" s="1" t="str">
        <f t="shared" si="2"/>
        <v/>
      </c>
      <c r="W190" s="1" t="str">
        <f t="shared" si="3"/>
        <v/>
      </c>
      <c r="X190" s="1" t="str">
        <f t="shared" si="4"/>
        <v/>
      </c>
      <c r="Y190" s="1" t="str">
        <f t="shared" si="5"/>
        <v/>
      </c>
      <c r="Z190" s="1" t="str">
        <f t="shared" si="6"/>
        <v/>
      </c>
    </row>
    <row r="191">
      <c r="A191" s="1" t="str">
        <f>'QuestionBank Data'!A190</f>
        <v/>
      </c>
      <c r="B191" s="1" t="str">
        <f>'QuestionBank Data'!B190</f>
        <v/>
      </c>
      <c r="C191" s="1" t="str">
        <f>'QuestionBank Data'!C190</f>
        <v/>
      </c>
      <c r="D191" s="1" t="str">
        <f>'QuestionBank Data'!D190</f>
        <v/>
      </c>
      <c r="E191" s="1" t="str">
        <f>'QuestionBank Data'!E190</f>
        <v/>
      </c>
      <c r="F191" s="1" t="str">
        <f>'QuestionBank Data'!F190</f>
        <v/>
      </c>
      <c r="G191" s="1" t="str">
        <f>'QuestionBank Data'!G190</f>
        <v/>
      </c>
      <c r="H191" s="1" t="str">
        <f>'QuestionBank Data'!H190</f>
        <v/>
      </c>
      <c r="I191" s="1" t="str">
        <f>'QuestionBank Data'!I190</f>
        <v/>
      </c>
      <c r="J191" s="1" t="str">
        <f>'QuestionBank Data'!J190</f>
        <v/>
      </c>
      <c r="K191" s="1" t="str">
        <f>'QuestionBank Data'!K190</f>
        <v/>
      </c>
      <c r="L191" s="1" t="str">
        <f>'QuestionBank Data'!L190</f>
        <v/>
      </c>
      <c r="M191" s="1" t="str">
        <f>'QuestionBank Data'!M190</f>
        <v/>
      </c>
      <c r="N191" s="1" t="str">
        <f>'QuestionBank Data'!N190</f>
        <v/>
      </c>
      <c r="O191" s="1" t="str">
        <f>'QuestionBank Data'!O190</f>
        <v/>
      </c>
      <c r="P191" s="21" t="str">
        <f>IFERROR(__xludf.DUMMYFUNCTION("IF(isblank(A191),,Filter(J191:O191,J191:O191&lt;&gt;I191))"),"")</f>
        <v/>
      </c>
      <c r="Q191" s="1"/>
      <c r="R191" s="1"/>
      <c r="U191" s="1" t="str">
        <f t="shared" si="1"/>
        <v/>
      </c>
      <c r="V191" s="1" t="str">
        <f t="shared" si="2"/>
        <v/>
      </c>
      <c r="W191" s="1" t="str">
        <f t="shared" si="3"/>
        <v/>
      </c>
      <c r="X191" s="1" t="str">
        <f t="shared" si="4"/>
        <v/>
      </c>
      <c r="Y191" s="1" t="str">
        <f t="shared" si="5"/>
        <v/>
      </c>
      <c r="Z191" s="1" t="str">
        <f t="shared" si="6"/>
        <v/>
      </c>
    </row>
    <row r="192">
      <c r="A192" s="1" t="str">
        <f>'QuestionBank Data'!A191</f>
        <v/>
      </c>
      <c r="B192" s="1" t="str">
        <f>'QuestionBank Data'!B191</f>
        <v/>
      </c>
      <c r="C192" s="1" t="str">
        <f>'QuestionBank Data'!C191</f>
        <v/>
      </c>
      <c r="D192" s="1" t="str">
        <f>'QuestionBank Data'!D191</f>
        <v/>
      </c>
      <c r="E192" s="1" t="str">
        <f>'QuestionBank Data'!E191</f>
        <v/>
      </c>
      <c r="F192" s="1" t="str">
        <f>'QuestionBank Data'!F191</f>
        <v/>
      </c>
      <c r="G192" s="1" t="str">
        <f>'QuestionBank Data'!G191</f>
        <v/>
      </c>
      <c r="H192" s="1" t="str">
        <f>'QuestionBank Data'!H191</f>
        <v/>
      </c>
      <c r="I192" s="1" t="str">
        <f>'QuestionBank Data'!I191</f>
        <v/>
      </c>
      <c r="J192" s="1" t="str">
        <f>'QuestionBank Data'!J191</f>
        <v/>
      </c>
      <c r="K192" s="1" t="str">
        <f>'QuestionBank Data'!K191</f>
        <v/>
      </c>
      <c r="L192" s="1" t="str">
        <f>'QuestionBank Data'!L191</f>
        <v/>
      </c>
      <c r="M192" s="1" t="str">
        <f>'QuestionBank Data'!M191</f>
        <v/>
      </c>
      <c r="N192" s="1" t="str">
        <f>'QuestionBank Data'!N191</f>
        <v/>
      </c>
      <c r="O192" s="1" t="str">
        <f>'QuestionBank Data'!O191</f>
        <v/>
      </c>
      <c r="P192" s="21" t="str">
        <f>IFERROR(__xludf.DUMMYFUNCTION("IF(isblank(A192),,Filter(J192:O192,J192:O192&lt;&gt;I192))"),"")</f>
        <v/>
      </c>
      <c r="Q192" s="1"/>
      <c r="R192" s="1"/>
      <c r="U192" s="1" t="str">
        <f t="shared" si="1"/>
        <v/>
      </c>
      <c r="V192" s="1" t="str">
        <f t="shared" si="2"/>
        <v/>
      </c>
      <c r="W192" s="1" t="str">
        <f t="shared" si="3"/>
        <v/>
      </c>
      <c r="X192" s="1" t="str">
        <f t="shared" si="4"/>
        <v/>
      </c>
      <c r="Y192" s="1" t="str">
        <f t="shared" si="5"/>
        <v/>
      </c>
      <c r="Z192" s="1" t="str">
        <f t="shared" si="6"/>
        <v/>
      </c>
    </row>
    <row r="193">
      <c r="A193" s="1" t="str">
        <f>'QuestionBank Data'!A192</f>
        <v/>
      </c>
      <c r="B193" s="1" t="str">
        <f>'QuestionBank Data'!B192</f>
        <v/>
      </c>
      <c r="C193" s="1" t="str">
        <f>'QuestionBank Data'!C192</f>
        <v/>
      </c>
      <c r="D193" s="1" t="str">
        <f>'QuestionBank Data'!D192</f>
        <v/>
      </c>
      <c r="E193" s="1" t="str">
        <f>'QuestionBank Data'!E192</f>
        <v/>
      </c>
      <c r="F193" s="1" t="str">
        <f>'QuestionBank Data'!F192</f>
        <v/>
      </c>
      <c r="G193" s="1" t="str">
        <f>'QuestionBank Data'!G192</f>
        <v/>
      </c>
      <c r="H193" s="1" t="str">
        <f>'QuestionBank Data'!H192</f>
        <v/>
      </c>
      <c r="I193" s="1" t="str">
        <f>'QuestionBank Data'!I192</f>
        <v/>
      </c>
      <c r="J193" s="1" t="str">
        <f>'QuestionBank Data'!J192</f>
        <v/>
      </c>
      <c r="K193" s="1" t="str">
        <f>'QuestionBank Data'!K192</f>
        <v/>
      </c>
      <c r="L193" s="1" t="str">
        <f>'QuestionBank Data'!L192</f>
        <v/>
      </c>
      <c r="M193" s="1" t="str">
        <f>'QuestionBank Data'!M192</f>
        <v/>
      </c>
      <c r="N193" s="1" t="str">
        <f>'QuestionBank Data'!N192</f>
        <v/>
      </c>
      <c r="O193" s="1" t="str">
        <f>'QuestionBank Data'!O192</f>
        <v/>
      </c>
      <c r="P193" s="21" t="str">
        <f>IFERROR(__xludf.DUMMYFUNCTION("IF(isblank(A193),,Filter(J193:O193,J193:O193&lt;&gt;I193))"),"")</f>
        <v/>
      </c>
      <c r="Q193" s="1"/>
      <c r="R193" s="1"/>
      <c r="U193" s="1" t="str">
        <f t="shared" si="1"/>
        <v/>
      </c>
      <c r="V193" s="1" t="str">
        <f t="shared" si="2"/>
        <v/>
      </c>
      <c r="W193" s="1" t="str">
        <f t="shared" si="3"/>
        <v/>
      </c>
      <c r="X193" s="1" t="str">
        <f t="shared" si="4"/>
        <v/>
      </c>
      <c r="Y193" s="1" t="str">
        <f t="shared" si="5"/>
        <v/>
      </c>
      <c r="Z193" s="1" t="str">
        <f t="shared" si="6"/>
        <v/>
      </c>
    </row>
    <row r="194">
      <c r="A194" s="1" t="str">
        <f>'QuestionBank Data'!A193</f>
        <v/>
      </c>
      <c r="B194" s="1" t="str">
        <f>'QuestionBank Data'!B193</f>
        <v/>
      </c>
      <c r="C194" s="1" t="str">
        <f>'QuestionBank Data'!C193</f>
        <v/>
      </c>
      <c r="D194" s="1" t="str">
        <f>'QuestionBank Data'!D193</f>
        <v/>
      </c>
      <c r="E194" s="1" t="str">
        <f>'QuestionBank Data'!E193</f>
        <v/>
      </c>
      <c r="F194" s="1" t="str">
        <f>'QuestionBank Data'!F193</f>
        <v/>
      </c>
      <c r="G194" s="1" t="str">
        <f>'QuestionBank Data'!G193</f>
        <v/>
      </c>
      <c r="H194" s="1" t="str">
        <f>'QuestionBank Data'!H193</f>
        <v/>
      </c>
      <c r="I194" s="1" t="str">
        <f>'QuestionBank Data'!I193</f>
        <v/>
      </c>
      <c r="J194" s="1" t="str">
        <f>'QuestionBank Data'!J193</f>
        <v/>
      </c>
      <c r="K194" s="1" t="str">
        <f>'QuestionBank Data'!K193</f>
        <v/>
      </c>
      <c r="L194" s="1" t="str">
        <f>'QuestionBank Data'!L193</f>
        <v/>
      </c>
      <c r="M194" s="1" t="str">
        <f>'QuestionBank Data'!M193</f>
        <v/>
      </c>
      <c r="N194" s="1" t="str">
        <f>'QuestionBank Data'!N193</f>
        <v/>
      </c>
      <c r="O194" s="1" t="str">
        <f>'QuestionBank Data'!O193</f>
        <v/>
      </c>
      <c r="P194" s="21" t="str">
        <f>IFERROR(__xludf.DUMMYFUNCTION("IF(isblank(A194),,Filter(J194:O194,J194:O194&lt;&gt;I194))"),"")</f>
        <v/>
      </c>
      <c r="Q194" s="1"/>
      <c r="R194" s="1"/>
      <c r="U194" s="1" t="str">
        <f t="shared" si="1"/>
        <v/>
      </c>
      <c r="V194" s="1" t="str">
        <f t="shared" si="2"/>
        <v/>
      </c>
      <c r="W194" s="1" t="str">
        <f t="shared" si="3"/>
        <v/>
      </c>
      <c r="X194" s="1" t="str">
        <f t="shared" si="4"/>
        <v/>
      </c>
      <c r="Y194" s="1" t="str">
        <f t="shared" si="5"/>
        <v/>
      </c>
      <c r="Z194" s="1" t="str">
        <f t="shared" si="6"/>
        <v/>
      </c>
    </row>
    <row r="195">
      <c r="A195" s="1" t="str">
        <f>'QuestionBank Data'!A194</f>
        <v/>
      </c>
      <c r="B195" s="1" t="str">
        <f>'QuestionBank Data'!B194</f>
        <v/>
      </c>
      <c r="C195" s="1" t="str">
        <f>'QuestionBank Data'!C194</f>
        <v/>
      </c>
      <c r="D195" s="1" t="str">
        <f>'QuestionBank Data'!D194</f>
        <v/>
      </c>
      <c r="E195" s="1" t="str">
        <f>'QuestionBank Data'!E194</f>
        <v/>
      </c>
      <c r="F195" s="1" t="str">
        <f>'QuestionBank Data'!F194</f>
        <v/>
      </c>
      <c r="G195" s="1" t="str">
        <f>'QuestionBank Data'!G194</f>
        <v/>
      </c>
      <c r="H195" s="1" t="str">
        <f>'QuestionBank Data'!H194</f>
        <v/>
      </c>
      <c r="I195" s="1" t="str">
        <f>'QuestionBank Data'!I194</f>
        <v/>
      </c>
      <c r="J195" s="1" t="str">
        <f>'QuestionBank Data'!J194</f>
        <v/>
      </c>
      <c r="K195" s="1" t="str">
        <f>'QuestionBank Data'!K194</f>
        <v/>
      </c>
      <c r="L195" s="1" t="str">
        <f>'QuestionBank Data'!L194</f>
        <v/>
      </c>
      <c r="M195" s="1" t="str">
        <f>'QuestionBank Data'!M194</f>
        <v/>
      </c>
      <c r="N195" s="1" t="str">
        <f>'QuestionBank Data'!N194</f>
        <v/>
      </c>
      <c r="O195" s="1" t="str">
        <f>'QuestionBank Data'!O194</f>
        <v/>
      </c>
      <c r="P195" s="21" t="str">
        <f>IFERROR(__xludf.DUMMYFUNCTION("IF(isblank(A195),,Filter(J195:O195,J195:O195&lt;&gt;I195))"),"")</f>
        <v/>
      </c>
      <c r="Q195" s="1"/>
      <c r="R195" s="1"/>
      <c r="U195" s="1" t="str">
        <f t="shared" si="1"/>
        <v/>
      </c>
      <c r="V195" s="1" t="str">
        <f t="shared" si="2"/>
        <v/>
      </c>
      <c r="W195" s="1" t="str">
        <f t="shared" si="3"/>
        <v/>
      </c>
      <c r="X195" s="1" t="str">
        <f t="shared" si="4"/>
        <v/>
      </c>
      <c r="Y195" s="1" t="str">
        <f t="shared" si="5"/>
        <v/>
      </c>
      <c r="Z195" s="1" t="str">
        <f t="shared" si="6"/>
        <v/>
      </c>
    </row>
    <row r="196">
      <c r="A196" s="1" t="str">
        <f>'QuestionBank Data'!A195</f>
        <v/>
      </c>
      <c r="B196" s="1" t="str">
        <f>'QuestionBank Data'!B195</f>
        <v/>
      </c>
      <c r="C196" s="1" t="str">
        <f>'QuestionBank Data'!C195</f>
        <v/>
      </c>
      <c r="D196" s="1" t="str">
        <f>'QuestionBank Data'!D195</f>
        <v/>
      </c>
      <c r="E196" s="1" t="str">
        <f>'QuestionBank Data'!E195</f>
        <v/>
      </c>
      <c r="F196" s="1" t="str">
        <f>'QuestionBank Data'!F195</f>
        <v/>
      </c>
      <c r="G196" s="1" t="str">
        <f>'QuestionBank Data'!G195</f>
        <v/>
      </c>
      <c r="H196" s="1" t="str">
        <f>'QuestionBank Data'!H195</f>
        <v/>
      </c>
      <c r="I196" s="1" t="str">
        <f>'QuestionBank Data'!I195</f>
        <v/>
      </c>
      <c r="J196" s="1" t="str">
        <f>'QuestionBank Data'!J195</f>
        <v/>
      </c>
      <c r="K196" s="1" t="str">
        <f>'QuestionBank Data'!K195</f>
        <v/>
      </c>
      <c r="L196" s="1" t="str">
        <f>'QuestionBank Data'!L195</f>
        <v/>
      </c>
      <c r="M196" s="1" t="str">
        <f>'QuestionBank Data'!M195</f>
        <v/>
      </c>
      <c r="N196" s="1" t="str">
        <f>'QuestionBank Data'!N195</f>
        <v/>
      </c>
      <c r="O196" s="1" t="str">
        <f>'QuestionBank Data'!O195</f>
        <v/>
      </c>
      <c r="P196" s="21" t="str">
        <f>IFERROR(__xludf.DUMMYFUNCTION("IF(isblank(A196),,Filter(J196:O196,J196:O196&lt;&gt;I196))"),"")</f>
        <v/>
      </c>
      <c r="Q196" s="1"/>
      <c r="R196" s="1"/>
      <c r="U196" s="1" t="str">
        <f t="shared" si="1"/>
        <v/>
      </c>
      <c r="V196" s="1" t="str">
        <f t="shared" si="2"/>
        <v/>
      </c>
      <c r="W196" s="1" t="str">
        <f t="shared" si="3"/>
        <v/>
      </c>
      <c r="X196" s="1" t="str">
        <f t="shared" si="4"/>
        <v/>
      </c>
      <c r="Y196" s="1" t="str">
        <f t="shared" si="5"/>
        <v/>
      </c>
      <c r="Z196" s="1" t="str">
        <f t="shared" si="6"/>
        <v/>
      </c>
    </row>
    <row r="197">
      <c r="A197" s="1" t="str">
        <f>'QuestionBank Data'!A196</f>
        <v/>
      </c>
      <c r="B197" s="1" t="str">
        <f>'QuestionBank Data'!B196</f>
        <v/>
      </c>
      <c r="C197" s="1" t="str">
        <f>'QuestionBank Data'!C196</f>
        <v/>
      </c>
      <c r="D197" s="1" t="str">
        <f>'QuestionBank Data'!D196</f>
        <v/>
      </c>
      <c r="E197" s="1" t="str">
        <f>'QuestionBank Data'!E196</f>
        <v/>
      </c>
      <c r="F197" s="1" t="str">
        <f>'QuestionBank Data'!F196</f>
        <v/>
      </c>
      <c r="G197" s="1" t="str">
        <f>'QuestionBank Data'!G196</f>
        <v/>
      </c>
      <c r="H197" s="1" t="str">
        <f>'QuestionBank Data'!H196</f>
        <v/>
      </c>
      <c r="I197" s="1" t="str">
        <f>'QuestionBank Data'!I196</f>
        <v/>
      </c>
      <c r="J197" s="1" t="str">
        <f>'QuestionBank Data'!J196</f>
        <v/>
      </c>
      <c r="K197" s="1" t="str">
        <f>'QuestionBank Data'!K196</f>
        <v/>
      </c>
      <c r="L197" s="1" t="str">
        <f>'QuestionBank Data'!L196</f>
        <v/>
      </c>
      <c r="M197" s="1" t="str">
        <f>'QuestionBank Data'!M196</f>
        <v/>
      </c>
      <c r="N197" s="1" t="str">
        <f>'QuestionBank Data'!N196</f>
        <v/>
      </c>
      <c r="O197" s="1" t="str">
        <f>'QuestionBank Data'!O196</f>
        <v/>
      </c>
      <c r="P197" s="21" t="str">
        <f>IFERROR(__xludf.DUMMYFUNCTION("IF(isblank(A197),,Filter(J197:O197,J197:O197&lt;&gt;I197))"),"")</f>
        <v/>
      </c>
      <c r="Q197" s="1"/>
      <c r="R197" s="1"/>
      <c r="U197" s="1" t="str">
        <f t="shared" si="1"/>
        <v/>
      </c>
      <c r="V197" s="1" t="str">
        <f t="shared" si="2"/>
        <v/>
      </c>
      <c r="W197" s="1" t="str">
        <f t="shared" si="3"/>
        <v/>
      </c>
      <c r="X197" s="1" t="str">
        <f t="shared" si="4"/>
        <v/>
      </c>
      <c r="Y197" s="1" t="str">
        <f t="shared" si="5"/>
        <v/>
      </c>
      <c r="Z197" s="1" t="str">
        <f t="shared" si="6"/>
        <v/>
      </c>
    </row>
    <row r="198">
      <c r="A198" s="1" t="str">
        <f>'QuestionBank Data'!A197</f>
        <v/>
      </c>
      <c r="B198" s="1" t="str">
        <f>'QuestionBank Data'!B197</f>
        <v/>
      </c>
      <c r="C198" s="1" t="str">
        <f>'QuestionBank Data'!C197</f>
        <v/>
      </c>
      <c r="D198" s="1" t="str">
        <f>'QuestionBank Data'!D197</f>
        <v/>
      </c>
      <c r="E198" s="1" t="str">
        <f>'QuestionBank Data'!E197</f>
        <v/>
      </c>
      <c r="F198" s="1" t="str">
        <f>'QuestionBank Data'!F197</f>
        <v/>
      </c>
      <c r="G198" s="1" t="str">
        <f>'QuestionBank Data'!G197</f>
        <v/>
      </c>
      <c r="H198" s="1" t="str">
        <f>'QuestionBank Data'!H197</f>
        <v/>
      </c>
      <c r="I198" s="1" t="str">
        <f>'QuestionBank Data'!I197</f>
        <v/>
      </c>
      <c r="J198" s="1" t="str">
        <f>'QuestionBank Data'!J197</f>
        <v/>
      </c>
      <c r="K198" s="1" t="str">
        <f>'QuestionBank Data'!K197</f>
        <v/>
      </c>
      <c r="L198" s="1" t="str">
        <f>'QuestionBank Data'!L197</f>
        <v/>
      </c>
      <c r="M198" s="1" t="str">
        <f>'QuestionBank Data'!M197</f>
        <v/>
      </c>
      <c r="N198" s="1" t="str">
        <f>'QuestionBank Data'!N197</f>
        <v/>
      </c>
      <c r="O198" s="1" t="str">
        <f>'QuestionBank Data'!O197</f>
        <v/>
      </c>
      <c r="P198" s="21" t="str">
        <f>IFERROR(__xludf.DUMMYFUNCTION("IF(isblank(A198),,Filter(J198:O198,J198:O198&lt;&gt;I198))"),"")</f>
        <v/>
      </c>
      <c r="Q198" s="1"/>
      <c r="R198" s="1"/>
      <c r="U198" s="1" t="str">
        <f t="shared" si="1"/>
        <v/>
      </c>
      <c r="V198" s="1" t="str">
        <f t="shared" si="2"/>
        <v/>
      </c>
      <c r="W198" s="1" t="str">
        <f t="shared" si="3"/>
        <v/>
      </c>
      <c r="X198" s="1" t="str">
        <f t="shared" si="4"/>
        <v/>
      </c>
      <c r="Y198" s="1" t="str">
        <f t="shared" si="5"/>
        <v/>
      </c>
      <c r="Z198" s="1" t="str">
        <f t="shared" si="6"/>
        <v/>
      </c>
    </row>
    <row r="199">
      <c r="A199" s="1" t="str">
        <f>'QuestionBank Data'!A198</f>
        <v/>
      </c>
      <c r="B199" s="1" t="str">
        <f>'QuestionBank Data'!B198</f>
        <v/>
      </c>
      <c r="C199" s="1" t="str">
        <f>'QuestionBank Data'!C198</f>
        <v/>
      </c>
      <c r="D199" s="1" t="str">
        <f>'QuestionBank Data'!D198</f>
        <v/>
      </c>
      <c r="E199" s="1" t="str">
        <f>'QuestionBank Data'!E198</f>
        <v/>
      </c>
      <c r="F199" s="1" t="str">
        <f>'QuestionBank Data'!F198</f>
        <v/>
      </c>
      <c r="G199" s="1" t="str">
        <f>'QuestionBank Data'!G198</f>
        <v/>
      </c>
      <c r="H199" s="1" t="str">
        <f>'QuestionBank Data'!H198</f>
        <v/>
      </c>
      <c r="I199" s="1" t="str">
        <f>'QuestionBank Data'!I198</f>
        <v/>
      </c>
      <c r="J199" s="1" t="str">
        <f>'QuestionBank Data'!J198</f>
        <v/>
      </c>
      <c r="K199" s="1" t="str">
        <f>'QuestionBank Data'!K198</f>
        <v/>
      </c>
      <c r="L199" s="1" t="str">
        <f>'QuestionBank Data'!L198</f>
        <v/>
      </c>
      <c r="M199" s="1" t="str">
        <f>'QuestionBank Data'!M198</f>
        <v/>
      </c>
      <c r="N199" s="1" t="str">
        <f>'QuestionBank Data'!N198</f>
        <v/>
      </c>
      <c r="O199" s="1" t="str">
        <f>'QuestionBank Data'!O198</f>
        <v/>
      </c>
      <c r="P199" s="21" t="str">
        <f>IFERROR(__xludf.DUMMYFUNCTION("IF(isblank(A199),,Filter(J199:O199,J199:O199&lt;&gt;I199))"),"")</f>
        <v/>
      </c>
      <c r="Q199" s="1"/>
      <c r="R199" s="1"/>
      <c r="U199" s="1" t="str">
        <f t="shared" si="1"/>
        <v/>
      </c>
      <c r="V199" s="1" t="str">
        <f t="shared" si="2"/>
        <v/>
      </c>
      <c r="W199" s="1" t="str">
        <f t="shared" si="3"/>
        <v/>
      </c>
      <c r="X199" s="1" t="str">
        <f t="shared" si="4"/>
        <v/>
      </c>
      <c r="Y199" s="1" t="str">
        <f t="shared" si="5"/>
        <v/>
      </c>
      <c r="Z199" s="1" t="str">
        <f t="shared" si="6"/>
        <v/>
      </c>
    </row>
    <row r="200">
      <c r="A200" s="1" t="str">
        <f>'QuestionBank Data'!A199</f>
        <v/>
      </c>
      <c r="B200" s="1" t="str">
        <f>'QuestionBank Data'!B199</f>
        <v/>
      </c>
      <c r="C200" s="1" t="str">
        <f>'QuestionBank Data'!C199</f>
        <v/>
      </c>
      <c r="D200" s="1" t="str">
        <f>'QuestionBank Data'!D199</f>
        <v/>
      </c>
      <c r="E200" s="1" t="str">
        <f>'QuestionBank Data'!E199</f>
        <v/>
      </c>
      <c r="F200" s="1" t="str">
        <f>'QuestionBank Data'!F199</f>
        <v/>
      </c>
      <c r="G200" s="1" t="str">
        <f>'QuestionBank Data'!G199</f>
        <v/>
      </c>
      <c r="H200" s="1" t="str">
        <f>'QuestionBank Data'!H199</f>
        <v/>
      </c>
      <c r="I200" s="1" t="str">
        <f>'QuestionBank Data'!I199</f>
        <v/>
      </c>
      <c r="J200" s="1" t="str">
        <f>'QuestionBank Data'!J199</f>
        <v/>
      </c>
      <c r="K200" s="1" t="str">
        <f>'QuestionBank Data'!K199</f>
        <v/>
      </c>
      <c r="L200" s="1" t="str">
        <f>'QuestionBank Data'!L199</f>
        <v/>
      </c>
      <c r="M200" s="1" t="str">
        <f>'QuestionBank Data'!M199</f>
        <v/>
      </c>
      <c r="N200" s="1" t="str">
        <f>'QuestionBank Data'!N199</f>
        <v/>
      </c>
      <c r="O200" s="1" t="str">
        <f>'QuestionBank Data'!O199</f>
        <v/>
      </c>
      <c r="P200" s="21" t="str">
        <f>IFERROR(__xludf.DUMMYFUNCTION("IF(isblank(A200),,Filter(J200:O200,J200:O200&lt;&gt;I200))"),"")</f>
        <v/>
      </c>
      <c r="Q200" s="1"/>
      <c r="R200" s="1"/>
      <c r="U200" s="1" t="str">
        <f t="shared" si="1"/>
        <v/>
      </c>
      <c r="V200" s="1" t="str">
        <f t="shared" si="2"/>
        <v/>
      </c>
      <c r="W200" s="1" t="str">
        <f t="shared" si="3"/>
        <v/>
      </c>
      <c r="X200" s="1" t="str">
        <f t="shared" si="4"/>
        <v/>
      </c>
      <c r="Y200" s="1" t="str">
        <f t="shared" si="5"/>
        <v/>
      </c>
      <c r="Z200" s="1" t="str">
        <f t="shared" si="6"/>
        <v/>
      </c>
    </row>
    <row r="201">
      <c r="A201" s="1" t="str">
        <f>'QuestionBank Data'!A200</f>
        <v/>
      </c>
      <c r="B201" s="1" t="str">
        <f>'QuestionBank Data'!B200</f>
        <v/>
      </c>
      <c r="C201" s="1" t="str">
        <f>'QuestionBank Data'!C200</f>
        <v/>
      </c>
      <c r="D201" s="1" t="str">
        <f>'QuestionBank Data'!D200</f>
        <v/>
      </c>
      <c r="E201" s="1" t="str">
        <f>'QuestionBank Data'!E200</f>
        <v/>
      </c>
      <c r="F201" s="1" t="str">
        <f>'QuestionBank Data'!F200</f>
        <v/>
      </c>
      <c r="G201" s="1" t="str">
        <f>'QuestionBank Data'!G200</f>
        <v/>
      </c>
      <c r="H201" s="1" t="str">
        <f>'QuestionBank Data'!H200</f>
        <v/>
      </c>
      <c r="I201" s="1" t="str">
        <f>'QuestionBank Data'!I200</f>
        <v/>
      </c>
      <c r="J201" s="1" t="str">
        <f>'QuestionBank Data'!J200</f>
        <v/>
      </c>
      <c r="K201" s="1" t="str">
        <f>'QuestionBank Data'!K200</f>
        <v/>
      </c>
      <c r="L201" s="1" t="str">
        <f>'QuestionBank Data'!L200</f>
        <v/>
      </c>
      <c r="M201" s="1" t="str">
        <f>'QuestionBank Data'!M200</f>
        <v/>
      </c>
      <c r="N201" s="1" t="str">
        <f>'QuestionBank Data'!N200</f>
        <v/>
      </c>
      <c r="O201" s="1" t="str">
        <f>'QuestionBank Data'!O200</f>
        <v/>
      </c>
      <c r="P201" s="21" t="str">
        <f>IFERROR(__xludf.DUMMYFUNCTION("IF(isblank(A201),,Filter(J201:O201,J201:O201&lt;&gt;I201))"),"")</f>
        <v/>
      </c>
      <c r="Q201" s="1"/>
      <c r="R201" s="1"/>
      <c r="U201" s="1" t="str">
        <f t="shared" si="1"/>
        <v/>
      </c>
      <c r="V201" s="1" t="str">
        <f t="shared" si="2"/>
        <v/>
      </c>
      <c r="W201" s="1" t="str">
        <f t="shared" si="3"/>
        <v/>
      </c>
      <c r="X201" s="1" t="str">
        <f t="shared" si="4"/>
        <v/>
      </c>
      <c r="Y201" s="1" t="str">
        <f t="shared" si="5"/>
        <v/>
      </c>
      <c r="Z201" s="1" t="str">
        <f t="shared" si="6"/>
        <v/>
      </c>
    </row>
    <row r="202">
      <c r="A202" s="1" t="str">
        <f>'QuestionBank Data'!A201</f>
        <v/>
      </c>
      <c r="B202" s="1" t="str">
        <f>'QuestionBank Data'!B201</f>
        <v/>
      </c>
      <c r="C202" s="1" t="str">
        <f>'QuestionBank Data'!C201</f>
        <v/>
      </c>
      <c r="D202" s="1" t="str">
        <f>'QuestionBank Data'!D201</f>
        <v/>
      </c>
      <c r="E202" s="1" t="str">
        <f>'QuestionBank Data'!E201</f>
        <v/>
      </c>
      <c r="F202" s="1" t="str">
        <f>'QuestionBank Data'!F201</f>
        <v/>
      </c>
      <c r="G202" s="1" t="str">
        <f>'QuestionBank Data'!G201</f>
        <v/>
      </c>
      <c r="H202" s="1" t="str">
        <f>'QuestionBank Data'!H201</f>
        <v/>
      </c>
      <c r="I202" s="1" t="str">
        <f>'QuestionBank Data'!I201</f>
        <v/>
      </c>
      <c r="J202" s="1" t="str">
        <f>'QuestionBank Data'!J201</f>
        <v/>
      </c>
      <c r="K202" s="1" t="str">
        <f>'QuestionBank Data'!K201</f>
        <v/>
      </c>
      <c r="L202" s="1" t="str">
        <f>'QuestionBank Data'!L201</f>
        <v/>
      </c>
      <c r="M202" s="1" t="str">
        <f>'QuestionBank Data'!M201</f>
        <v/>
      </c>
      <c r="N202" s="1" t="str">
        <f>'QuestionBank Data'!N201</f>
        <v/>
      </c>
      <c r="O202" s="1" t="str">
        <f>'QuestionBank Data'!O201</f>
        <v/>
      </c>
      <c r="P202" s="21" t="str">
        <f>IFERROR(__xludf.DUMMYFUNCTION("IF(isblank(A202),,Filter(J202:O202,J202:O202&lt;&gt;I202))"),"")</f>
        <v/>
      </c>
      <c r="Q202" s="1"/>
      <c r="R202" s="1"/>
      <c r="U202" s="1" t="str">
        <f t="shared" si="1"/>
        <v/>
      </c>
      <c r="V202" s="1" t="str">
        <f t="shared" si="2"/>
        <v/>
      </c>
      <c r="W202" s="1" t="str">
        <f t="shared" si="3"/>
        <v/>
      </c>
      <c r="X202" s="1" t="str">
        <f t="shared" si="4"/>
        <v/>
      </c>
      <c r="Y202" s="1" t="str">
        <f t="shared" si="5"/>
        <v/>
      </c>
      <c r="Z202" s="1" t="str">
        <f t="shared" si="6"/>
        <v/>
      </c>
    </row>
    <row r="203">
      <c r="A203" s="1" t="str">
        <f>'QuestionBank Data'!A202</f>
        <v/>
      </c>
      <c r="B203" s="1" t="str">
        <f>'QuestionBank Data'!B202</f>
        <v/>
      </c>
      <c r="C203" s="1" t="str">
        <f>'QuestionBank Data'!C202</f>
        <v/>
      </c>
      <c r="D203" s="1" t="str">
        <f>'QuestionBank Data'!D202</f>
        <v/>
      </c>
      <c r="E203" s="1" t="str">
        <f>'QuestionBank Data'!E202</f>
        <v/>
      </c>
      <c r="F203" s="1" t="str">
        <f>'QuestionBank Data'!F202</f>
        <v/>
      </c>
      <c r="G203" s="1" t="str">
        <f>'QuestionBank Data'!G202</f>
        <v/>
      </c>
      <c r="H203" s="1" t="str">
        <f>'QuestionBank Data'!H202</f>
        <v/>
      </c>
      <c r="I203" s="1" t="str">
        <f>'QuestionBank Data'!I202</f>
        <v/>
      </c>
      <c r="J203" s="1" t="str">
        <f>'QuestionBank Data'!J202</f>
        <v/>
      </c>
      <c r="K203" s="1" t="str">
        <f>'QuestionBank Data'!K202</f>
        <v/>
      </c>
      <c r="L203" s="1" t="str">
        <f>'QuestionBank Data'!L202</f>
        <v/>
      </c>
      <c r="M203" s="1" t="str">
        <f>'QuestionBank Data'!M202</f>
        <v/>
      </c>
      <c r="N203" s="1" t="str">
        <f>'QuestionBank Data'!N202</f>
        <v/>
      </c>
      <c r="O203" s="1" t="str">
        <f>'QuestionBank Data'!O202</f>
        <v/>
      </c>
      <c r="P203" s="21" t="str">
        <f>IFERROR(__xludf.DUMMYFUNCTION("IF(isblank(A203),,Filter(J203:O203,J203:O203&lt;&gt;I203))"),"")</f>
        <v/>
      </c>
      <c r="Q203" s="1"/>
      <c r="R203" s="1"/>
      <c r="U203" s="1" t="str">
        <f t="shared" si="1"/>
        <v/>
      </c>
      <c r="V203" s="1" t="str">
        <f t="shared" si="2"/>
        <v/>
      </c>
      <c r="W203" s="1" t="str">
        <f t="shared" si="3"/>
        <v/>
      </c>
      <c r="X203" s="1" t="str">
        <f t="shared" si="4"/>
        <v/>
      </c>
      <c r="Y203" s="1" t="str">
        <f t="shared" si="5"/>
        <v/>
      </c>
      <c r="Z203" s="1" t="str">
        <f t="shared" si="6"/>
        <v/>
      </c>
    </row>
    <row r="204">
      <c r="A204" s="1" t="str">
        <f>'QuestionBank Data'!A203</f>
        <v/>
      </c>
      <c r="B204" s="1" t="str">
        <f>'QuestionBank Data'!B203</f>
        <v/>
      </c>
      <c r="C204" s="1" t="str">
        <f>'QuestionBank Data'!C203</f>
        <v/>
      </c>
      <c r="D204" s="1" t="str">
        <f>'QuestionBank Data'!D203</f>
        <v/>
      </c>
      <c r="E204" s="1" t="str">
        <f>'QuestionBank Data'!E203</f>
        <v/>
      </c>
      <c r="F204" s="1" t="str">
        <f>'QuestionBank Data'!F203</f>
        <v/>
      </c>
      <c r="G204" s="1" t="str">
        <f>'QuestionBank Data'!G203</f>
        <v/>
      </c>
      <c r="H204" s="1" t="str">
        <f>'QuestionBank Data'!H203</f>
        <v/>
      </c>
      <c r="I204" s="1" t="str">
        <f>'QuestionBank Data'!I203</f>
        <v/>
      </c>
      <c r="J204" s="1" t="str">
        <f>'QuestionBank Data'!J203</f>
        <v/>
      </c>
      <c r="K204" s="1" t="str">
        <f>'QuestionBank Data'!K203</f>
        <v/>
      </c>
      <c r="L204" s="1" t="str">
        <f>'QuestionBank Data'!L203</f>
        <v/>
      </c>
      <c r="M204" s="1" t="str">
        <f>'QuestionBank Data'!M203</f>
        <v/>
      </c>
      <c r="N204" s="1" t="str">
        <f>'QuestionBank Data'!N203</f>
        <v/>
      </c>
      <c r="O204" s="1" t="str">
        <f>'QuestionBank Data'!O203</f>
        <v/>
      </c>
      <c r="P204" s="21" t="str">
        <f>IFERROR(__xludf.DUMMYFUNCTION("IF(isblank(A204),,Filter(J204:O204,J204:O204&lt;&gt;I204))"),"")</f>
        <v/>
      </c>
      <c r="Q204" s="1"/>
      <c r="R204" s="1"/>
      <c r="U204" s="1" t="str">
        <f t="shared" si="1"/>
        <v/>
      </c>
      <c r="V204" s="1" t="str">
        <f t="shared" si="2"/>
        <v/>
      </c>
      <c r="W204" s="1" t="str">
        <f t="shared" si="3"/>
        <v/>
      </c>
      <c r="X204" s="1" t="str">
        <f t="shared" si="4"/>
        <v/>
      </c>
      <c r="Y204" s="1" t="str">
        <f t="shared" si="5"/>
        <v/>
      </c>
      <c r="Z204" s="1" t="str">
        <f t="shared" si="6"/>
        <v/>
      </c>
    </row>
    <row r="205">
      <c r="A205" s="1" t="str">
        <f>'QuestionBank Data'!A204</f>
        <v/>
      </c>
      <c r="B205" s="1" t="str">
        <f>'QuestionBank Data'!B204</f>
        <v/>
      </c>
      <c r="C205" s="1" t="str">
        <f>'QuestionBank Data'!C204</f>
        <v/>
      </c>
      <c r="D205" s="1" t="str">
        <f>'QuestionBank Data'!D204</f>
        <v/>
      </c>
      <c r="E205" s="1" t="str">
        <f>'QuestionBank Data'!E204</f>
        <v/>
      </c>
      <c r="F205" s="1" t="str">
        <f>'QuestionBank Data'!F204</f>
        <v/>
      </c>
      <c r="G205" s="1" t="str">
        <f>'QuestionBank Data'!G204</f>
        <v/>
      </c>
      <c r="H205" s="1" t="str">
        <f>'QuestionBank Data'!H204</f>
        <v/>
      </c>
      <c r="I205" s="1" t="str">
        <f>'QuestionBank Data'!I204</f>
        <v/>
      </c>
      <c r="J205" s="1" t="str">
        <f>'QuestionBank Data'!J204</f>
        <v/>
      </c>
      <c r="K205" s="1" t="str">
        <f>'QuestionBank Data'!K204</f>
        <v/>
      </c>
      <c r="L205" s="1" t="str">
        <f>'QuestionBank Data'!L204</f>
        <v/>
      </c>
      <c r="M205" s="1" t="str">
        <f>'QuestionBank Data'!M204</f>
        <v/>
      </c>
      <c r="N205" s="1" t="str">
        <f>'QuestionBank Data'!N204</f>
        <v/>
      </c>
      <c r="O205" s="1" t="str">
        <f>'QuestionBank Data'!O204</f>
        <v/>
      </c>
      <c r="P205" s="21" t="str">
        <f>IFERROR(__xludf.DUMMYFUNCTION("IF(isblank(A205),,Filter(J205:O205,J205:O205&lt;&gt;I205))"),"")</f>
        <v/>
      </c>
      <c r="Q205" s="1"/>
      <c r="R205" s="1"/>
      <c r="U205" s="1" t="str">
        <f t="shared" si="1"/>
        <v/>
      </c>
      <c r="V205" s="1" t="str">
        <f t="shared" si="2"/>
        <v/>
      </c>
      <c r="W205" s="1" t="str">
        <f t="shared" si="3"/>
        <v/>
      </c>
      <c r="X205" s="1" t="str">
        <f t="shared" si="4"/>
        <v/>
      </c>
      <c r="Y205" s="1" t="str">
        <f t="shared" si="5"/>
        <v/>
      </c>
      <c r="Z205" s="1" t="str">
        <f t="shared" si="6"/>
        <v/>
      </c>
    </row>
    <row r="206">
      <c r="A206" s="1" t="str">
        <f>'QuestionBank Data'!A205</f>
        <v/>
      </c>
      <c r="B206" s="1" t="str">
        <f>'QuestionBank Data'!B205</f>
        <v/>
      </c>
      <c r="C206" s="1" t="str">
        <f>'QuestionBank Data'!C205</f>
        <v/>
      </c>
      <c r="D206" s="1" t="str">
        <f>'QuestionBank Data'!D205</f>
        <v/>
      </c>
      <c r="E206" s="1" t="str">
        <f>'QuestionBank Data'!E205</f>
        <v/>
      </c>
      <c r="F206" s="1" t="str">
        <f>'QuestionBank Data'!F205</f>
        <v/>
      </c>
      <c r="G206" s="1" t="str">
        <f>'QuestionBank Data'!G205</f>
        <v/>
      </c>
      <c r="H206" s="1" t="str">
        <f>'QuestionBank Data'!H205</f>
        <v/>
      </c>
      <c r="I206" s="1" t="str">
        <f>'QuestionBank Data'!I205</f>
        <v/>
      </c>
      <c r="J206" s="1" t="str">
        <f>'QuestionBank Data'!J205</f>
        <v/>
      </c>
      <c r="K206" s="1" t="str">
        <f>'QuestionBank Data'!K205</f>
        <v/>
      </c>
      <c r="L206" s="1" t="str">
        <f>'QuestionBank Data'!L205</f>
        <v/>
      </c>
      <c r="M206" s="1" t="str">
        <f>'QuestionBank Data'!M205</f>
        <v/>
      </c>
      <c r="N206" s="1" t="str">
        <f>'QuestionBank Data'!N205</f>
        <v/>
      </c>
      <c r="O206" s="1" t="str">
        <f>'QuestionBank Data'!O205</f>
        <v/>
      </c>
      <c r="P206" s="21" t="str">
        <f>IFERROR(__xludf.DUMMYFUNCTION("IF(isblank(A206),,Filter(J206:O206,J206:O206&lt;&gt;I206))"),"")</f>
        <v/>
      </c>
      <c r="Q206" s="1"/>
      <c r="R206" s="1"/>
      <c r="U206" s="1" t="str">
        <f t="shared" si="1"/>
        <v/>
      </c>
      <c r="V206" s="1" t="str">
        <f t="shared" si="2"/>
        <v/>
      </c>
      <c r="W206" s="1" t="str">
        <f t="shared" si="3"/>
        <v/>
      </c>
      <c r="X206" s="1" t="str">
        <f t="shared" si="4"/>
        <v/>
      </c>
      <c r="Y206" s="1" t="str">
        <f t="shared" si="5"/>
        <v/>
      </c>
      <c r="Z206" s="1" t="str">
        <f t="shared" si="6"/>
        <v/>
      </c>
    </row>
    <row r="207">
      <c r="A207" s="1" t="str">
        <f>'QuestionBank Data'!A206</f>
        <v/>
      </c>
      <c r="B207" s="1" t="str">
        <f>'QuestionBank Data'!B206</f>
        <v/>
      </c>
      <c r="C207" s="1" t="str">
        <f>'QuestionBank Data'!C206</f>
        <v/>
      </c>
      <c r="D207" s="1" t="str">
        <f>'QuestionBank Data'!D206</f>
        <v/>
      </c>
      <c r="E207" s="1" t="str">
        <f>'QuestionBank Data'!E206</f>
        <v/>
      </c>
      <c r="F207" s="1" t="str">
        <f>'QuestionBank Data'!F206</f>
        <v/>
      </c>
      <c r="G207" s="1" t="str">
        <f>'QuestionBank Data'!G206</f>
        <v/>
      </c>
      <c r="H207" s="1" t="str">
        <f>'QuestionBank Data'!H206</f>
        <v/>
      </c>
      <c r="I207" s="1" t="str">
        <f>'QuestionBank Data'!I206</f>
        <v/>
      </c>
      <c r="J207" s="1" t="str">
        <f>'QuestionBank Data'!J206</f>
        <v/>
      </c>
      <c r="K207" s="1" t="str">
        <f>'QuestionBank Data'!K206</f>
        <v/>
      </c>
      <c r="L207" s="1" t="str">
        <f>'QuestionBank Data'!L206</f>
        <v/>
      </c>
      <c r="M207" s="1" t="str">
        <f>'QuestionBank Data'!M206</f>
        <v/>
      </c>
      <c r="N207" s="1" t="str">
        <f>'QuestionBank Data'!N206</f>
        <v/>
      </c>
      <c r="O207" s="1" t="str">
        <f>'QuestionBank Data'!O206</f>
        <v/>
      </c>
      <c r="P207" s="21" t="str">
        <f>IFERROR(__xludf.DUMMYFUNCTION("IF(isblank(A207),,Filter(J207:O207,J207:O207&lt;&gt;I207))"),"")</f>
        <v/>
      </c>
      <c r="Q207" s="1"/>
      <c r="R207" s="1"/>
      <c r="U207" s="1" t="str">
        <f t="shared" si="1"/>
        <v/>
      </c>
      <c r="V207" s="1" t="str">
        <f t="shared" si="2"/>
        <v/>
      </c>
      <c r="W207" s="1" t="str">
        <f t="shared" si="3"/>
        <v/>
      </c>
      <c r="X207" s="1" t="str">
        <f t="shared" si="4"/>
        <v/>
      </c>
      <c r="Y207" s="1" t="str">
        <f t="shared" si="5"/>
        <v/>
      </c>
      <c r="Z207" s="1" t="str">
        <f t="shared" si="6"/>
        <v/>
      </c>
    </row>
    <row r="208">
      <c r="A208" s="1" t="str">
        <f>'QuestionBank Data'!A207</f>
        <v/>
      </c>
      <c r="B208" s="1" t="str">
        <f>'QuestionBank Data'!B207</f>
        <v/>
      </c>
      <c r="C208" s="1" t="str">
        <f>'QuestionBank Data'!C207</f>
        <v/>
      </c>
      <c r="D208" s="1" t="str">
        <f>'QuestionBank Data'!D207</f>
        <v/>
      </c>
      <c r="E208" s="1" t="str">
        <f>'QuestionBank Data'!E207</f>
        <v/>
      </c>
      <c r="F208" s="1" t="str">
        <f>'QuestionBank Data'!F207</f>
        <v/>
      </c>
      <c r="G208" s="1" t="str">
        <f>'QuestionBank Data'!G207</f>
        <v/>
      </c>
      <c r="H208" s="1" t="str">
        <f>'QuestionBank Data'!H207</f>
        <v/>
      </c>
      <c r="I208" s="1" t="str">
        <f>'QuestionBank Data'!I207</f>
        <v/>
      </c>
      <c r="J208" s="1" t="str">
        <f>'QuestionBank Data'!J207</f>
        <v/>
      </c>
      <c r="K208" s="1" t="str">
        <f>'QuestionBank Data'!K207</f>
        <v/>
      </c>
      <c r="L208" s="1" t="str">
        <f>'QuestionBank Data'!L207</f>
        <v/>
      </c>
      <c r="M208" s="1" t="str">
        <f>'QuestionBank Data'!M207</f>
        <v/>
      </c>
      <c r="N208" s="1" t="str">
        <f>'QuestionBank Data'!N207</f>
        <v/>
      </c>
      <c r="O208" s="1" t="str">
        <f>'QuestionBank Data'!O207</f>
        <v/>
      </c>
      <c r="P208" s="21" t="str">
        <f>IFERROR(__xludf.DUMMYFUNCTION("IF(isblank(A208),,Filter(J208:O208,J208:O208&lt;&gt;I208))"),"")</f>
        <v/>
      </c>
      <c r="Q208" s="1"/>
      <c r="R208" s="1"/>
      <c r="U208" s="1" t="str">
        <f t="shared" si="1"/>
        <v/>
      </c>
      <c r="V208" s="1" t="str">
        <f t="shared" si="2"/>
        <v/>
      </c>
      <c r="W208" s="1" t="str">
        <f t="shared" si="3"/>
        <v/>
      </c>
      <c r="X208" s="1" t="str">
        <f t="shared" si="4"/>
        <v/>
      </c>
      <c r="Y208" s="1" t="str">
        <f t="shared" si="5"/>
        <v/>
      </c>
      <c r="Z208" s="1" t="str">
        <f t="shared" si="6"/>
        <v/>
      </c>
    </row>
    <row r="209">
      <c r="A209" s="1" t="str">
        <f>'QuestionBank Data'!A208</f>
        <v/>
      </c>
      <c r="B209" s="1" t="str">
        <f>'QuestionBank Data'!B208</f>
        <v/>
      </c>
      <c r="C209" s="1" t="str">
        <f>'QuestionBank Data'!C208</f>
        <v/>
      </c>
      <c r="D209" s="1" t="str">
        <f>'QuestionBank Data'!D208</f>
        <v/>
      </c>
      <c r="E209" s="1" t="str">
        <f>'QuestionBank Data'!E208</f>
        <v/>
      </c>
      <c r="F209" s="1" t="str">
        <f>'QuestionBank Data'!F208</f>
        <v/>
      </c>
      <c r="G209" s="1" t="str">
        <f>'QuestionBank Data'!G208</f>
        <v/>
      </c>
      <c r="H209" s="1" t="str">
        <f>'QuestionBank Data'!H208</f>
        <v/>
      </c>
      <c r="I209" s="1" t="str">
        <f>'QuestionBank Data'!I208</f>
        <v/>
      </c>
      <c r="J209" s="1" t="str">
        <f>'QuestionBank Data'!J208</f>
        <v/>
      </c>
      <c r="K209" s="1" t="str">
        <f>'QuestionBank Data'!K208</f>
        <v/>
      </c>
      <c r="L209" s="1" t="str">
        <f>'QuestionBank Data'!L208</f>
        <v/>
      </c>
      <c r="M209" s="1" t="str">
        <f>'QuestionBank Data'!M208</f>
        <v/>
      </c>
      <c r="N209" s="1" t="str">
        <f>'QuestionBank Data'!N208</f>
        <v/>
      </c>
      <c r="O209" s="1" t="str">
        <f>'QuestionBank Data'!O208</f>
        <v/>
      </c>
      <c r="P209" s="21" t="str">
        <f>IFERROR(__xludf.DUMMYFUNCTION("IF(isblank(A209),,Filter(J209:O209,J209:O209&lt;&gt;I209))"),"")</f>
        <v/>
      </c>
      <c r="Q209" s="1"/>
      <c r="R209" s="1"/>
      <c r="U209" s="1" t="str">
        <f t="shared" si="1"/>
        <v/>
      </c>
      <c r="V209" s="1" t="str">
        <f t="shared" si="2"/>
        <v/>
      </c>
      <c r="W209" s="1" t="str">
        <f t="shared" si="3"/>
        <v/>
      </c>
      <c r="X209" s="1" t="str">
        <f t="shared" si="4"/>
        <v/>
      </c>
      <c r="Y209" s="1" t="str">
        <f t="shared" si="5"/>
        <v/>
      </c>
      <c r="Z209" s="1" t="str">
        <f t="shared" si="6"/>
        <v/>
      </c>
    </row>
    <row r="210">
      <c r="A210" s="1" t="str">
        <f>'QuestionBank Data'!A209</f>
        <v/>
      </c>
      <c r="B210" s="1" t="str">
        <f>'QuestionBank Data'!B209</f>
        <v/>
      </c>
      <c r="C210" s="1" t="str">
        <f>'QuestionBank Data'!C209</f>
        <v/>
      </c>
      <c r="D210" s="1" t="str">
        <f>'QuestionBank Data'!D209</f>
        <v/>
      </c>
      <c r="E210" s="1" t="str">
        <f>'QuestionBank Data'!E209</f>
        <v/>
      </c>
      <c r="F210" s="1" t="str">
        <f>'QuestionBank Data'!F209</f>
        <v/>
      </c>
      <c r="G210" s="1" t="str">
        <f>'QuestionBank Data'!G209</f>
        <v/>
      </c>
      <c r="H210" s="1" t="str">
        <f>'QuestionBank Data'!H209</f>
        <v/>
      </c>
      <c r="I210" s="1" t="str">
        <f>'QuestionBank Data'!I209</f>
        <v/>
      </c>
      <c r="J210" s="1" t="str">
        <f>'QuestionBank Data'!J209</f>
        <v/>
      </c>
      <c r="K210" s="1" t="str">
        <f>'QuestionBank Data'!K209</f>
        <v/>
      </c>
      <c r="L210" s="1" t="str">
        <f>'QuestionBank Data'!L209</f>
        <v/>
      </c>
      <c r="M210" s="1" t="str">
        <f>'QuestionBank Data'!M209</f>
        <v/>
      </c>
      <c r="N210" s="1" t="str">
        <f>'QuestionBank Data'!N209</f>
        <v/>
      </c>
      <c r="O210" s="1" t="str">
        <f>'QuestionBank Data'!O209</f>
        <v/>
      </c>
      <c r="P210" s="21" t="str">
        <f>IFERROR(__xludf.DUMMYFUNCTION("IF(isblank(A210),,Filter(J210:O210,J210:O210&lt;&gt;I210))"),"")</f>
        <v/>
      </c>
      <c r="Q210" s="1"/>
      <c r="R210" s="1"/>
      <c r="U210" s="1" t="str">
        <f t="shared" si="1"/>
        <v/>
      </c>
      <c r="V210" s="1" t="str">
        <f t="shared" si="2"/>
        <v/>
      </c>
      <c r="W210" s="1" t="str">
        <f t="shared" si="3"/>
        <v/>
      </c>
      <c r="X210" s="1" t="str">
        <f t="shared" si="4"/>
        <v/>
      </c>
      <c r="Y210" s="1" t="str">
        <f t="shared" si="5"/>
        <v/>
      </c>
      <c r="Z210" s="1" t="str">
        <f t="shared" si="6"/>
        <v/>
      </c>
    </row>
    <row r="211">
      <c r="A211" s="1" t="str">
        <f>'QuestionBank Data'!A210</f>
        <v/>
      </c>
      <c r="B211" s="1" t="str">
        <f>'QuestionBank Data'!B210</f>
        <v/>
      </c>
      <c r="C211" s="1" t="str">
        <f>'QuestionBank Data'!C210</f>
        <v/>
      </c>
      <c r="D211" s="1" t="str">
        <f>'QuestionBank Data'!D210</f>
        <v/>
      </c>
      <c r="E211" s="1" t="str">
        <f>'QuestionBank Data'!E210</f>
        <v/>
      </c>
      <c r="F211" s="1" t="str">
        <f>'QuestionBank Data'!F210</f>
        <v/>
      </c>
      <c r="G211" s="1" t="str">
        <f>'QuestionBank Data'!G210</f>
        <v/>
      </c>
      <c r="H211" s="1" t="str">
        <f>'QuestionBank Data'!H210</f>
        <v/>
      </c>
      <c r="I211" s="1" t="str">
        <f>'QuestionBank Data'!I210</f>
        <v/>
      </c>
      <c r="J211" s="1" t="str">
        <f>'QuestionBank Data'!J210</f>
        <v/>
      </c>
      <c r="K211" s="1" t="str">
        <f>'QuestionBank Data'!K210</f>
        <v/>
      </c>
      <c r="L211" s="1" t="str">
        <f>'QuestionBank Data'!L210</f>
        <v/>
      </c>
      <c r="M211" s="1" t="str">
        <f>'QuestionBank Data'!M210</f>
        <v/>
      </c>
      <c r="N211" s="1" t="str">
        <f>'QuestionBank Data'!N210</f>
        <v/>
      </c>
      <c r="O211" s="1" t="str">
        <f>'QuestionBank Data'!O210</f>
        <v/>
      </c>
      <c r="P211" s="21" t="str">
        <f>IFERROR(__xludf.DUMMYFUNCTION("IF(isblank(A211),,Filter(J211:O211,J211:O211&lt;&gt;I211))"),"")</f>
        <v/>
      </c>
      <c r="Q211" s="1"/>
      <c r="R211" s="1"/>
      <c r="U211" s="1" t="str">
        <f t="shared" si="1"/>
        <v/>
      </c>
      <c r="V211" s="1" t="str">
        <f t="shared" si="2"/>
        <v/>
      </c>
      <c r="W211" s="1" t="str">
        <f t="shared" si="3"/>
        <v/>
      </c>
      <c r="X211" s="1" t="str">
        <f t="shared" si="4"/>
        <v/>
      </c>
      <c r="Y211" s="1" t="str">
        <f t="shared" si="5"/>
        <v/>
      </c>
      <c r="Z211" s="1" t="str">
        <f t="shared" si="6"/>
        <v/>
      </c>
    </row>
    <row r="212">
      <c r="A212" s="1" t="str">
        <f>'QuestionBank Data'!A211</f>
        <v/>
      </c>
      <c r="B212" s="1" t="str">
        <f>'QuestionBank Data'!B211</f>
        <v/>
      </c>
      <c r="C212" s="1" t="str">
        <f>'QuestionBank Data'!C211</f>
        <v/>
      </c>
      <c r="D212" s="1" t="str">
        <f>'QuestionBank Data'!D211</f>
        <v/>
      </c>
      <c r="E212" s="1" t="str">
        <f>'QuestionBank Data'!E211</f>
        <v/>
      </c>
      <c r="F212" s="1" t="str">
        <f>'QuestionBank Data'!F211</f>
        <v/>
      </c>
      <c r="G212" s="1" t="str">
        <f>'QuestionBank Data'!G211</f>
        <v/>
      </c>
      <c r="H212" s="1" t="str">
        <f>'QuestionBank Data'!H211</f>
        <v/>
      </c>
      <c r="I212" s="1" t="str">
        <f>'QuestionBank Data'!I211</f>
        <v/>
      </c>
      <c r="J212" s="1" t="str">
        <f>'QuestionBank Data'!J211</f>
        <v/>
      </c>
      <c r="K212" s="1" t="str">
        <f>'QuestionBank Data'!K211</f>
        <v/>
      </c>
      <c r="L212" s="1" t="str">
        <f>'QuestionBank Data'!L211</f>
        <v/>
      </c>
      <c r="M212" s="1" t="str">
        <f>'QuestionBank Data'!M211</f>
        <v/>
      </c>
      <c r="N212" s="1" t="str">
        <f>'QuestionBank Data'!N211</f>
        <v/>
      </c>
      <c r="O212" s="1" t="str">
        <f>'QuestionBank Data'!O211</f>
        <v/>
      </c>
      <c r="P212" s="21" t="str">
        <f>IFERROR(__xludf.DUMMYFUNCTION("IF(isblank(A212),,Filter(J212:O212,J212:O212&lt;&gt;I212))"),"")</f>
        <v/>
      </c>
      <c r="Q212" s="1"/>
      <c r="R212" s="1"/>
      <c r="U212" s="1" t="str">
        <f t="shared" si="1"/>
        <v/>
      </c>
      <c r="V212" s="1" t="str">
        <f t="shared" si="2"/>
        <v/>
      </c>
      <c r="W212" s="1" t="str">
        <f t="shared" si="3"/>
        <v/>
      </c>
      <c r="X212" s="1" t="str">
        <f t="shared" si="4"/>
        <v/>
      </c>
      <c r="Y212" s="1" t="str">
        <f t="shared" si="5"/>
        <v/>
      </c>
      <c r="Z212" s="1" t="str">
        <f t="shared" si="6"/>
        <v/>
      </c>
    </row>
    <row r="213">
      <c r="A213" s="1" t="str">
        <f>'QuestionBank Data'!A212</f>
        <v/>
      </c>
      <c r="B213" s="1" t="str">
        <f>'QuestionBank Data'!B212</f>
        <v/>
      </c>
      <c r="C213" s="1" t="str">
        <f>'QuestionBank Data'!C212</f>
        <v/>
      </c>
      <c r="D213" s="1" t="str">
        <f>'QuestionBank Data'!D212</f>
        <v/>
      </c>
      <c r="E213" s="1" t="str">
        <f>'QuestionBank Data'!E212</f>
        <v/>
      </c>
      <c r="F213" s="1" t="str">
        <f>'QuestionBank Data'!F212</f>
        <v/>
      </c>
      <c r="G213" s="1" t="str">
        <f>'QuestionBank Data'!G212</f>
        <v/>
      </c>
      <c r="H213" s="1" t="str">
        <f>'QuestionBank Data'!H212</f>
        <v/>
      </c>
      <c r="I213" s="1" t="str">
        <f>'QuestionBank Data'!I212</f>
        <v/>
      </c>
      <c r="J213" s="1" t="str">
        <f>'QuestionBank Data'!J212</f>
        <v/>
      </c>
      <c r="K213" s="1" t="str">
        <f>'QuestionBank Data'!K212</f>
        <v/>
      </c>
      <c r="L213" s="1" t="str">
        <f>'QuestionBank Data'!L212</f>
        <v/>
      </c>
      <c r="M213" s="1" t="str">
        <f>'QuestionBank Data'!M212</f>
        <v/>
      </c>
      <c r="N213" s="1" t="str">
        <f>'QuestionBank Data'!N212</f>
        <v/>
      </c>
      <c r="O213" s="1" t="str">
        <f>'QuestionBank Data'!O212</f>
        <v/>
      </c>
      <c r="P213" s="21" t="str">
        <f>IFERROR(__xludf.DUMMYFUNCTION("IF(isblank(A213),,Filter(J213:O213,J213:O213&lt;&gt;I213))"),"")</f>
        <v/>
      </c>
      <c r="Q213" s="1"/>
      <c r="R213" s="1"/>
      <c r="U213" s="1" t="str">
        <f t="shared" si="1"/>
        <v/>
      </c>
      <c r="V213" s="1" t="str">
        <f t="shared" si="2"/>
        <v/>
      </c>
      <c r="W213" s="1" t="str">
        <f t="shared" si="3"/>
        <v/>
      </c>
      <c r="X213" s="1" t="str">
        <f t="shared" si="4"/>
        <v/>
      </c>
      <c r="Y213" s="1" t="str">
        <f t="shared" si="5"/>
        <v/>
      </c>
      <c r="Z213" s="1" t="str">
        <f t="shared" si="6"/>
        <v/>
      </c>
    </row>
    <row r="214">
      <c r="A214" s="1" t="str">
        <f>'QuestionBank Data'!A213</f>
        <v/>
      </c>
      <c r="B214" s="1" t="str">
        <f>'QuestionBank Data'!B213</f>
        <v/>
      </c>
      <c r="C214" s="1" t="str">
        <f>'QuestionBank Data'!C213</f>
        <v/>
      </c>
      <c r="D214" s="1" t="str">
        <f>'QuestionBank Data'!D213</f>
        <v/>
      </c>
      <c r="E214" s="1" t="str">
        <f>'QuestionBank Data'!E213</f>
        <v/>
      </c>
      <c r="F214" s="1" t="str">
        <f>'QuestionBank Data'!F213</f>
        <v/>
      </c>
      <c r="G214" s="1" t="str">
        <f>'QuestionBank Data'!G213</f>
        <v/>
      </c>
      <c r="H214" s="1" t="str">
        <f>'QuestionBank Data'!H213</f>
        <v/>
      </c>
      <c r="I214" s="1" t="str">
        <f>'QuestionBank Data'!I213</f>
        <v/>
      </c>
      <c r="J214" s="1" t="str">
        <f>'QuestionBank Data'!J213</f>
        <v/>
      </c>
      <c r="K214" s="1" t="str">
        <f>'QuestionBank Data'!K213</f>
        <v/>
      </c>
      <c r="L214" s="1" t="str">
        <f>'QuestionBank Data'!L213</f>
        <v/>
      </c>
      <c r="M214" s="1" t="str">
        <f>'QuestionBank Data'!M213</f>
        <v/>
      </c>
      <c r="N214" s="1" t="str">
        <f>'QuestionBank Data'!N213</f>
        <v/>
      </c>
      <c r="O214" s="1" t="str">
        <f>'QuestionBank Data'!O213</f>
        <v/>
      </c>
      <c r="P214" s="21" t="str">
        <f>IFERROR(__xludf.DUMMYFUNCTION("IF(isblank(A214),,Filter(J214:O214,J214:O214&lt;&gt;I214))"),"")</f>
        <v/>
      </c>
      <c r="Q214" s="1"/>
      <c r="R214" s="1"/>
      <c r="U214" s="1" t="str">
        <f t="shared" si="1"/>
        <v/>
      </c>
      <c r="V214" s="1" t="str">
        <f t="shared" si="2"/>
        <v/>
      </c>
      <c r="W214" s="1" t="str">
        <f t="shared" si="3"/>
        <v/>
      </c>
      <c r="X214" s="1" t="str">
        <f t="shared" si="4"/>
        <v/>
      </c>
      <c r="Y214" s="1" t="str">
        <f t="shared" si="5"/>
        <v/>
      </c>
      <c r="Z214" s="1" t="str">
        <f t="shared" si="6"/>
        <v/>
      </c>
    </row>
    <row r="215">
      <c r="A215" s="1" t="str">
        <f>'QuestionBank Data'!A214</f>
        <v/>
      </c>
      <c r="B215" s="1" t="str">
        <f>'QuestionBank Data'!B214</f>
        <v/>
      </c>
      <c r="C215" s="1" t="str">
        <f>'QuestionBank Data'!C214</f>
        <v/>
      </c>
      <c r="D215" s="1" t="str">
        <f>'QuestionBank Data'!D214</f>
        <v/>
      </c>
      <c r="E215" s="1" t="str">
        <f>'QuestionBank Data'!E214</f>
        <v/>
      </c>
      <c r="F215" s="1" t="str">
        <f>'QuestionBank Data'!F214</f>
        <v/>
      </c>
      <c r="G215" s="1" t="str">
        <f>'QuestionBank Data'!G214</f>
        <v/>
      </c>
      <c r="H215" s="1" t="str">
        <f>'QuestionBank Data'!H214</f>
        <v/>
      </c>
      <c r="I215" s="1" t="str">
        <f>'QuestionBank Data'!I214</f>
        <v/>
      </c>
      <c r="J215" s="1" t="str">
        <f>'QuestionBank Data'!J214</f>
        <v/>
      </c>
      <c r="K215" s="1" t="str">
        <f>'QuestionBank Data'!K214</f>
        <v/>
      </c>
      <c r="L215" s="1" t="str">
        <f>'QuestionBank Data'!L214</f>
        <v/>
      </c>
      <c r="M215" s="1" t="str">
        <f>'QuestionBank Data'!M214</f>
        <v/>
      </c>
      <c r="N215" s="1" t="str">
        <f>'QuestionBank Data'!N214</f>
        <v/>
      </c>
      <c r="O215" s="1" t="str">
        <f>'QuestionBank Data'!O214</f>
        <v/>
      </c>
      <c r="P215" s="21" t="str">
        <f>IFERROR(__xludf.DUMMYFUNCTION("IF(isblank(A215),,Filter(J215:O215,J215:O215&lt;&gt;I215))"),"")</f>
        <v/>
      </c>
      <c r="Q215" s="1"/>
      <c r="R215" s="1"/>
      <c r="U215" s="1" t="str">
        <f t="shared" si="1"/>
        <v/>
      </c>
      <c r="V215" s="1" t="str">
        <f t="shared" si="2"/>
        <v/>
      </c>
      <c r="W215" s="1" t="str">
        <f t="shared" si="3"/>
        <v/>
      </c>
      <c r="X215" s="1" t="str">
        <f t="shared" si="4"/>
        <v/>
      </c>
      <c r="Y215" s="1" t="str">
        <f t="shared" si="5"/>
        <v/>
      </c>
      <c r="Z215" s="1" t="str">
        <f t="shared" si="6"/>
        <v/>
      </c>
    </row>
    <row r="216">
      <c r="A216" s="1" t="str">
        <f>'QuestionBank Data'!A215</f>
        <v/>
      </c>
      <c r="B216" s="1" t="str">
        <f>'QuestionBank Data'!B215</f>
        <v/>
      </c>
      <c r="C216" s="1" t="str">
        <f>'QuestionBank Data'!C215</f>
        <v/>
      </c>
      <c r="D216" s="1" t="str">
        <f>'QuestionBank Data'!D215</f>
        <v/>
      </c>
      <c r="E216" s="1" t="str">
        <f>'QuestionBank Data'!E215</f>
        <v/>
      </c>
      <c r="F216" s="1" t="str">
        <f>'QuestionBank Data'!F215</f>
        <v/>
      </c>
      <c r="G216" s="1" t="str">
        <f>'QuestionBank Data'!G215</f>
        <v/>
      </c>
      <c r="H216" s="1" t="str">
        <f>'QuestionBank Data'!H215</f>
        <v/>
      </c>
      <c r="I216" s="1" t="str">
        <f>'QuestionBank Data'!I215</f>
        <v/>
      </c>
      <c r="J216" s="1" t="str">
        <f>'QuestionBank Data'!J215</f>
        <v/>
      </c>
      <c r="K216" s="1" t="str">
        <f>'QuestionBank Data'!K215</f>
        <v/>
      </c>
      <c r="L216" s="1" t="str">
        <f>'QuestionBank Data'!L215</f>
        <v/>
      </c>
      <c r="M216" s="1" t="str">
        <f>'QuestionBank Data'!M215</f>
        <v/>
      </c>
      <c r="N216" s="1" t="str">
        <f>'QuestionBank Data'!N215</f>
        <v/>
      </c>
      <c r="O216" s="1" t="str">
        <f>'QuestionBank Data'!O215</f>
        <v/>
      </c>
      <c r="P216" s="21" t="str">
        <f>IFERROR(__xludf.DUMMYFUNCTION("IF(isblank(A216),,Filter(J216:O216,J216:O216&lt;&gt;I216))"),"")</f>
        <v/>
      </c>
      <c r="Q216" s="1"/>
      <c r="R216" s="1"/>
      <c r="U216" s="1" t="str">
        <f t="shared" si="1"/>
        <v/>
      </c>
      <c r="V216" s="1" t="str">
        <f t="shared" si="2"/>
        <v/>
      </c>
      <c r="W216" s="1" t="str">
        <f t="shared" si="3"/>
        <v/>
      </c>
      <c r="X216" s="1" t="str">
        <f t="shared" si="4"/>
        <v/>
      </c>
      <c r="Y216" s="1" t="str">
        <f t="shared" si="5"/>
        <v/>
      </c>
      <c r="Z216" s="1" t="str">
        <f t="shared" si="6"/>
        <v/>
      </c>
    </row>
    <row r="217">
      <c r="A217" s="1" t="str">
        <f>'QuestionBank Data'!A216</f>
        <v/>
      </c>
      <c r="B217" s="1" t="str">
        <f>'QuestionBank Data'!B216</f>
        <v/>
      </c>
      <c r="C217" s="1" t="str">
        <f>'QuestionBank Data'!C216</f>
        <v/>
      </c>
      <c r="D217" s="1" t="str">
        <f>'QuestionBank Data'!D216</f>
        <v/>
      </c>
      <c r="E217" s="1" t="str">
        <f>'QuestionBank Data'!E216</f>
        <v/>
      </c>
      <c r="F217" s="1" t="str">
        <f>'QuestionBank Data'!F216</f>
        <v/>
      </c>
      <c r="G217" s="1" t="str">
        <f>'QuestionBank Data'!G216</f>
        <v/>
      </c>
      <c r="H217" s="1" t="str">
        <f>'QuestionBank Data'!H216</f>
        <v/>
      </c>
      <c r="I217" s="1" t="str">
        <f>'QuestionBank Data'!I216</f>
        <v/>
      </c>
      <c r="J217" s="1" t="str">
        <f>'QuestionBank Data'!J216</f>
        <v/>
      </c>
      <c r="K217" s="1" t="str">
        <f>'QuestionBank Data'!K216</f>
        <v/>
      </c>
      <c r="L217" s="1" t="str">
        <f>'QuestionBank Data'!L216</f>
        <v/>
      </c>
      <c r="M217" s="1" t="str">
        <f>'QuestionBank Data'!M216</f>
        <v/>
      </c>
      <c r="N217" s="1" t="str">
        <f>'QuestionBank Data'!N216</f>
        <v/>
      </c>
      <c r="O217" s="1" t="str">
        <f>'QuestionBank Data'!O216</f>
        <v/>
      </c>
      <c r="P217" s="21" t="str">
        <f>IFERROR(__xludf.DUMMYFUNCTION("IF(isblank(A217),,Filter(J217:O217,J217:O217&lt;&gt;I217))"),"")</f>
        <v/>
      </c>
      <c r="Q217" s="1"/>
      <c r="R217" s="1"/>
      <c r="U217" s="1" t="str">
        <f t="shared" si="1"/>
        <v/>
      </c>
      <c r="V217" s="1" t="str">
        <f t="shared" si="2"/>
        <v/>
      </c>
      <c r="W217" s="1" t="str">
        <f t="shared" si="3"/>
        <v/>
      </c>
      <c r="X217" s="1" t="str">
        <f t="shared" si="4"/>
        <v/>
      </c>
      <c r="Y217" s="1" t="str">
        <f t="shared" si="5"/>
        <v/>
      </c>
      <c r="Z217" s="1" t="str">
        <f t="shared" si="6"/>
        <v/>
      </c>
    </row>
    <row r="218">
      <c r="A218" s="1" t="str">
        <f>'QuestionBank Data'!A217</f>
        <v/>
      </c>
      <c r="B218" s="1" t="str">
        <f>'QuestionBank Data'!B217</f>
        <v/>
      </c>
      <c r="C218" s="1" t="str">
        <f>'QuestionBank Data'!C217</f>
        <v/>
      </c>
      <c r="D218" s="1" t="str">
        <f>'QuestionBank Data'!D217</f>
        <v/>
      </c>
      <c r="E218" s="1" t="str">
        <f>'QuestionBank Data'!E217</f>
        <v/>
      </c>
      <c r="F218" s="1" t="str">
        <f>'QuestionBank Data'!F217</f>
        <v/>
      </c>
      <c r="G218" s="1" t="str">
        <f>'QuestionBank Data'!G217</f>
        <v/>
      </c>
      <c r="H218" s="1" t="str">
        <f>'QuestionBank Data'!H217</f>
        <v/>
      </c>
      <c r="I218" s="1" t="str">
        <f>'QuestionBank Data'!I217</f>
        <v/>
      </c>
      <c r="J218" s="1" t="str">
        <f>'QuestionBank Data'!J217</f>
        <v/>
      </c>
      <c r="K218" s="1" t="str">
        <f>'QuestionBank Data'!K217</f>
        <v/>
      </c>
      <c r="L218" s="1" t="str">
        <f>'QuestionBank Data'!L217</f>
        <v/>
      </c>
      <c r="M218" s="1" t="str">
        <f>'QuestionBank Data'!M217</f>
        <v/>
      </c>
      <c r="N218" s="1" t="str">
        <f>'QuestionBank Data'!N217</f>
        <v/>
      </c>
      <c r="O218" s="1" t="str">
        <f>'QuestionBank Data'!O217</f>
        <v/>
      </c>
      <c r="P218" s="21" t="str">
        <f>IFERROR(__xludf.DUMMYFUNCTION("IF(isblank(A218),,Filter(J218:O218,J218:O218&lt;&gt;I218))"),"")</f>
        <v/>
      </c>
      <c r="Q218" s="1"/>
      <c r="R218" s="1"/>
      <c r="U218" s="1" t="str">
        <f t="shared" si="1"/>
        <v/>
      </c>
      <c r="V218" s="1" t="str">
        <f t="shared" si="2"/>
        <v/>
      </c>
      <c r="W218" s="1" t="str">
        <f t="shared" si="3"/>
        <v/>
      </c>
      <c r="X218" s="1" t="str">
        <f t="shared" si="4"/>
        <v/>
      </c>
      <c r="Y218" s="1" t="str">
        <f t="shared" si="5"/>
        <v/>
      </c>
      <c r="Z218" s="1" t="str">
        <f t="shared" si="6"/>
        <v/>
      </c>
    </row>
    <row r="219">
      <c r="A219" s="1" t="str">
        <f>'QuestionBank Data'!A218</f>
        <v/>
      </c>
      <c r="B219" s="1" t="str">
        <f>'QuestionBank Data'!B218</f>
        <v/>
      </c>
      <c r="C219" s="1" t="str">
        <f>'QuestionBank Data'!C218</f>
        <v/>
      </c>
      <c r="D219" s="1" t="str">
        <f>'QuestionBank Data'!D218</f>
        <v/>
      </c>
      <c r="E219" s="1" t="str">
        <f>'QuestionBank Data'!E218</f>
        <v/>
      </c>
      <c r="F219" s="1" t="str">
        <f>'QuestionBank Data'!F218</f>
        <v/>
      </c>
      <c r="G219" s="1" t="str">
        <f>'QuestionBank Data'!G218</f>
        <v/>
      </c>
      <c r="H219" s="1" t="str">
        <f>'QuestionBank Data'!H218</f>
        <v/>
      </c>
      <c r="I219" s="1" t="str">
        <f>'QuestionBank Data'!I218</f>
        <v/>
      </c>
      <c r="J219" s="1" t="str">
        <f>'QuestionBank Data'!J218</f>
        <v/>
      </c>
      <c r="K219" s="1" t="str">
        <f>'QuestionBank Data'!K218</f>
        <v/>
      </c>
      <c r="L219" s="1" t="str">
        <f>'QuestionBank Data'!L218</f>
        <v/>
      </c>
      <c r="M219" s="1" t="str">
        <f>'QuestionBank Data'!M218</f>
        <v/>
      </c>
      <c r="N219" s="1" t="str">
        <f>'QuestionBank Data'!N218</f>
        <v/>
      </c>
      <c r="O219" s="1" t="str">
        <f>'QuestionBank Data'!O218</f>
        <v/>
      </c>
      <c r="P219" s="21" t="str">
        <f>IFERROR(__xludf.DUMMYFUNCTION("IF(isblank(A219),,Filter(J219:O219,J219:O219&lt;&gt;I219))"),"")</f>
        <v/>
      </c>
      <c r="Q219" s="1"/>
      <c r="R219" s="1"/>
      <c r="U219" s="1" t="str">
        <f t="shared" si="1"/>
        <v/>
      </c>
      <c r="V219" s="1" t="str">
        <f t="shared" si="2"/>
        <v/>
      </c>
      <c r="W219" s="1" t="str">
        <f t="shared" si="3"/>
        <v/>
      </c>
      <c r="X219" s="1" t="str">
        <f t="shared" si="4"/>
        <v/>
      </c>
      <c r="Y219" s="1" t="str">
        <f t="shared" si="5"/>
        <v/>
      </c>
      <c r="Z219" s="1" t="str">
        <f t="shared" si="6"/>
        <v/>
      </c>
    </row>
    <row r="220">
      <c r="A220" s="1" t="str">
        <f>'QuestionBank Data'!A219</f>
        <v/>
      </c>
      <c r="B220" s="1" t="str">
        <f>'QuestionBank Data'!B219</f>
        <v/>
      </c>
      <c r="C220" s="1" t="str">
        <f>'QuestionBank Data'!C219</f>
        <v/>
      </c>
      <c r="D220" s="1" t="str">
        <f>'QuestionBank Data'!D219</f>
        <v/>
      </c>
      <c r="E220" s="1" t="str">
        <f>'QuestionBank Data'!E219</f>
        <v/>
      </c>
      <c r="F220" s="1" t="str">
        <f>'QuestionBank Data'!F219</f>
        <v/>
      </c>
      <c r="G220" s="1" t="str">
        <f>'QuestionBank Data'!G219</f>
        <v/>
      </c>
      <c r="H220" s="1" t="str">
        <f>'QuestionBank Data'!H219</f>
        <v/>
      </c>
      <c r="I220" s="1" t="str">
        <f>'QuestionBank Data'!I219</f>
        <v/>
      </c>
      <c r="J220" s="1" t="str">
        <f>'QuestionBank Data'!J219</f>
        <v/>
      </c>
      <c r="K220" s="1" t="str">
        <f>'QuestionBank Data'!K219</f>
        <v/>
      </c>
      <c r="L220" s="1" t="str">
        <f>'QuestionBank Data'!L219</f>
        <v/>
      </c>
      <c r="M220" s="1" t="str">
        <f>'QuestionBank Data'!M219</f>
        <v/>
      </c>
      <c r="N220" s="1" t="str">
        <f>'QuestionBank Data'!N219</f>
        <v/>
      </c>
      <c r="O220" s="1" t="str">
        <f>'QuestionBank Data'!O219</f>
        <v/>
      </c>
      <c r="P220" s="21" t="str">
        <f>IFERROR(__xludf.DUMMYFUNCTION("IF(isblank(A220),,Filter(J220:O220,J220:O220&lt;&gt;I220))"),"")</f>
        <v/>
      </c>
      <c r="Q220" s="1"/>
      <c r="R220" s="1"/>
      <c r="U220" s="1" t="str">
        <f t="shared" si="1"/>
        <v/>
      </c>
      <c r="V220" s="1" t="str">
        <f t="shared" si="2"/>
        <v/>
      </c>
      <c r="W220" s="1" t="str">
        <f t="shared" si="3"/>
        <v/>
      </c>
      <c r="X220" s="1" t="str">
        <f t="shared" si="4"/>
        <v/>
      </c>
      <c r="Y220" s="1" t="str">
        <f t="shared" si="5"/>
        <v/>
      </c>
      <c r="Z220" s="1" t="str">
        <f t="shared" si="6"/>
        <v/>
      </c>
    </row>
    <row r="221">
      <c r="A221" s="1" t="str">
        <f>'QuestionBank Data'!A220</f>
        <v/>
      </c>
      <c r="B221" s="1" t="str">
        <f>'QuestionBank Data'!B220</f>
        <v/>
      </c>
      <c r="C221" s="1" t="str">
        <f>'QuestionBank Data'!C220</f>
        <v/>
      </c>
      <c r="D221" s="1" t="str">
        <f>'QuestionBank Data'!D220</f>
        <v/>
      </c>
      <c r="E221" s="1" t="str">
        <f>'QuestionBank Data'!E220</f>
        <v/>
      </c>
      <c r="F221" s="1" t="str">
        <f>'QuestionBank Data'!F220</f>
        <v/>
      </c>
      <c r="G221" s="1" t="str">
        <f>'QuestionBank Data'!G220</f>
        <v/>
      </c>
      <c r="H221" s="1" t="str">
        <f>'QuestionBank Data'!H220</f>
        <v/>
      </c>
      <c r="I221" s="1" t="str">
        <f>'QuestionBank Data'!I220</f>
        <v/>
      </c>
      <c r="J221" s="1" t="str">
        <f>'QuestionBank Data'!J220</f>
        <v/>
      </c>
      <c r="K221" s="1" t="str">
        <f>'QuestionBank Data'!K220</f>
        <v/>
      </c>
      <c r="L221" s="1" t="str">
        <f>'QuestionBank Data'!L220</f>
        <v/>
      </c>
      <c r="M221" s="1" t="str">
        <f>'QuestionBank Data'!M220</f>
        <v/>
      </c>
      <c r="N221" s="1" t="str">
        <f>'QuestionBank Data'!N220</f>
        <v/>
      </c>
      <c r="O221" s="1" t="str">
        <f>'QuestionBank Data'!O220</f>
        <v/>
      </c>
      <c r="P221" s="21" t="str">
        <f>IFERROR(__xludf.DUMMYFUNCTION("IF(isblank(A221),,Filter(J221:O221,J221:O221&lt;&gt;I221))"),"")</f>
        <v/>
      </c>
      <c r="Q221" s="1"/>
      <c r="R221" s="1"/>
      <c r="U221" s="1" t="str">
        <f t="shared" si="1"/>
        <v/>
      </c>
      <c r="V221" s="1" t="str">
        <f t="shared" si="2"/>
        <v/>
      </c>
      <c r="W221" s="1" t="str">
        <f t="shared" si="3"/>
        <v/>
      </c>
      <c r="X221" s="1" t="str">
        <f t="shared" si="4"/>
        <v/>
      </c>
      <c r="Y221" s="1" t="str">
        <f t="shared" si="5"/>
        <v/>
      </c>
      <c r="Z221" s="1" t="str">
        <f t="shared" si="6"/>
        <v/>
      </c>
    </row>
    <row r="222">
      <c r="A222" s="1" t="str">
        <f>'QuestionBank Data'!A221</f>
        <v/>
      </c>
      <c r="B222" s="1" t="str">
        <f>'QuestionBank Data'!B221</f>
        <v/>
      </c>
      <c r="C222" s="1" t="str">
        <f>'QuestionBank Data'!C221</f>
        <v/>
      </c>
      <c r="D222" s="1" t="str">
        <f>'QuestionBank Data'!D221</f>
        <v/>
      </c>
      <c r="E222" s="1" t="str">
        <f>'QuestionBank Data'!E221</f>
        <v/>
      </c>
      <c r="F222" s="1" t="str">
        <f>'QuestionBank Data'!F221</f>
        <v/>
      </c>
      <c r="G222" s="1" t="str">
        <f>'QuestionBank Data'!G221</f>
        <v/>
      </c>
      <c r="H222" s="1" t="str">
        <f>'QuestionBank Data'!H221</f>
        <v/>
      </c>
      <c r="I222" s="1" t="str">
        <f>'QuestionBank Data'!I221</f>
        <v/>
      </c>
      <c r="J222" s="1" t="str">
        <f>'QuestionBank Data'!J221</f>
        <v/>
      </c>
      <c r="K222" s="1" t="str">
        <f>'QuestionBank Data'!K221</f>
        <v/>
      </c>
      <c r="L222" s="1" t="str">
        <f>'QuestionBank Data'!L221</f>
        <v/>
      </c>
      <c r="M222" s="1" t="str">
        <f>'QuestionBank Data'!M221</f>
        <v/>
      </c>
      <c r="N222" s="1" t="str">
        <f>'QuestionBank Data'!N221</f>
        <v/>
      </c>
      <c r="O222" s="1" t="str">
        <f>'QuestionBank Data'!O221</f>
        <v/>
      </c>
      <c r="P222" s="21" t="str">
        <f>IFERROR(__xludf.DUMMYFUNCTION("IF(isblank(A222),,Filter(J222:O222,J222:O222&lt;&gt;I222))"),"")</f>
        <v/>
      </c>
      <c r="Q222" s="1"/>
      <c r="R222" s="1"/>
      <c r="U222" s="1" t="str">
        <f t="shared" si="1"/>
        <v/>
      </c>
      <c r="V222" s="1" t="str">
        <f t="shared" si="2"/>
        <v/>
      </c>
      <c r="W222" s="1" t="str">
        <f t="shared" si="3"/>
        <v/>
      </c>
      <c r="X222" s="1" t="str">
        <f t="shared" si="4"/>
        <v/>
      </c>
      <c r="Y222" s="1" t="str">
        <f t="shared" si="5"/>
        <v/>
      </c>
      <c r="Z222" s="1" t="str">
        <f t="shared" si="6"/>
        <v/>
      </c>
    </row>
    <row r="223">
      <c r="A223" s="1" t="str">
        <f>'QuestionBank Data'!A222</f>
        <v/>
      </c>
      <c r="B223" s="1" t="str">
        <f>'QuestionBank Data'!B222</f>
        <v/>
      </c>
      <c r="C223" s="1" t="str">
        <f>'QuestionBank Data'!C222</f>
        <v/>
      </c>
      <c r="D223" s="1" t="str">
        <f>'QuestionBank Data'!D222</f>
        <v/>
      </c>
      <c r="E223" s="1" t="str">
        <f>'QuestionBank Data'!E222</f>
        <v/>
      </c>
      <c r="F223" s="1" t="str">
        <f>'QuestionBank Data'!F222</f>
        <v/>
      </c>
      <c r="G223" s="1" t="str">
        <f>'QuestionBank Data'!G222</f>
        <v/>
      </c>
      <c r="H223" s="1" t="str">
        <f>'QuestionBank Data'!H222</f>
        <v/>
      </c>
      <c r="I223" s="1" t="str">
        <f>'QuestionBank Data'!I222</f>
        <v/>
      </c>
      <c r="J223" s="1" t="str">
        <f>'QuestionBank Data'!J222</f>
        <v/>
      </c>
      <c r="K223" s="1" t="str">
        <f>'QuestionBank Data'!K222</f>
        <v/>
      </c>
      <c r="L223" s="1" t="str">
        <f>'QuestionBank Data'!L222</f>
        <v/>
      </c>
      <c r="M223" s="1" t="str">
        <f>'QuestionBank Data'!M222</f>
        <v/>
      </c>
      <c r="N223" s="1" t="str">
        <f>'QuestionBank Data'!N222</f>
        <v/>
      </c>
      <c r="O223" s="1" t="str">
        <f>'QuestionBank Data'!O222</f>
        <v/>
      </c>
      <c r="P223" s="21" t="str">
        <f>IFERROR(__xludf.DUMMYFUNCTION("IF(isblank(A223),,Filter(J223:O223,J223:O223&lt;&gt;I223))"),"")</f>
        <v/>
      </c>
      <c r="Q223" s="1"/>
      <c r="R223" s="1"/>
      <c r="U223" s="1" t="str">
        <f t="shared" si="1"/>
        <v/>
      </c>
      <c r="V223" s="1" t="str">
        <f t="shared" si="2"/>
        <v/>
      </c>
      <c r="W223" s="1" t="str">
        <f t="shared" si="3"/>
        <v/>
      </c>
      <c r="X223" s="1" t="str">
        <f t="shared" si="4"/>
        <v/>
      </c>
      <c r="Y223" s="1" t="str">
        <f t="shared" si="5"/>
        <v/>
      </c>
      <c r="Z223" s="1" t="str">
        <f t="shared" si="6"/>
        <v/>
      </c>
    </row>
    <row r="224">
      <c r="A224" s="1" t="str">
        <f>'QuestionBank Data'!A223</f>
        <v/>
      </c>
      <c r="B224" s="1" t="str">
        <f>'QuestionBank Data'!B223</f>
        <v/>
      </c>
      <c r="C224" s="1" t="str">
        <f>'QuestionBank Data'!C223</f>
        <v/>
      </c>
      <c r="D224" s="1" t="str">
        <f>'QuestionBank Data'!D223</f>
        <v/>
      </c>
      <c r="E224" s="1" t="str">
        <f>'QuestionBank Data'!E223</f>
        <v/>
      </c>
      <c r="F224" s="1" t="str">
        <f>'QuestionBank Data'!F223</f>
        <v/>
      </c>
      <c r="G224" s="1" t="str">
        <f>'QuestionBank Data'!G223</f>
        <v/>
      </c>
      <c r="H224" s="1" t="str">
        <f>'QuestionBank Data'!H223</f>
        <v/>
      </c>
      <c r="I224" s="1" t="str">
        <f>'QuestionBank Data'!I223</f>
        <v/>
      </c>
      <c r="J224" s="1" t="str">
        <f>'QuestionBank Data'!J223</f>
        <v/>
      </c>
      <c r="K224" s="1" t="str">
        <f>'QuestionBank Data'!K223</f>
        <v/>
      </c>
      <c r="L224" s="1" t="str">
        <f>'QuestionBank Data'!L223</f>
        <v/>
      </c>
      <c r="M224" s="1" t="str">
        <f>'QuestionBank Data'!M223</f>
        <v/>
      </c>
      <c r="N224" s="1" t="str">
        <f>'QuestionBank Data'!N223</f>
        <v/>
      </c>
      <c r="O224" s="1" t="str">
        <f>'QuestionBank Data'!O223</f>
        <v/>
      </c>
      <c r="P224" s="21" t="str">
        <f>IFERROR(__xludf.DUMMYFUNCTION("IF(isblank(A224),,Filter(J224:O224,J224:O224&lt;&gt;I224))"),"")</f>
        <v/>
      </c>
      <c r="Q224" s="1"/>
      <c r="R224" s="1"/>
      <c r="U224" s="1" t="str">
        <f t="shared" si="1"/>
        <v/>
      </c>
      <c r="V224" s="1" t="str">
        <f t="shared" si="2"/>
        <v/>
      </c>
      <c r="W224" s="1" t="str">
        <f t="shared" si="3"/>
        <v/>
      </c>
      <c r="X224" s="1" t="str">
        <f t="shared" si="4"/>
        <v/>
      </c>
      <c r="Y224" s="1" t="str">
        <f t="shared" si="5"/>
        <v/>
      </c>
      <c r="Z224" s="1" t="str">
        <f t="shared" si="6"/>
        <v/>
      </c>
    </row>
    <row r="225">
      <c r="A225" s="1" t="str">
        <f>'QuestionBank Data'!A224</f>
        <v/>
      </c>
      <c r="B225" s="1" t="str">
        <f>'QuestionBank Data'!B224</f>
        <v/>
      </c>
      <c r="C225" s="1" t="str">
        <f>'QuestionBank Data'!C224</f>
        <v/>
      </c>
      <c r="D225" s="1" t="str">
        <f>'QuestionBank Data'!D224</f>
        <v/>
      </c>
      <c r="E225" s="1" t="str">
        <f>'QuestionBank Data'!E224</f>
        <v/>
      </c>
      <c r="F225" s="1" t="str">
        <f>'QuestionBank Data'!F224</f>
        <v/>
      </c>
      <c r="G225" s="1" t="str">
        <f>'QuestionBank Data'!G224</f>
        <v/>
      </c>
      <c r="H225" s="1" t="str">
        <f>'QuestionBank Data'!H224</f>
        <v/>
      </c>
      <c r="I225" s="1" t="str">
        <f>'QuestionBank Data'!I224</f>
        <v/>
      </c>
      <c r="J225" s="1" t="str">
        <f>'QuestionBank Data'!J224</f>
        <v/>
      </c>
      <c r="K225" s="1" t="str">
        <f>'QuestionBank Data'!K224</f>
        <v/>
      </c>
      <c r="L225" s="1" t="str">
        <f>'QuestionBank Data'!L224</f>
        <v/>
      </c>
      <c r="M225" s="1" t="str">
        <f>'QuestionBank Data'!M224</f>
        <v/>
      </c>
      <c r="N225" s="1" t="str">
        <f>'QuestionBank Data'!N224</f>
        <v/>
      </c>
      <c r="O225" s="1" t="str">
        <f>'QuestionBank Data'!O224</f>
        <v/>
      </c>
      <c r="P225" s="21" t="str">
        <f>IFERROR(__xludf.DUMMYFUNCTION("IF(isblank(A225),,Filter(J225:O225,J225:O225&lt;&gt;I225))"),"")</f>
        <v/>
      </c>
      <c r="Q225" s="1"/>
      <c r="R225" s="1"/>
      <c r="U225" s="1" t="str">
        <f t="shared" si="1"/>
        <v/>
      </c>
      <c r="V225" s="1" t="str">
        <f t="shared" si="2"/>
        <v/>
      </c>
      <c r="W225" s="1" t="str">
        <f t="shared" si="3"/>
        <v/>
      </c>
      <c r="X225" s="1" t="str">
        <f t="shared" si="4"/>
        <v/>
      </c>
      <c r="Y225" s="1" t="str">
        <f t="shared" si="5"/>
        <v/>
      </c>
      <c r="Z225" s="1" t="str">
        <f t="shared" si="6"/>
        <v/>
      </c>
    </row>
    <row r="226">
      <c r="A226" s="1" t="str">
        <f>'QuestionBank Data'!A225</f>
        <v/>
      </c>
      <c r="B226" s="1" t="str">
        <f>'QuestionBank Data'!B225</f>
        <v/>
      </c>
      <c r="C226" s="1" t="str">
        <f>'QuestionBank Data'!C225</f>
        <v/>
      </c>
      <c r="D226" s="1" t="str">
        <f>'QuestionBank Data'!D225</f>
        <v/>
      </c>
      <c r="E226" s="1" t="str">
        <f>'QuestionBank Data'!E225</f>
        <v/>
      </c>
      <c r="F226" s="1" t="str">
        <f>'QuestionBank Data'!F225</f>
        <v/>
      </c>
      <c r="G226" s="1" t="str">
        <f>'QuestionBank Data'!G225</f>
        <v/>
      </c>
      <c r="H226" s="1" t="str">
        <f>'QuestionBank Data'!H225</f>
        <v/>
      </c>
      <c r="I226" s="1" t="str">
        <f>'QuestionBank Data'!I225</f>
        <v/>
      </c>
      <c r="J226" s="1" t="str">
        <f>'QuestionBank Data'!J225</f>
        <v/>
      </c>
      <c r="K226" s="1" t="str">
        <f>'QuestionBank Data'!K225</f>
        <v/>
      </c>
      <c r="L226" s="1" t="str">
        <f>'QuestionBank Data'!L225</f>
        <v/>
      </c>
      <c r="M226" s="1" t="str">
        <f>'QuestionBank Data'!M225</f>
        <v/>
      </c>
      <c r="N226" s="1" t="str">
        <f>'QuestionBank Data'!N225</f>
        <v/>
      </c>
      <c r="O226" s="1" t="str">
        <f>'QuestionBank Data'!O225</f>
        <v/>
      </c>
      <c r="P226" s="21" t="str">
        <f>IFERROR(__xludf.DUMMYFUNCTION("IF(isblank(A226),,Filter(J226:O226,J226:O226&lt;&gt;I226))"),"")</f>
        <v/>
      </c>
      <c r="Q226" s="1"/>
      <c r="R226" s="1"/>
      <c r="U226" s="1" t="str">
        <f t="shared" si="1"/>
        <v/>
      </c>
      <c r="V226" s="1" t="str">
        <f t="shared" si="2"/>
        <v/>
      </c>
      <c r="W226" s="1" t="str">
        <f t="shared" si="3"/>
        <v/>
      </c>
      <c r="X226" s="1" t="str">
        <f t="shared" si="4"/>
        <v/>
      </c>
      <c r="Y226" s="1" t="str">
        <f t="shared" si="5"/>
        <v/>
      </c>
      <c r="Z226" s="1" t="str">
        <f t="shared" si="6"/>
        <v/>
      </c>
    </row>
    <row r="227">
      <c r="A227" s="1" t="str">
        <f>'QuestionBank Data'!A226</f>
        <v/>
      </c>
      <c r="B227" s="1" t="str">
        <f>'QuestionBank Data'!B226</f>
        <v/>
      </c>
      <c r="C227" s="1" t="str">
        <f>'QuestionBank Data'!C226</f>
        <v/>
      </c>
      <c r="D227" s="1" t="str">
        <f>'QuestionBank Data'!D226</f>
        <v/>
      </c>
      <c r="E227" s="1" t="str">
        <f>'QuestionBank Data'!E226</f>
        <v/>
      </c>
      <c r="F227" s="1" t="str">
        <f>'QuestionBank Data'!F226</f>
        <v/>
      </c>
      <c r="G227" s="1" t="str">
        <f>'QuestionBank Data'!G226</f>
        <v/>
      </c>
      <c r="H227" s="1" t="str">
        <f>'QuestionBank Data'!H226</f>
        <v/>
      </c>
      <c r="I227" s="1" t="str">
        <f>'QuestionBank Data'!I226</f>
        <v/>
      </c>
      <c r="J227" s="1" t="str">
        <f>'QuestionBank Data'!J226</f>
        <v/>
      </c>
      <c r="K227" s="1" t="str">
        <f>'QuestionBank Data'!K226</f>
        <v/>
      </c>
      <c r="L227" s="1" t="str">
        <f>'QuestionBank Data'!L226</f>
        <v/>
      </c>
      <c r="M227" s="1" t="str">
        <f>'QuestionBank Data'!M226</f>
        <v/>
      </c>
      <c r="N227" s="1" t="str">
        <f>'QuestionBank Data'!N226</f>
        <v/>
      </c>
      <c r="O227" s="1" t="str">
        <f>'QuestionBank Data'!O226</f>
        <v/>
      </c>
      <c r="P227" s="21" t="str">
        <f>IFERROR(__xludf.DUMMYFUNCTION("IF(isblank(A227),,Filter(J227:O227,J227:O227&lt;&gt;I227))"),"")</f>
        <v/>
      </c>
      <c r="Q227" s="1"/>
      <c r="R227" s="1"/>
      <c r="U227" s="1" t="str">
        <f t="shared" si="1"/>
        <v/>
      </c>
      <c r="V227" s="1" t="str">
        <f t="shared" si="2"/>
        <v/>
      </c>
      <c r="W227" s="1" t="str">
        <f t="shared" si="3"/>
        <v/>
      </c>
      <c r="X227" s="1" t="str">
        <f t="shared" si="4"/>
        <v/>
      </c>
      <c r="Y227" s="1" t="str">
        <f t="shared" si="5"/>
        <v/>
      </c>
      <c r="Z227" s="1" t="str">
        <f t="shared" si="6"/>
        <v/>
      </c>
    </row>
    <row r="228">
      <c r="A228" s="1" t="str">
        <f>'QuestionBank Data'!A227</f>
        <v/>
      </c>
      <c r="B228" s="1" t="str">
        <f>'QuestionBank Data'!B227</f>
        <v/>
      </c>
      <c r="C228" s="1" t="str">
        <f>'QuestionBank Data'!C227</f>
        <v/>
      </c>
      <c r="D228" s="1" t="str">
        <f>'QuestionBank Data'!D227</f>
        <v/>
      </c>
      <c r="E228" s="1" t="str">
        <f>'QuestionBank Data'!E227</f>
        <v/>
      </c>
      <c r="F228" s="1" t="str">
        <f>'QuestionBank Data'!F227</f>
        <v/>
      </c>
      <c r="G228" s="1" t="str">
        <f>'QuestionBank Data'!G227</f>
        <v/>
      </c>
      <c r="H228" s="1" t="str">
        <f>'QuestionBank Data'!H227</f>
        <v/>
      </c>
      <c r="I228" s="1" t="str">
        <f>'QuestionBank Data'!I227</f>
        <v/>
      </c>
      <c r="J228" s="1" t="str">
        <f>'QuestionBank Data'!J227</f>
        <v/>
      </c>
      <c r="K228" s="1" t="str">
        <f>'QuestionBank Data'!K227</f>
        <v/>
      </c>
      <c r="L228" s="1" t="str">
        <f>'QuestionBank Data'!L227</f>
        <v/>
      </c>
      <c r="M228" s="1" t="str">
        <f>'QuestionBank Data'!M227</f>
        <v/>
      </c>
      <c r="N228" s="1" t="str">
        <f>'QuestionBank Data'!N227</f>
        <v/>
      </c>
      <c r="O228" s="1" t="str">
        <f>'QuestionBank Data'!O227</f>
        <v/>
      </c>
      <c r="P228" s="21" t="str">
        <f>IFERROR(__xludf.DUMMYFUNCTION("IF(isblank(A228),,Filter(J228:O228,J228:O228&lt;&gt;I228))"),"")</f>
        <v/>
      </c>
      <c r="Q228" s="1"/>
      <c r="R228" s="1"/>
      <c r="U228" s="1" t="str">
        <f t="shared" si="1"/>
        <v/>
      </c>
      <c r="V228" s="1" t="str">
        <f t="shared" si="2"/>
        <v/>
      </c>
      <c r="W228" s="1" t="str">
        <f t="shared" si="3"/>
        <v/>
      </c>
      <c r="X228" s="1" t="str">
        <f t="shared" si="4"/>
        <v/>
      </c>
      <c r="Y228" s="1" t="str">
        <f t="shared" si="5"/>
        <v/>
      </c>
      <c r="Z228" s="1" t="str">
        <f t="shared" si="6"/>
        <v/>
      </c>
    </row>
    <row r="229">
      <c r="A229" s="1" t="str">
        <f>'QuestionBank Data'!A228</f>
        <v/>
      </c>
      <c r="B229" s="1" t="str">
        <f>'QuestionBank Data'!B228</f>
        <v/>
      </c>
      <c r="C229" s="1" t="str">
        <f>'QuestionBank Data'!C228</f>
        <v/>
      </c>
      <c r="D229" s="1" t="str">
        <f>'QuestionBank Data'!D228</f>
        <v/>
      </c>
      <c r="E229" s="1" t="str">
        <f>'QuestionBank Data'!E228</f>
        <v/>
      </c>
      <c r="F229" s="1" t="str">
        <f>'QuestionBank Data'!F228</f>
        <v/>
      </c>
      <c r="G229" s="1" t="str">
        <f>'QuestionBank Data'!G228</f>
        <v/>
      </c>
      <c r="H229" s="1" t="str">
        <f>'QuestionBank Data'!H228</f>
        <v/>
      </c>
      <c r="I229" s="1" t="str">
        <f>'QuestionBank Data'!I228</f>
        <v/>
      </c>
      <c r="J229" s="1" t="str">
        <f>'QuestionBank Data'!J228</f>
        <v/>
      </c>
      <c r="K229" s="1" t="str">
        <f>'QuestionBank Data'!K228</f>
        <v/>
      </c>
      <c r="L229" s="1" t="str">
        <f>'QuestionBank Data'!L228</f>
        <v/>
      </c>
      <c r="M229" s="1" t="str">
        <f>'QuestionBank Data'!M228</f>
        <v/>
      </c>
      <c r="N229" s="1" t="str">
        <f>'QuestionBank Data'!N228</f>
        <v/>
      </c>
      <c r="O229" s="1" t="str">
        <f>'QuestionBank Data'!O228</f>
        <v/>
      </c>
      <c r="P229" s="21" t="str">
        <f>IFERROR(__xludf.DUMMYFUNCTION("IF(isblank(A229),,Filter(J229:O229,J229:O229&lt;&gt;I229))"),"")</f>
        <v/>
      </c>
      <c r="Q229" s="1"/>
      <c r="R229" s="1"/>
      <c r="U229" s="1" t="str">
        <f t="shared" si="1"/>
        <v/>
      </c>
      <c r="V229" s="1" t="str">
        <f t="shared" si="2"/>
        <v/>
      </c>
      <c r="W229" s="1" t="str">
        <f t="shared" si="3"/>
        <v/>
      </c>
      <c r="X229" s="1" t="str">
        <f t="shared" si="4"/>
        <v/>
      </c>
      <c r="Y229" s="1" t="str">
        <f t="shared" si="5"/>
        <v/>
      </c>
      <c r="Z229" s="1" t="str">
        <f t="shared" si="6"/>
        <v/>
      </c>
    </row>
    <row r="230">
      <c r="A230" s="1" t="str">
        <f>'QuestionBank Data'!A229</f>
        <v/>
      </c>
      <c r="B230" s="1" t="str">
        <f>'QuestionBank Data'!B229</f>
        <v/>
      </c>
      <c r="C230" s="1" t="str">
        <f>'QuestionBank Data'!C229</f>
        <v/>
      </c>
      <c r="D230" s="1" t="str">
        <f>'QuestionBank Data'!D229</f>
        <v/>
      </c>
      <c r="E230" s="1" t="str">
        <f>'QuestionBank Data'!E229</f>
        <v/>
      </c>
      <c r="F230" s="1" t="str">
        <f>'QuestionBank Data'!F229</f>
        <v/>
      </c>
      <c r="G230" s="1" t="str">
        <f>'QuestionBank Data'!G229</f>
        <v/>
      </c>
      <c r="H230" s="1" t="str">
        <f>'QuestionBank Data'!H229</f>
        <v/>
      </c>
      <c r="I230" s="1" t="str">
        <f>'QuestionBank Data'!I229</f>
        <v/>
      </c>
      <c r="J230" s="1" t="str">
        <f>'QuestionBank Data'!J229</f>
        <v/>
      </c>
      <c r="K230" s="1" t="str">
        <f>'QuestionBank Data'!K229</f>
        <v/>
      </c>
      <c r="L230" s="1" t="str">
        <f>'QuestionBank Data'!L229</f>
        <v/>
      </c>
      <c r="M230" s="1" t="str">
        <f>'QuestionBank Data'!M229</f>
        <v/>
      </c>
      <c r="N230" s="1" t="str">
        <f>'QuestionBank Data'!N229</f>
        <v/>
      </c>
      <c r="O230" s="1" t="str">
        <f>'QuestionBank Data'!O229</f>
        <v/>
      </c>
      <c r="P230" s="21" t="str">
        <f>IFERROR(__xludf.DUMMYFUNCTION("IF(isblank(A230),,Filter(J230:O230,J230:O230&lt;&gt;I230))"),"")</f>
        <v/>
      </c>
      <c r="Q230" s="1"/>
      <c r="R230" s="1"/>
      <c r="U230" s="1" t="str">
        <f t="shared" si="1"/>
        <v/>
      </c>
      <c r="V230" s="1" t="str">
        <f t="shared" si="2"/>
        <v/>
      </c>
      <c r="W230" s="1" t="str">
        <f t="shared" si="3"/>
        <v/>
      </c>
      <c r="X230" s="1" t="str">
        <f t="shared" si="4"/>
        <v/>
      </c>
      <c r="Y230" s="1" t="str">
        <f t="shared" si="5"/>
        <v/>
      </c>
      <c r="Z230" s="1" t="str">
        <f t="shared" si="6"/>
        <v/>
      </c>
    </row>
    <row r="231">
      <c r="A231" s="1" t="str">
        <f>'QuestionBank Data'!A230</f>
        <v/>
      </c>
      <c r="B231" s="1" t="str">
        <f>'QuestionBank Data'!B230</f>
        <v/>
      </c>
      <c r="C231" s="1" t="str">
        <f>'QuestionBank Data'!C230</f>
        <v/>
      </c>
      <c r="D231" s="1" t="str">
        <f>'QuestionBank Data'!D230</f>
        <v/>
      </c>
      <c r="E231" s="1" t="str">
        <f>'QuestionBank Data'!E230</f>
        <v/>
      </c>
      <c r="F231" s="1" t="str">
        <f>'QuestionBank Data'!F230</f>
        <v/>
      </c>
      <c r="G231" s="1" t="str">
        <f>'QuestionBank Data'!G230</f>
        <v/>
      </c>
      <c r="H231" s="1" t="str">
        <f>'QuestionBank Data'!H230</f>
        <v/>
      </c>
      <c r="I231" s="1" t="str">
        <f>'QuestionBank Data'!I230</f>
        <v/>
      </c>
      <c r="J231" s="1" t="str">
        <f>'QuestionBank Data'!J230</f>
        <v/>
      </c>
      <c r="K231" s="1" t="str">
        <f>'QuestionBank Data'!K230</f>
        <v/>
      </c>
      <c r="L231" s="1" t="str">
        <f>'QuestionBank Data'!L230</f>
        <v/>
      </c>
      <c r="M231" s="1" t="str">
        <f>'QuestionBank Data'!M230</f>
        <v/>
      </c>
      <c r="N231" s="1" t="str">
        <f>'QuestionBank Data'!N230</f>
        <v/>
      </c>
      <c r="O231" s="1" t="str">
        <f>'QuestionBank Data'!O230</f>
        <v/>
      </c>
      <c r="P231" s="21" t="str">
        <f>IFERROR(__xludf.DUMMYFUNCTION("IF(isblank(A231),,Filter(J231:O231,J231:O231&lt;&gt;I231))"),"")</f>
        <v/>
      </c>
      <c r="Q231" s="1"/>
      <c r="R231" s="1"/>
      <c r="U231" s="1" t="str">
        <f t="shared" si="1"/>
        <v/>
      </c>
      <c r="V231" s="1" t="str">
        <f t="shared" si="2"/>
        <v/>
      </c>
      <c r="W231" s="1" t="str">
        <f t="shared" si="3"/>
        <v/>
      </c>
      <c r="X231" s="1" t="str">
        <f t="shared" si="4"/>
        <v/>
      </c>
      <c r="Y231" s="1" t="str">
        <f t="shared" si="5"/>
        <v/>
      </c>
      <c r="Z231" s="1" t="str">
        <f t="shared" si="6"/>
        <v/>
      </c>
    </row>
    <row r="232">
      <c r="A232" s="1" t="str">
        <f>'QuestionBank Data'!A231</f>
        <v/>
      </c>
      <c r="B232" s="1" t="str">
        <f>'QuestionBank Data'!B231</f>
        <v/>
      </c>
      <c r="C232" s="1" t="str">
        <f>'QuestionBank Data'!C231</f>
        <v/>
      </c>
      <c r="D232" s="1" t="str">
        <f>'QuestionBank Data'!D231</f>
        <v/>
      </c>
      <c r="E232" s="1" t="str">
        <f>'QuestionBank Data'!E231</f>
        <v/>
      </c>
      <c r="F232" s="1" t="str">
        <f>'QuestionBank Data'!F231</f>
        <v/>
      </c>
      <c r="G232" s="1" t="str">
        <f>'QuestionBank Data'!G231</f>
        <v/>
      </c>
      <c r="H232" s="1" t="str">
        <f>'QuestionBank Data'!H231</f>
        <v/>
      </c>
      <c r="I232" s="1" t="str">
        <f>'QuestionBank Data'!I231</f>
        <v/>
      </c>
      <c r="J232" s="1" t="str">
        <f>'QuestionBank Data'!J231</f>
        <v/>
      </c>
      <c r="K232" s="1" t="str">
        <f>'QuestionBank Data'!K231</f>
        <v/>
      </c>
      <c r="L232" s="1" t="str">
        <f>'QuestionBank Data'!L231</f>
        <v/>
      </c>
      <c r="M232" s="1" t="str">
        <f>'QuestionBank Data'!M231</f>
        <v/>
      </c>
      <c r="N232" s="1" t="str">
        <f>'QuestionBank Data'!N231</f>
        <v/>
      </c>
      <c r="O232" s="1" t="str">
        <f>'QuestionBank Data'!O231</f>
        <v/>
      </c>
      <c r="P232" s="21" t="str">
        <f>IFERROR(__xludf.DUMMYFUNCTION("IF(isblank(A232),,Filter(J232:O232,J232:O232&lt;&gt;I232))"),"")</f>
        <v/>
      </c>
      <c r="Q232" s="1"/>
      <c r="R232" s="1"/>
      <c r="U232" s="1" t="str">
        <f t="shared" si="1"/>
        <v/>
      </c>
      <c r="V232" s="1" t="str">
        <f t="shared" si="2"/>
        <v/>
      </c>
      <c r="W232" s="1" t="str">
        <f t="shared" si="3"/>
        <v/>
      </c>
      <c r="X232" s="1" t="str">
        <f t="shared" si="4"/>
        <v/>
      </c>
      <c r="Y232" s="1" t="str">
        <f t="shared" si="5"/>
        <v/>
      </c>
      <c r="Z232" s="1" t="str">
        <f t="shared" si="6"/>
        <v/>
      </c>
    </row>
    <row r="233">
      <c r="A233" s="1" t="str">
        <f>'QuestionBank Data'!A232</f>
        <v/>
      </c>
      <c r="B233" s="1" t="str">
        <f>'QuestionBank Data'!B232</f>
        <v/>
      </c>
      <c r="C233" s="1" t="str">
        <f>'QuestionBank Data'!C232</f>
        <v/>
      </c>
      <c r="D233" s="1" t="str">
        <f>'QuestionBank Data'!D232</f>
        <v/>
      </c>
      <c r="E233" s="1" t="str">
        <f>'QuestionBank Data'!E232</f>
        <v/>
      </c>
      <c r="F233" s="1" t="str">
        <f>'QuestionBank Data'!F232</f>
        <v/>
      </c>
      <c r="G233" s="1" t="str">
        <f>'QuestionBank Data'!G232</f>
        <v/>
      </c>
      <c r="H233" s="1" t="str">
        <f>'QuestionBank Data'!H232</f>
        <v/>
      </c>
      <c r="I233" s="1" t="str">
        <f>'QuestionBank Data'!I232</f>
        <v/>
      </c>
      <c r="J233" s="1" t="str">
        <f>'QuestionBank Data'!J232</f>
        <v/>
      </c>
      <c r="K233" s="1" t="str">
        <f>'QuestionBank Data'!K232</f>
        <v/>
      </c>
      <c r="L233" s="1" t="str">
        <f>'QuestionBank Data'!L232</f>
        <v/>
      </c>
      <c r="M233" s="1" t="str">
        <f>'QuestionBank Data'!M232</f>
        <v/>
      </c>
      <c r="N233" s="1" t="str">
        <f>'QuestionBank Data'!N232</f>
        <v/>
      </c>
      <c r="O233" s="1" t="str">
        <f>'QuestionBank Data'!O232</f>
        <v/>
      </c>
      <c r="P233" s="21" t="str">
        <f>IFERROR(__xludf.DUMMYFUNCTION("IF(isblank(A233),,Filter(J233:O233,J233:O233&lt;&gt;I233))"),"")</f>
        <v/>
      </c>
      <c r="Q233" s="1"/>
      <c r="R233" s="1"/>
      <c r="U233" s="1" t="str">
        <f t="shared" si="1"/>
        <v/>
      </c>
      <c r="V233" s="1" t="str">
        <f t="shared" si="2"/>
        <v/>
      </c>
      <c r="W233" s="1" t="str">
        <f t="shared" si="3"/>
        <v/>
      </c>
      <c r="X233" s="1" t="str">
        <f t="shared" si="4"/>
        <v/>
      </c>
      <c r="Y233" s="1" t="str">
        <f t="shared" si="5"/>
        <v/>
      </c>
      <c r="Z233" s="1" t="str">
        <f t="shared" si="6"/>
        <v/>
      </c>
    </row>
    <row r="234">
      <c r="A234" s="1" t="str">
        <f>'QuestionBank Data'!A233</f>
        <v/>
      </c>
      <c r="B234" s="1" t="str">
        <f>'QuestionBank Data'!B233</f>
        <v/>
      </c>
      <c r="C234" s="1" t="str">
        <f>'QuestionBank Data'!C233</f>
        <v/>
      </c>
      <c r="D234" s="1" t="str">
        <f>'QuestionBank Data'!D233</f>
        <v/>
      </c>
      <c r="E234" s="1" t="str">
        <f>'QuestionBank Data'!E233</f>
        <v/>
      </c>
      <c r="F234" s="1" t="str">
        <f>'QuestionBank Data'!F233</f>
        <v/>
      </c>
      <c r="G234" s="1" t="str">
        <f>'QuestionBank Data'!G233</f>
        <v/>
      </c>
      <c r="H234" s="1" t="str">
        <f>'QuestionBank Data'!H233</f>
        <v/>
      </c>
      <c r="I234" s="1" t="str">
        <f>'QuestionBank Data'!I233</f>
        <v/>
      </c>
      <c r="J234" s="1" t="str">
        <f>'QuestionBank Data'!J233</f>
        <v/>
      </c>
      <c r="K234" s="1" t="str">
        <f>'QuestionBank Data'!K233</f>
        <v/>
      </c>
      <c r="L234" s="1" t="str">
        <f>'QuestionBank Data'!L233</f>
        <v/>
      </c>
      <c r="M234" s="1" t="str">
        <f>'QuestionBank Data'!M233</f>
        <v/>
      </c>
      <c r="N234" s="1" t="str">
        <f>'QuestionBank Data'!N233</f>
        <v/>
      </c>
      <c r="O234" s="1" t="str">
        <f>'QuestionBank Data'!O233</f>
        <v/>
      </c>
      <c r="P234" s="21" t="str">
        <f>IFERROR(__xludf.DUMMYFUNCTION("IF(isblank(A234),,Filter(J234:O234,J234:O234&lt;&gt;I234))"),"")</f>
        <v/>
      </c>
      <c r="Q234" s="1"/>
      <c r="R234" s="1"/>
      <c r="U234" s="1" t="str">
        <f t="shared" si="1"/>
        <v/>
      </c>
      <c r="V234" s="1" t="str">
        <f t="shared" si="2"/>
        <v/>
      </c>
      <c r="W234" s="1" t="str">
        <f t="shared" si="3"/>
        <v/>
      </c>
      <c r="X234" s="1" t="str">
        <f t="shared" si="4"/>
        <v/>
      </c>
      <c r="Y234" s="1" t="str">
        <f t="shared" si="5"/>
        <v/>
      </c>
      <c r="Z234" s="1" t="str">
        <f t="shared" si="6"/>
        <v/>
      </c>
    </row>
    <row r="235">
      <c r="A235" s="1" t="str">
        <f>'QuestionBank Data'!A234</f>
        <v/>
      </c>
      <c r="B235" s="1" t="str">
        <f>'QuestionBank Data'!B234</f>
        <v/>
      </c>
      <c r="C235" s="1" t="str">
        <f>'QuestionBank Data'!C234</f>
        <v/>
      </c>
      <c r="D235" s="1" t="str">
        <f>'QuestionBank Data'!D234</f>
        <v/>
      </c>
      <c r="E235" s="1" t="str">
        <f>'QuestionBank Data'!E234</f>
        <v/>
      </c>
      <c r="F235" s="1" t="str">
        <f>'QuestionBank Data'!F234</f>
        <v/>
      </c>
      <c r="G235" s="1" t="str">
        <f>'QuestionBank Data'!G234</f>
        <v/>
      </c>
      <c r="H235" s="1" t="str">
        <f>'QuestionBank Data'!H234</f>
        <v/>
      </c>
      <c r="I235" s="1" t="str">
        <f>'QuestionBank Data'!I234</f>
        <v/>
      </c>
      <c r="J235" s="1" t="str">
        <f>'QuestionBank Data'!J234</f>
        <v/>
      </c>
      <c r="K235" s="1" t="str">
        <f>'QuestionBank Data'!K234</f>
        <v/>
      </c>
      <c r="L235" s="1" t="str">
        <f>'QuestionBank Data'!L234</f>
        <v/>
      </c>
      <c r="M235" s="1" t="str">
        <f>'QuestionBank Data'!M234</f>
        <v/>
      </c>
      <c r="N235" s="1" t="str">
        <f>'QuestionBank Data'!N234</f>
        <v/>
      </c>
      <c r="O235" s="1" t="str">
        <f>'QuestionBank Data'!O234</f>
        <v/>
      </c>
      <c r="P235" s="21" t="str">
        <f>IFERROR(__xludf.DUMMYFUNCTION("IF(isblank(A235),,Filter(J235:O235,J235:O235&lt;&gt;I235))"),"")</f>
        <v/>
      </c>
      <c r="Q235" s="1"/>
      <c r="R235" s="1"/>
      <c r="U235" s="1" t="str">
        <f t="shared" si="1"/>
        <v/>
      </c>
      <c r="V235" s="1" t="str">
        <f t="shared" si="2"/>
        <v/>
      </c>
      <c r="W235" s="1" t="str">
        <f t="shared" si="3"/>
        <v/>
      </c>
      <c r="X235" s="1" t="str">
        <f t="shared" si="4"/>
        <v/>
      </c>
      <c r="Y235" s="1" t="str">
        <f t="shared" si="5"/>
        <v/>
      </c>
      <c r="Z235" s="1" t="str">
        <f t="shared" si="6"/>
        <v/>
      </c>
    </row>
    <row r="236">
      <c r="A236" s="1" t="str">
        <f>'QuestionBank Data'!A235</f>
        <v/>
      </c>
      <c r="B236" s="1" t="str">
        <f>'QuestionBank Data'!B235</f>
        <v/>
      </c>
      <c r="C236" s="1" t="str">
        <f>'QuestionBank Data'!C235</f>
        <v/>
      </c>
      <c r="D236" s="1" t="str">
        <f>'QuestionBank Data'!D235</f>
        <v/>
      </c>
      <c r="E236" s="1" t="str">
        <f>'QuestionBank Data'!E235</f>
        <v/>
      </c>
      <c r="F236" s="1" t="str">
        <f>'QuestionBank Data'!F235</f>
        <v/>
      </c>
      <c r="G236" s="1" t="str">
        <f>'QuestionBank Data'!G235</f>
        <v/>
      </c>
      <c r="H236" s="1" t="str">
        <f>'QuestionBank Data'!H235</f>
        <v/>
      </c>
      <c r="I236" s="1" t="str">
        <f>'QuestionBank Data'!I235</f>
        <v/>
      </c>
      <c r="J236" s="1" t="str">
        <f>'QuestionBank Data'!J235</f>
        <v/>
      </c>
      <c r="K236" s="1" t="str">
        <f>'QuestionBank Data'!K235</f>
        <v/>
      </c>
      <c r="L236" s="1" t="str">
        <f>'QuestionBank Data'!L235</f>
        <v/>
      </c>
      <c r="M236" s="1" t="str">
        <f>'QuestionBank Data'!M235</f>
        <v/>
      </c>
      <c r="N236" s="1" t="str">
        <f>'QuestionBank Data'!N235</f>
        <v/>
      </c>
      <c r="O236" s="1" t="str">
        <f>'QuestionBank Data'!O235</f>
        <v/>
      </c>
      <c r="P236" s="21" t="str">
        <f>IFERROR(__xludf.DUMMYFUNCTION("IF(isblank(A236),,Filter(J236:O236,J236:O236&lt;&gt;I236))"),"")</f>
        <v/>
      </c>
      <c r="Q236" s="1"/>
      <c r="R236" s="1"/>
      <c r="U236" s="1" t="str">
        <f t="shared" si="1"/>
        <v/>
      </c>
      <c r="V236" s="1" t="str">
        <f t="shared" si="2"/>
        <v/>
      </c>
      <c r="W236" s="1" t="str">
        <f t="shared" si="3"/>
        <v/>
      </c>
      <c r="X236" s="1" t="str">
        <f t="shared" si="4"/>
        <v/>
      </c>
      <c r="Y236" s="1" t="str">
        <f t="shared" si="5"/>
        <v/>
      </c>
      <c r="Z236" s="1" t="str">
        <f t="shared" si="6"/>
        <v/>
      </c>
    </row>
    <row r="237">
      <c r="A237" s="1" t="str">
        <f>'QuestionBank Data'!A236</f>
        <v/>
      </c>
      <c r="B237" s="1" t="str">
        <f>'QuestionBank Data'!B236</f>
        <v/>
      </c>
      <c r="C237" s="1" t="str">
        <f>'QuestionBank Data'!C236</f>
        <v/>
      </c>
      <c r="D237" s="1" t="str">
        <f>'QuestionBank Data'!D236</f>
        <v/>
      </c>
      <c r="E237" s="1" t="str">
        <f>'QuestionBank Data'!E236</f>
        <v/>
      </c>
      <c r="F237" s="1" t="str">
        <f>'QuestionBank Data'!F236</f>
        <v/>
      </c>
      <c r="G237" s="1" t="str">
        <f>'QuestionBank Data'!G236</f>
        <v/>
      </c>
      <c r="H237" s="1" t="str">
        <f>'QuestionBank Data'!H236</f>
        <v/>
      </c>
      <c r="I237" s="1" t="str">
        <f>'QuestionBank Data'!I236</f>
        <v/>
      </c>
      <c r="J237" s="1" t="str">
        <f>'QuestionBank Data'!J236</f>
        <v/>
      </c>
      <c r="K237" s="1" t="str">
        <f>'QuestionBank Data'!K236</f>
        <v/>
      </c>
      <c r="L237" s="1" t="str">
        <f>'QuestionBank Data'!L236</f>
        <v/>
      </c>
      <c r="M237" s="1" t="str">
        <f>'QuestionBank Data'!M236</f>
        <v/>
      </c>
      <c r="N237" s="1" t="str">
        <f>'QuestionBank Data'!N236</f>
        <v/>
      </c>
      <c r="O237" s="1" t="str">
        <f>'QuestionBank Data'!O236</f>
        <v/>
      </c>
      <c r="P237" s="21" t="str">
        <f>IFERROR(__xludf.DUMMYFUNCTION("IF(isblank(A237),,Filter(J237:O237,J237:O237&lt;&gt;I237))"),"")</f>
        <v/>
      </c>
      <c r="Q237" s="1"/>
      <c r="R237" s="1"/>
      <c r="U237" s="1" t="str">
        <f t="shared" si="1"/>
        <v/>
      </c>
      <c r="V237" s="1" t="str">
        <f t="shared" si="2"/>
        <v/>
      </c>
      <c r="W237" s="1" t="str">
        <f t="shared" si="3"/>
        <v/>
      </c>
      <c r="X237" s="1" t="str">
        <f t="shared" si="4"/>
        <v/>
      </c>
      <c r="Y237" s="1" t="str">
        <f t="shared" si="5"/>
        <v/>
      </c>
      <c r="Z237" s="1" t="str">
        <f t="shared" si="6"/>
        <v/>
      </c>
    </row>
    <row r="238">
      <c r="A238" s="1" t="str">
        <f>'QuestionBank Data'!A237</f>
        <v/>
      </c>
      <c r="B238" s="1" t="str">
        <f>'QuestionBank Data'!B237</f>
        <v/>
      </c>
      <c r="C238" s="1" t="str">
        <f>'QuestionBank Data'!C237</f>
        <v/>
      </c>
      <c r="D238" s="1" t="str">
        <f>'QuestionBank Data'!D237</f>
        <v/>
      </c>
      <c r="E238" s="1" t="str">
        <f>'QuestionBank Data'!E237</f>
        <v/>
      </c>
      <c r="F238" s="1" t="str">
        <f>'QuestionBank Data'!F237</f>
        <v/>
      </c>
      <c r="G238" s="1" t="str">
        <f>'QuestionBank Data'!G237</f>
        <v/>
      </c>
      <c r="H238" s="1" t="str">
        <f>'QuestionBank Data'!H237</f>
        <v/>
      </c>
      <c r="I238" s="1" t="str">
        <f>'QuestionBank Data'!I237</f>
        <v/>
      </c>
      <c r="J238" s="1" t="str">
        <f>'QuestionBank Data'!J237</f>
        <v/>
      </c>
      <c r="K238" s="1" t="str">
        <f>'QuestionBank Data'!K237</f>
        <v/>
      </c>
      <c r="L238" s="1" t="str">
        <f>'QuestionBank Data'!L237</f>
        <v/>
      </c>
      <c r="M238" s="1" t="str">
        <f>'QuestionBank Data'!M237</f>
        <v/>
      </c>
      <c r="N238" s="1" t="str">
        <f>'QuestionBank Data'!N237</f>
        <v/>
      </c>
      <c r="O238" s="1" t="str">
        <f>'QuestionBank Data'!O237</f>
        <v/>
      </c>
      <c r="P238" s="21" t="str">
        <f>IFERROR(__xludf.DUMMYFUNCTION("IF(isblank(A238),,Filter(J238:O238,J238:O238&lt;&gt;I238))"),"")</f>
        <v/>
      </c>
      <c r="Q238" s="1"/>
      <c r="R238" s="1"/>
      <c r="U238" s="1" t="str">
        <f t="shared" si="1"/>
        <v/>
      </c>
      <c r="V238" s="1" t="str">
        <f t="shared" si="2"/>
        <v/>
      </c>
      <c r="W238" s="1" t="str">
        <f t="shared" si="3"/>
        <v/>
      </c>
      <c r="X238" s="1" t="str">
        <f t="shared" si="4"/>
        <v/>
      </c>
      <c r="Y238" s="1" t="str">
        <f t="shared" si="5"/>
        <v/>
      </c>
      <c r="Z238" s="1" t="str">
        <f t="shared" si="6"/>
        <v/>
      </c>
    </row>
    <row r="239">
      <c r="A239" s="1" t="str">
        <f>'QuestionBank Data'!A238</f>
        <v/>
      </c>
      <c r="B239" s="1" t="str">
        <f>'QuestionBank Data'!B238</f>
        <v/>
      </c>
      <c r="C239" s="1" t="str">
        <f>'QuestionBank Data'!C238</f>
        <v/>
      </c>
      <c r="D239" s="1" t="str">
        <f>'QuestionBank Data'!D238</f>
        <v/>
      </c>
      <c r="E239" s="1" t="str">
        <f>'QuestionBank Data'!E238</f>
        <v/>
      </c>
      <c r="F239" s="1" t="str">
        <f>'QuestionBank Data'!F238</f>
        <v/>
      </c>
      <c r="G239" s="1" t="str">
        <f>'QuestionBank Data'!G238</f>
        <v/>
      </c>
      <c r="H239" s="1" t="str">
        <f>'QuestionBank Data'!H238</f>
        <v/>
      </c>
      <c r="I239" s="1" t="str">
        <f>'QuestionBank Data'!I238</f>
        <v/>
      </c>
      <c r="J239" s="1" t="str">
        <f>'QuestionBank Data'!J238</f>
        <v/>
      </c>
      <c r="K239" s="1" t="str">
        <f>'QuestionBank Data'!K238</f>
        <v/>
      </c>
      <c r="L239" s="1" t="str">
        <f>'QuestionBank Data'!L238</f>
        <v/>
      </c>
      <c r="M239" s="1" t="str">
        <f>'QuestionBank Data'!M238</f>
        <v/>
      </c>
      <c r="N239" s="1" t="str">
        <f>'QuestionBank Data'!N238</f>
        <v/>
      </c>
      <c r="O239" s="1" t="str">
        <f>'QuestionBank Data'!O238</f>
        <v/>
      </c>
      <c r="P239" s="21" t="str">
        <f>IFERROR(__xludf.DUMMYFUNCTION("IF(isblank(A239),,Filter(J239:O239,J239:O239&lt;&gt;I239))"),"")</f>
        <v/>
      </c>
      <c r="Q239" s="1"/>
      <c r="R239" s="1"/>
      <c r="U239" s="1" t="str">
        <f t="shared" si="1"/>
        <v/>
      </c>
      <c r="V239" s="1" t="str">
        <f t="shared" si="2"/>
        <v/>
      </c>
      <c r="W239" s="1" t="str">
        <f t="shared" si="3"/>
        <v/>
      </c>
      <c r="X239" s="1" t="str">
        <f t="shared" si="4"/>
        <v/>
      </c>
      <c r="Y239" s="1" t="str">
        <f t="shared" si="5"/>
        <v/>
      </c>
      <c r="Z239" s="1" t="str">
        <f t="shared" si="6"/>
        <v/>
      </c>
    </row>
    <row r="240">
      <c r="A240" s="1" t="str">
        <f>'QuestionBank Data'!A239</f>
        <v/>
      </c>
      <c r="B240" s="1" t="str">
        <f>'QuestionBank Data'!B239</f>
        <v/>
      </c>
      <c r="C240" s="1" t="str">
        <f>'QuestionBank Data'!C239</f>
        <v/>
      </c>
      <c r="D240" s="1" t="str">
        <f>'QuestionBank Data'!D239</f>
        <v/>
      </c>
      <c r="E240" s="1" t="str">
        <f>'QuestionBank Data'!E239</f>
        <v/>
      </c>
      <c r="F240" s="1" t="str">
        <f>'QuestionBank Data'!F239</f>
        <v/>
      </c>
      <c r="G240" s="1" t="str">
        <f>'QuestionBank Data'!G239</f>
        <v/>
      </c>
      <c r="H240" s="1" t="str">
        <f>'QuestionBank Data'!H239</f>
        <v/>
      </c>
      <c r="I240" s="1" t="str">
        <f>'QuestionBank Data'!I239</f>
        <v/>
      </c>
      <c r="J240" s="1" t="str">
        <f>'QuestionBank Data'!J239</f>
        <v/>
      </c>
      <c r="K240" s="1" t="str">
        <f>'QuestionBank Data'!K239</f>
        <v/>
      </c>
      <c r="L240" s="1" t="str">
        <f>'QuestionBank Data'!L239</f>
        <v/>
      </c>
      <c r="M240" s="1" t="str">
        <f>'QuestionBank Data'!M239</f>
        <v/>
      </c>
      <c r="N240" s="1" t="str">
        <f>'QuestionBank Data'!N239</f>
        <v/>
      </c>
      <c r="O240" s="1" t="str">
        <f>'QuestionBank Data'!O239</f>
        <v/>
      </c>
      <c r="P240" s="21" t="str">
        <f>IFERROR(__xludf.DUMMYFUNCTION("IF(isblank(A240),,Filter(J240:O240,J240:O240&lt;&gt;I240))"),"")</f>
        <v/>
      </c>
      <c r="Q240" s="1"/>
      <c r="R240" s="1"/>
      <c r="U240" s="1" t="str">
        <f t="shared" si="1"/>
        <v/>
      </c>
      <c r="V240" s="1" t="str">
        <f t="shared" si="2"/>
        <v/>
      </c>
      <c r="W240" s="1" t="str">
        <f t="shared" si="3"/>
        <v/>
      </c>
      <c r="X240" s="1" t="str">
        <f t="shared" si="4"/>
        <v/>
      </c>
      <c r="Y240" s="1" t="str">
        <f t="shared" si="5"/>
        <v/>
      </c>
      <c r="Z240" s="1" t="str">
        <f t="shared" si="6"/>
        <v/>
      </c>
    </row>
    <row r="241">
      <c r="A241" s="1" t="str">
        <f>'QuestionBank Data'!A240</f>
        <v/>
      </c>
      <c r="B241" s="1" t="str">
        <f>'QuestionBank Data'!B240</f>
        <v/>
      </c>
      <c r="C241" s="1" t="str">
        <f>'QuestionBank Data'!C240</f>
        <v/>
      </c>
      <c r="D241" s="1" t="str">
        <f>'QuestionBank Data'!D240</f>
        <v/>
      </c>
      <c r="E241" s="1" t="str">
        <f>'QuestionBank Data'!E240</f>
        <v/>
      </c>
      <c r="F241" s="1" t="str">
        <f>'QuestionBank Data'!F240</f>
        <v/>
      </c>
      <c r="G241" s="1" t="str">
        <f>'QuestionBank Data'!G240</f>
        <v/>
      </c>
      <c r="H241" s="1" t="str">
        <f>'QuestionBank Data'!H240</f>
        <v/>
      </c>
      <c r="I241" s="1" t="str">
        <f>'QuestionBank Data'!I240</f>
        <v/>
      </c>
      <c r="J241" s="1" t="str">
        <f>'QuestionBank Data'!J240</f>
        <v/>
      </c>
      <c r="K241" s="1" t="str">
        <f>'QuestionBank Data'!K240</f>
        <v/>
      </c>
      <c r="L241" s="1" t="str">
        <f>'QuestionBank Data'!L240</f>
        <v/>
      </c>
      <c r="M241" s="1" t="str">
        <f>'QuestionBank Data'!M240</f>
        <v/>
      </c>
      <c r="N241" s="1" t="str">
        <f>'QuestionBank Data'!N240</f>
        <v/>
      </c>
      <c r="O241" s="1" t="str">
        <f>'QuestionBank Data'!O240</f>
        <v/>
      </c>
      <c r="P241" s="21" t="str">
        <f>IFERROR(__xludf.DUMMYFUNCTION("IF(isblank(A241),,Filter(J241:O241,J241:O241&lt;&gt;I241))"),"")</f>
        <v/>
      </c>
      <c r="Q241" s="1"/>
      <c r="R241" s="1"/>
      <c r="U241" s="1" t="str">
        <f t="shared" si="1"/>
        <v/>
      </c>
      <c r="V241" s="1" t="str">
        <f t="shared" si="2"/>
        <v/>
      </c>
      <c r="W241" s="1" t="str">
        <f t="shared" si="3"/>
        <v/>
      </c>
      <c r="X241" s="1" t="str">
        <f t="shared" si="4"/>
        <v/>
      </c>
      <c r="Y241" s="1" t="str">
        <f t="shared" si="5"/>
        <v/>
      </c>
      <c r="Z241" s="1" t="str">
        <f t="shared" si="6"/>
        <v/>
      </c>
    </row>
    <row r="242">
      <c r="A242" s="1" t="str">
        <f>'QuestionBank Data'!A241</f>
        <v/>
      </c>
      <c r="B242" s="1" t="str">
        <f>'QuestionBank Data'!B241</f>
        <v/>
      </c>
      <c r="C242" s="1" t="str">
        <f>'QuestionBank Data'!C241</f>
        <v/>
      </c>
      <c r="D242" s="1" t="str">
        <f>'QuestionBank Data'!D241</f>
        <v/>
      </c>
      <c r="E242" s="1" t="str">
        <f>'QuestionBank Data'!E241</f>
        <v/>
      </c>
      <c r="F242" s="1" t="str">
        <f>'QuestionBank Data'!F241</f>
        <v/>
      </c>
      <c r="G242" s="1" t="str">
        <f>'QuestionBank Data'!G241</f>
        <v/>
      </c>
      <c r="H242" s="1" t="str">
        <f>'QuestionBank Data'!H241</f>
        <v/>
      </c>
      <c r="I242" s="1" t="str">
        <f>'QuestionBank Data'!I241</f>
        <v/>
      </c>
      <c r="J242" s="1" t="str">
        <f>'QuestionBank Data'!J241</f>
        <v/>
      </c>
      <c r="K242" s="1" t="str">
        <f>'QuestionBank Data'!K241</f>
        <v/>
      </c>
      <c r="L242" s="1" t="str">
        <f>'QuestionBank Data'!L241</f>
        <v/>
      </c>
      <c r="M242" s="1" t="str">
        <f>'QuestionBank Data'!M241</f>
        <v/>
      </c>
      <c r="N242" s="1" t="str">
        <f>'QuestionBank Data'!N241</f>
        <v/>
      </c>
      <c r="O242" s="1" t="str">
        <f>'QuestionBank Data'!O241</f>
        <v/>
      </c>
      <c r="P242" s="21" t="str">
        <f>IFERROR(__xludf.DUMMYFUNCTION("IF(isblank(A242),,Filter(J242:O242,J242:O242&lt;&gt;I242))"),"")</f>
        <v/>
      </c>
      <c r="Q242" s="1"/>
      <c r="R242" s="1"/>
      <c r="U242" s="1" t="str">
        <f t="shared" si="1"/>
        <v/>
      </c>
      <c r="V242" s="1" t="str">
        <f t="shared" si="2"/>
        <v/>
      </c>
      <c r="W242" s="1" t="str">
        <f t="shared" si="3"/>
        <v/>
      </c>
      <c r="X242" s="1" t="str">
        <f t="shared" si="4"/>
        <v/>
      </c>
      <c r="Y242" s="1" t="str">
        <f t="shared" si="5"/>
        <v/>
      </c>
      <c r="Z242" s="1" t="str">
        <f t="shared" si="6"/>
        <v/>
      </c>
    </row>
    <row r="243">
      <c r="A243" s="1" t="str">
        <f>'QuestionBank Data'!A242</f>
        <v/>
      </c>
      <c r="B243" s="1" t="str">
        <f>'QuestionBank Data'!B242</f>
        <v/>
      </c>
      <c r="C243" s="1" t="str">
        <f>'QuestionBank Data'!C242</f>
        <v/>
      </c>
      <c r="D243" s="1" t="str">
        <f>'QuestionBank Data'!D242</f>
        <v/>
      </c>
      <c r="E243" s="1" t="str">
        <f>'QuestionBank Data'!E242</f>
        <v/>
      </c>
      <c r="F243" s="1" t="str">
        <f>'QuestionBank Data'!F242</f>
        <v/>
      </c>
      <c r="G243" s="1" t="str">
        <f>'QuestionBank Data'!G242</f>
        <v/>
      </c>
      <c r="H243" s="1" t="str">
        <f>'QuestionBank Data'!H242</f>
        <v/>
      </c>
      <c r="I243" s="1" t="str">
        <f>'QuestionBank Data'!I242</f>
        <v/>
      </c>
      <c r="J243" s="1" t="str">
        <f>'QuestionBank Data'!J242</f>
        <v/>
      </c>
      <c r="K243" s="1" t="str">
        <f>'QuestionBank Data'!K242</f>
        <v/>
      </c>
      <c r="L243" s="1" t="str">
        <f>'QuestionBank Data'!L242</f>
        <v/>
      </c>
      <c r="M243" s="1" t="str">
        <f>'QuestionBank Data'!M242</f>
        <v/>
      </c>
      <c r="N243" s="1" t="str">
        <f>'QuestionBank Data'!N242</f>
        <v/>
      </c>
      <c r="O243" s="1" t="str">
        <f>'QuestionBank Data'!O242</f>
        <v/>
      </c>
      <c r="P243" s="21" t="str">
        <f>IFERROR(__xludf.DUMMYFUNCTION("IF(isblank(A243),,Filter(J243:O243,J243:O243&lt;&gt;I243))"),"")</f>
        <v/>
      </c>
      <c r="Q243" s="1"/>
      <c r="R243" s="1"/>
      <c r="U243" s="1" t="str">
        <f t="shared" si="1"/>
        <v/>
      </c>
      <c r="V243" s="1" t="str">
        <f t="shared" si="2"/>
        <v/>
      </c>
      <c r="W243" s="1" t="str">
        <f t="shared" si="3"/>
        <v/>
      </c>
      <c r="X243" s="1" t="str">
        <f t="shared" si="4"/>
        <v/>
      </c>
      <c r="Y243" s="1" t="str">
        <f t="shared" si="5"/>
        <v/>
      </c>
      <c r="Z243" s="1" t="str">
        <f t="shared" si="6"/>
        <v/>
      </c>
    </row>
    <row r="244">
      <c r="A244" s="1" t="str">
        <f>'QuestionBank Data'!A243</f>
        <v/>
      </c>
      <c r="B244" s="1" t="str">
        <f>'QuestionBank Data'!B243</f>
        <v/>
      </c>
      <c r="C244" s="1" t="str">
        <f>'QuestionBank Data'!C243</f>
        <v/>
      </c>
      <c r="D244" s="1" t="str">
        <f>'QuestionBank Data'!D243</f>
        <v/>
      </c>
      <c r="E244" s="1" t="str">
        <f>'QuestionBank Data'!E243</f>
        <v/>
      </c>
      <c r="F244" s="1" t="str">
        <f>'QuestionBank Data'!F243</f>
        <v/>
      </c>
      <c r="G244" s="1" t="str">
        <f>'QuestionBank Data'!G243</f>
        <v/>
      </c>
      <c r="H244" s="1" t="str">
        <f>'QuestionBank Data'!H243</f>
        <v/>
      </c>
      <c r="I244" s="1" t="str">
        <f>'QuestionBank Data'!I243</f>
        <v/>
      </c>
      <c r="J244" s="1" t="str">
        <f>'QuestionBank Data'!J243</f>
        <v/>
      </c>
      <c r="K244" s="1" t="str">
        <f>'QuestionBank Data'!K243</f>
        <v/>
      </c>
      <c r="L244" s="1" t="str">
        <f>'QuestionBank Data'!L243</f>
        <v/>
      </c>
      <c r="M244" s="1" t="str">
        <f>'QuestionBank Data'!M243</f>
        <v/>
      </c>
      <c r="N244" s="1" t="str">
        <f>'QuestionBank Data'!N243</f>
        <v/>
      </c>
      <c r="O244" s="1" t="str">
        <f>'QuestionBank Data'!O243</f>
        <v/>
      </c>
      <c r="P244" s="21" t="str">
        <f>IFERROR(__xludf.DUMMYFUNCTION("IF(isblank(A244),,Filter(J244:O244,J244:O244&lt;&gt;I244))"),"")</f>
        <v/>
      </c>
      <c r="Q244" s="1"/>
      <c r="R244" s="1"/>
      <c r="U244" s="1" t="str">
        <f t="shared" si="1"/>
        <v/>
      </c>
      <c r="V244" s="1" t="str">
        <f t="shared" si="2"/>
        <v/>
      </c>
      <c r="W244" s="1" t="str">
        <f t="shared" si="3"/>
        <v/>
      </c>
      <c r="X244" s="1" t="str">
        <f t="shared" si="4"/>
        <v/>
      </c>
      <c r="Y244" s="1" t="str">
        <f t="shared" si="5"/>
        <v/>
      </c>
      <c r="Z244" s="1" t="str">
        <f t="shared" si="6"/>
        <v/>
      </c>
    </row>
    <row r="245">
      <c r="A245" s="1" t="str">
        <f>'QuestionBank Data'!A244</f>
        <v/>
      </c>
      <c r="B245" s="1" t="str">
        <f>'QuestionBank Data'!B244</f>
        <v/>
      </c>
      <c r="C245" s="1" t="str">
        <f>'QuestionBank Data'!C244</f>
        <v/>
      </c>
      <c r="D245" s="1" t="str">
        <f>'QuestionBank Data'!D244</f>
        <v/>
      </c>
      <c r="E245" s="1" t="str">
        <f>'QuestionBank Data'!E244</f>
        <v/>
      </c>
      <c r="F245" s="1" t="str">
        <f>'QuestionBank Data'!F244</f>
        <v/>
      </c>
      <c r="G245" s="1" t="str">
        <f>'QuestionBank Data'!G244</f>
        <v/>
      </c>
      <c r="H245" s="1" t="str">
        <f>'QuestionBank Data'!H244</f>
        <v/>
      </c>
      <c r="I245" s="1" t="str">
        <f>'QuestionBank Data'!I244</f>
        <v/>
      </c>
      <c r="J245" s="1" t="str">
        <f>'QuestionBank Data'!J244</f>
        <v/>
      </c>
      <c r="K245" s="1" t="str">
        <f>'QuestionBank Data'!K244</f>
        <v/>
      </c>
      <c r="L245" s="1" t="str">
        <f>'QuestionBank Data'!L244</f>
        <v/>
      </c>
      <c r="M245" s="1" t="str">
        <f>'QuestionBank Data'!M244</f>
        <v/>
      </c>
      <c r="N245" s="1" t="str">
        <f>'QuestionBank Data'!N244</f>
        <v/>
      </c>
      <c r="O245" s="1" t="str">
        <f>'QuestionBank Data'!O244</f>
        <v/>
      </c>
      <c r="P245" s="21" t="str">
        <f>IFERROR(__xludf.DUMMYFUNCTION("IF(isblank(A245),,Filter(J245:O245,J245:O245&lt;&gt;I245))"),"")</f>
        <v/>
      </c>
      <c r="Q245" s="1"/>
      <c r="R245" s="1"/>
      <c r="U245" s="1" t="str">
        <f t="shared" si="1"/>
        <v/>
      </c>
      <c r="V245" s="1" t="str">
        <f t="shared" si="2"/>
        <v/>
      </c>
      <c r="W245" s="1" t="str">
        <f t="shared" si="3"/>
        <v/>
      </c>
      <c r="X245" s="1" t="str">
        <f t="shared" si="4"/>
        <v/>
      </c>
      <c r="Y245" s="1" t="str">
        <f t="shared" si="5"/>
        <v/>
      </c>
      <c r="Z245" s="1" t="str">
        <f t="shared" si="6"/>
        <v/>
      </c>
    </row>
    <row r="246">
      <c r="A246" s="1" t="str">
        <f>'QuestionBank Data'!A245</f>
        <v/>
      </c>
      <c r="B246" s="1" t="str">
        <f>'QuestionBank Data'!B245</f>
        <v/>
      </c>
      <c r="C246" s="1" t="str">
        <f>'QuestionBank Data'!C245</f>
        <v/>
      </c>
      <c r="D246" s="1" t="str">
        <f>'QuestionBank Data'!D245</f>
        <v/>
      </c>
      <c r="E246" s="1" t="str">
        <f>'QuestionBank Data'!E245</f>
        <v/>
      </c>
      <c r="F246" s="1" t="str">
        <f>'QuestionBank Data'!F245</f>
        <v/>
      </c>
      <c r="G246" s="1" t="str">
        <f>'QuestionBank Data'!G245</f>
        <v/>
      </c>
      <c r="H246" s="1" t="str">
        <f>'QuestionBank Data'!H245</f>
        <v/>
      </c>
      <c r="I246" s="1" t="str">
        <f>'QuestionBank Data'!I245</f>
        <v/>
      </c>
      <c r="J246" s="1" t="str">
        <f>'QuestionBank Data'!J245</f>
        <v/>
      </c>
      <c r="K246" s="1" t="str">
        <f>'QuestionBank Data'!K245</f>
        <v/>
      </c>
      <c r="L246" s="1" t="str">
        <f>'QuestionBank Data'!L245</f>
        <v/>
      </c>
      <c r="M246" s="1" t="str">
        <f>'QuestionBank Data'!M245</f>
        <v/>
      </c>
      <c r="N246" s="1" t="str">
        <f>'QuestionBank Data'!N245</f>
        <v/>
      </c>
      <c r="O246" s="1" t="str">
        <f>'QuestionBank Data'!O245</f>
        <v/>
      </c>
      <c r="P246" s="21" t="str">
        <f>IFERROR(__xludf.DUMMYFUNCTION("IF(isblank(A246),,Filter(J246:O246,J246:O246&lt;&gt;I246))"),"")</f>
        <v/>
      </c>
      <c r="Q246" s="1"/>
      <c r="R246" s="1"/>
      <c r="U246" s="1" t="str">
        <f t="shared" si="1"/>
        <v/>
      </c>
      <c r="V246" s="1" t="str">
        <f t="shared" si="2"/>
        <v/>
      </c>
      <c r="W246" s="1" t="str">
        <f t="shared" si="3"/>
        <v/>
      </c>
      <c r="X246" s="1" t="str">
        <f t="shared" si="4"/>
        <v/>
      </c>
      <c r="Y246" s="1" t="str">
        <f t="shared" si="5"/>
        <v/>
      </c>
      <c r="Z246" s="1" t="str">
        <f t="shared" si="6"/>
        <v/>
      </c>
    </row>
    <row r="247">
      <c r="A247" s="1" t="str">
        <f>'QuestionBank Data'!A246</f>
        <v/>
      </c>
      <c r="B247" s="1" t="str">
        <f>'QuestionBank Data'!B246</f>
        <v/>
      </c>
      <c r="C247" s="1" t="str">
        <f>'QuestionBank Data'!C246</f>
        <v/>
      </c>
      <c r="D247" s="1" t="str">
        <f>'QuestionBank Data'!D246</f>
        <v/>
      </c>
      <c r="E247" s="1" t="str">
        <f>'QuestionBank Data'!E246</f>
        <v/>
      </c>
      <c r="F247" s="1" t="str">
        <f>'QuestionBank Data'!F246</f>
        <v/>
      </c>
      <c r="G247" s="1" t="str">
        <f>'QuestionBank Data'!G246</f>
        <v/>
      </c>
      <c r="H247" s="1" t="str">
        <f>'QuestionBank Data'!H246</f>
        <v/>
      </c>
      <c r="I247" s="1" t="str">
        <f>'QuestionBank Data'!I246</f>
        <v/>
      </c>
      <c r="J247" s="1" t="str">
        <f>'QuestionBank Data'!J246</f>
        <v/>
      </c>
      <c r="K247" s="1" t="str">
        <f>'QuestionBank Data'!K246</f>
        <v/>
      </c>
      <c r="L247" s="1" t="str">
        <f>'QuestionBank Data'!L246</f>
        <v/>
      </c>
      <c r="M247" s="1" t="str">
        <f>'QuestionBank Data'!M246</f>
        <v/>
      </c>
      <c r="N247" s="1" t="str">
        <f>'QuestionBank Data'!N246</f>
        <v/>
      </c>
      <c r="O247" s="1" t="str">
        <f>'QuestionBank Data'!O246</f>
        <v/>
      </c>
      <c r="P247" s="21" t="str">
        <f>IFERROR(__xludf.DUMMYFUNCTION("IF(isblank(A247),,Filter(J247:O247,J247:O247&lt;&gt;I247))"),"")</f>
        <v/>
      </c>
      <c r="Q247" s="1"/>
      <c r="R247" s="1"/>
      <c r="U247" s="1" t="str">
        <f t="shared" si="1"/>
        <v/>
      </c>
      <c r="V247" s="1" t="str">
        <f t="shared" si="2"/>
        <v/>
      </c>
      <c r="W247" s="1" t="str">
        <f t="shared" si="3"/>
        <v/>
      </c>
      <c r="X247" s="1" t="str">
        <f t="shared" si="4"/>
        <v/>
      </c>
      <c r="Y247" s="1" t="str">
        <f t="shared" si="5"/>
        <v/>
      </c>
      <c r="Z247" s="1" t="str">
        <f t="shared" si="6"/>
        <v/>
      </c>
    </row>
    <row r="248">
      <c r="A248" s="1" t="str">
        <f>'QuestionBank Data'!A247</f>
        <v/>
      </c>
      <c r="B248" s="1" t="str">
        <f>'QuestionBank Data'!B247</f>
        <v/>
      </c>
      <c r="C248" s="1" t="str">
        <f>'QuestionBank Data'!C247</f>
        <v/>
      </c>
      <c r="D248" s="1" t="str">
        <f>'QuestionBank Data'!D247</f>
        <v/>
      </c>
      <c r="E248" s="1" t="str">
        <f>'QuestionBank Data'!E247</f>
        <v/>
      </c>
      <c r="F248" s="1" t="str">
        <f>'QuestionBank Data'!F247</f>
        <v/>
      </c>
      <c r="G248" s="1" t="str">
        <f>'QuestionBank Data'!G247</f>
        <v/>
      </c>
      <c r="H248" s="1" t="str">
        <f>'QuestionBank Data'!H247</f>
        <v/>
      </c>
      <c r="I248" s="1" t="str">
        <f>'QuestionBank Data'!I247</f>
        <v/>
      </c>
      <c r="J248" s="1" t="str">
        <f>'QuestionBank Data'!J247</f>
        <v/>
      </c>
      <c r="K248" s="1" t="str">
        <f>'QuestionBank Data'!K247</f>
        <v/>
      </c>
      <c r="L248" s="1" t="str">
        <f>'QuestionBank Data'!L247</f>
        <v/>
      </c>
      <c r="M248" s="1" t="str">
        <f>'QuestionBank Data'!M247</f>
        <v/>
      </c>
      <c r="N248" s="1" t="str">
        <f>'QuestionBank Data'!N247</f>
        <v/>
      </c>
      <c r="O248" s="1" t="str">
        <f>'QuestionBank Data'!O247</f>
        <v/>
      </c>
      <c r="P248" s="21" t="str">
        <f>IFERROR(__xludf.DUMMYFUNCTION("IF(isblank(A248),,Filter(J248:O248,J248:O248&lt;&gt;I248))"),"")</f>
        <v/>
      </c>
      <c r="Q248" s="1"/>
      <c r="R248" s="1"/>
      <c r="U248" s="1" t="str">
        <f t="shared" si="1"/>
        <v/>
      </c>
      <c r="V248" s="1" t="str">
        <f t="shared" si="2"/>
        <v/>
      </c>
      <c r="W248" s="1" t="str">
        <f t="shared" si="3"/>
        <v/>
      </c>
      <c r="X248" s="1" t="str">
        <f t="shared" si="4"/>
        <v/>
      </c>
      <c r="Y248" s="1" t="str">
        <f t="shared" si="5"/>
        <v/>
      </c>
      <c r="Z248" s="1" t="str">
        <f t="shared" si="6"/>
        <v/>
      </c>
    </row>
    <row r="249">
      <c r="A249" s="1" t="str">
        <f>'QuestionBank Data'!A248</f>
        <v/>
      </c>
      <c r="B249" s="1" t="str">
        <f>'QuestionBank Data'!B248</f>
        <v/>
      </c>
      <c r="C249" s="1" t="str">
        <f>'QuestionBank Data'!C248</f>
        <v/>
      </c>
      <c r="D249" s="1" t="str">
        <f>'QuestionBank Data'!D248</f>
        <v/>
      </c>
      <c r="E249" s="1" t="str">
        <f>'QuestionBank Data'!E248</f>
        <v/>
      </c>
      <c r="F249" s="1" t="str">
        <f>'QuestionBank Data'!F248</f>
        <v/>
      </c>
      <c r="G249" s="1" t="str">
        <f>'QuestionBank Data'!G248</f>
        <v/>
      </c>
      <c r="H249" s="1" t="str">
        <f>'QuestionBank Data'!H248</f>
        <v/>
      </c>
      <c r="I249" s="1" t="str">
        <f>'QuestionBank Data'!I248</f>
        <v/>
      </c>
      <c r="J249" s="1" t="str">
        <f>'QuestionBank Data'!J248</f>
        <v/>
      </c>
      <c r="K249" s="1" t="str">
        <f>'QuestionBank Data'!K248</f>
        <v/>
      </c>
      <c r="L249" s="1" t="str">
        <f>'QuestionBank Data'!L248</f>
        <v/>
      </c>
      <c r="M249" s="1" t="str">
        <f>'QuestionBank Data'!M248</f>
        <v/>
      </c>
      <c r="N249" s="1" t="str">
        <f>'QuestionBank Data'!N248</f>
        <v/>
      </c>
      <c r="O249" s="1" t="str">
        <f>'QuestionBank Data'!O248</f>
        <v/>
      </c>
      <c r="P249" s="21" t="str">
        <f>IFERROR(__xludf.DUMMYFUNCTION("IF(isblank(A249),,Filter(J249:O249,J249:O249&lt;&gt;I249))"),"")</f>
        <v/>
      </c>
      <c r="Q249" s="1"/>
      <c r="R249" s="1"/>
      <c r="U249" s="1" t="str">
        <f t="shared" si="1"/>
        <v/>
      </c>
      <c r="V249" s="1" t="str">
        <f t="shared" si="2"/>
        <v/>
      </c>
      <c r="W249" s="1" t="str">
        <f t="shared" si="3"/>
        <v/>
      </c>
      <c r="X249" s="1" t="str">
        <f t="shared" si="4"/>
        <v/>
      </c>
      <c r="Y249" s="1" t="str">
        <f t="shared" si="5"/>
        <v/>
      </c>
      <c r="Z249" s="1" t="str">
        <f t="shared" si="6"/>
        <v/>
      </c>
    </row>
    <row r="250">
      <c r="A250" s="1" t="str">
        <f>'QuestionBank Data'!A249</f>
        <v/>
      </c>
      <c r="B250" s="1" t="str">
        <f>'QuestionBank Data'!B249</f>
        <v/>
      </c>
      <c r="C250" s="1" t="str">
        <f>'QuestionBank Data'!C249</f>
        <v/>
      </c>
      <c r="D250" s="1" t="str">
        <f>'QuestionBank Data'!D249</f>
        <v/>
      </c>
      <c r="E250" s="1" t="str">
        <f>'QuestionBank Data'!E249</f>
        <v/>
      </c>
      <c r="F250" s="1" t="str">
        <f>'QuestionBank Data'!F249</f>
        <v/>
      </c>
      <c r="G250" s="1" t="str">
        <f>'QuestionBank Data'!G249</f>
        <v/>
      </c>
      <c r="H250" s="1" t="str">
        <f>'QuestionBank Data'!H249</f>
        <v/>
      </c>
      <c r="I250" s="1" t="str">
        <f>'QuestionBank Data'!I249</f>
        <v/>
      </c>
      <c r="J250" s="1" t="str">
        <f>'QuestionBank Data'!J249</f>
        <v/>
      </c>
      <c r="K250" s="1" t="str">
        <f>'QuestionBank Data'!K249</f>
        <v/>
      </c>
      <c r="L250" s="1" t="str">
        <f>'QuestionBank Data'!L249</f>
        <v/>
      </c>
      <c r="M250" s="1" t="str">
        <f>'QuestionBank Data'!M249</f>
        <v/>
      </c>
      <c r="N250" s="1" t="str">
        <f>'QuestionBank Data'!N249</f>
        <v/>
      </c>
      <c r="O250" s="1" t="str">
        <f>'QuestionBank Data'!O249</f>
        <v/>
      </c>
      <c r="P250" s="21" t="str">
        <f>IFERROR(__xludf.DUMMYFUNCTION("IF(isblank(A250),,Filter(J250:O250,J250:O250&lt;&gt;I250))"),"")</f>
        <v/>
      </c>
      <c r="Q250" s="1"/>
      <c r="R250" s="1"/>
      <c r="U250" s="1" t="str">
        <f t="shared" si="1"/>
        <v/>
      </c>
      <c r="V250" s="1" t="str">
        <f t="shared" si="2"/>
        <v/>
      </c>
      <c r="W250" s="1" t="str">
        <f t="shared" si="3"/>
        <v/>
      </c>
      <c r="X250" s="1" t="str">
        <f t="shared" si="4"/>
        <v/>
      </c>
      <c r="Y250" s="1" t="str">
        <f t="shared" si="5"/>
        <v/>
      </c>
      <c r="Z250" s="1" t="str">
        <f t="shared" si="6"/>
        <v/>
      </c>
    </row>
    <row r="251">
      <c r="A251" s="1" t="str">
        <f>'QuestionBank Data'!A250</f>
        <v/>
      </c>
      <c r="B251" s="1" t="str">
        <f>'QuestionBank Data'!B250</f>
        <v/>
      </c>
      <c r="C251" s="1" t="str">
        <f>'QuestionBank Data'!C250</f>
        <v/>
      </c>
      <c r="D251" s="1" t="str">
        <f>'QuestionBank Data'!D250</f>
        <v/>
      </c>
      <c r="E251" s="1" t="str">
        <f>'QuestionBank Data'!E250</f>
        <v/>
      </c>
      <c r="F251" s="1" t="str">
        <f>'QuestionBank Data'!F250</f>
        <v/>
      </c>
      <c r="G251" s="1" t="str">
        <f>'QuestionBank Data'!G250</f>
        <v/>
      </c>
      <c r="H251" s="1" t="str">
        <f>'QuestionBank Data'!H250</f>
        <v/>
      </c>
      <c r="I251" s="1" t="str">
        <f>'QuestionBank Data'!I250</f>
        <v/>
      </c>
      <c r="J251" s="1" t="str">
        <f>'QuestionBank Data'!J250</f>
        <v/>
      </c>
      <c r="K251" s="1" t="str">
        <f>'QuestionBank Data'!K250</f>
        <v/>
      </c>
      <c r="L251" s="1" t="str">
        <f>'QuestionBank Data'!L250</f>
        <v/>
      </c>
      <c r="M251" s="1" t="str">
        <f>'QuestionBank Data'!M250</f>
        <v/>
      </c>
      <c r="N251" s="1" t="str">
        <f>'QuestionBank Data'!N250</f>
        <v/>
      </c>
      <c r="O251" s="1" t="str">
        <f>'QuestionBank Data'!O250</f>
        <v/>
      </c>
      <c r="P251" s="21" t="str">
        <f>IFERROR(__xludf.DUMMYFUNCTION("IF(isblank(A251),,Filter(J251:O251,J251:O251&lt;&gt;I251))"),"")</f>
        <v/>
      </c>
      <c r="Q251" s="1"/>
      <c r="R251" s="1"/>
      <c r="U251" s="1" t="str">
        <f t="shared" si="1"/>
        <v/>
      </c>
      <c r="V251" s="1" t="str">
        <f t="shared" si="2"/>
        <v/>
      </c>
      <c r="W251" s="1" t="str">
        <f t="shared" si="3"/>
        <v/>
      </c>
      <c r="X251" s="1" t="str">
        <f t="shared" si="4"/>
        <v/>
      </c>
      <c r="Y251" s="1" t="str">
        <f t="shared" si="5"/>
        <v/>
      </c>
      <c r="Z251" s="1" t="str">
        <f t="shared" si="6"/>
        <v/>
      </c>
    </row>
    <row r="252">
      <c r="A252" s="1" t="str">
        <f>'QuestionBank Data'!A251</f>
        <v/>
      </c>
      <c r="B252" s="1" t="str">
        <f>'QuestionBank Data'!B251</f>
        <v/>
      </c>
      <c r="C252" s="1" t="str">
        <f>'QuestionBank Data'!C251</f>
        <v/>
      </c>
      <c r="D252" s="1" t="str">
        <f>'QuestionBank Data'!D251</f>
        <v/>
      </c>
      <c r="E252" s="1" t="str">
        <f>'QuestionBank Data'!E251</f>
        <v/>
      </c>
      <c r="F252" s="1" t="str">
        <f>'QuestionBank Data'!F251</f>
        <v/>
      </c>
      <c r="G252" s="1" t="str">
        <f>'QuestionBank Data'!G251</f>
        <v/>
      </c>
      <c r="H252" s="1" t="str">
        <f>'QuestionBank Data'!H251</f>
        <v/>
      </c>
      <c r="I252" s="1" t="str">
        <f>'QuestionBank Data'!I251</f>
        <v/>
      </c>
      <c r="J252" s="1" t="str">
        <f>'QuestionBank Data'!J251</f>
        <v/>
      </c>
      <c r="K252" s="1" t="str">
        <f>'QuestionBank Data'!K251</f>
        <v/>
      </c>
      <c r="L252" s="1" t="str">
        <f>'QuestionBank Data'!L251</f>
        <v/>
      </c>
      <c r="M252" s="1" t="str">
        <f>'QuestionBank Data'!M251</f>
        <v/>
      </c>
      <c r="N252" s="1" t="str">
        <f>'QuestionBank Data'!N251</f>
        <v/>
      </c>
      <c r="O252" s="1" t="str">
        <f>'QuestionBank Data'!O251</f>
        <v/>
      </c>
      <c r="P252" s="21" t="str">
        <f>IFERROR(__xludf.DUMMYFUNCTION("IF(isblank(A252),,Filter(J252:O252,J252:O252&lt;&gt;I252))"),"")</f>
        <v/>
      </c>
      <c r="Q252" s="1"/>
      <c r="R252" s="1"/>
      <c r="U252" s="1" t="str">
        <f t="shared" si="1"/>
        <v/>
      </c>
      <c r="V252" s="1" t="str">
        <f t="shared" si="2"/>
        <v/>
      </c>
      <c r="W252" s="1" t="str">
        <f t="shared" si="3"/>
        <v/>
      </c>
      <c r="X252" s="1" t="str">
        <f t="shared" si="4"/>
        <v/>
      </c>
      <c r="Y252" s="1" t="str">
        <f t="shared" si="5"/>
        <v/>
      </c>
      <c r="Z252" s="1" t="str">
        <f t="shared" si="6"/>
        <v/>
      </c>
    </row>
    <row r="253">
      <c r="A253" s="1" t="str">
        <f>'QuestionBank Data'!A252</f>
        <v/>
      </c>
      <c r="B253" s="1" t="str">
        <f>'QuestionBank Data'!B252</f>
        <v/>
      </c>
      <c r="C253" s="1" t="str">
        <f>'QuestionBank Data'!C252</f>
        <v/>
      </c>
      <c r="D253" s="1" t="str">
        <f>'QuestionBank Data'!D252</f>
        <v/>
      </c>
      <c r="E253" s="1" t="str">
        <f>'QuestionBank Data'!E252</f>
        <v/>
      </c>
      <c r="F253" s="1" t="str">
        <f>'QuestionBank Data'!F252</f>
        <v/>
      </c>
      <c r="G253" s="1" t="str">
        <f>'QuestionBank Data'!G252</f>
        <v/>
      </c>
      <c r="H253" s="1" t="str">
        <f>'QuestionBank Data'!H252</f>
        <v/>
      </c>
      <c r="I253" s="1" t="str">
        <f>'QuestionBank Data'!I252</f>
        <v/>
      </c>
      <c r="J253" s="1" t="str">
        <f>'QuestionBank Data'!J252</f>
        <v/>
      </c>
      <c r="K253" s="1" t="str">
        <f>'QuestionBank Data'!K252</f>
        <v/>
      </c>
      <c r="L253" s="1" t="str">
        <f>'QuestionBank Data'!L252</f>
        <v/>
      </c>
      <c r="M253" s="1" t="str">
        <f>'QuestionBank Data'!M252</f>
        <v/>
      </c>
      <c r="N253" s="1" t="str">
        <f>'QuestionBank Data'!N252</f>
        <v/>
      </c>
      <c r="O253" s="1" t="str">
        <f>'QuestionBank Data'!O252</f>
        <v/>
      </c>
      <c r="P253" s="21" t="str">
        <f>IFERROR(__xludf.DUMMYFUNCTION("IF(isblank(A253),,Filter(J253:O253,J253:O253&lt;&gt;I253))"),"")</f>
        <v/>
      </c>
      <c r="Q253" s="1"/>
      <c r="R253" s="1"/>
      <c r="U253" s="1" t="str">
        <f t="shared" si="1"/>
        <v/>
      </c>
      <c r="V253" s="1" t="str">
        <f t="shared" si="2"/>
        <v/>
      </c>
      <c r="W253" s="1" t="str">
        <f t="shared" si="3"/>
        <v/>
      </c>
      <c r="X253" s="1" t="str">
        <f t="shared" si="4"/>
        <v/>
      </c>
      <c r="Y253" s="1" t="str">
        <f t="shared" si="5"/>
        <v/>
      </c>
      <c r="Z253" s="1" t="str">
        <f t="shared" si="6"/>
        <v/>
      </c>
    </row>
    <row r="254">
      <c r="A254" s="1" t="str">
        <f>'QuestionBank Data'!A253</f>
        <v/>
      </c>
      <c r="B254" s="1" t="str">
        <f>'QuestionBank Data'!B253</f>
        <v/>
      </c>
      <c r="C254" s="1" t="str">
        <f>'QuestionBank Data'!C253</f>
        <v/>
      </c>
      <c r="D254" s="1" t="str">
        <f>'QuestionBank Data'!D253</f>
        <v/>
      </c>
      <c r="E254" s="1" t="str">
        <f>'QuestionBank Data'!E253</f>
        <v/>
      </c>
      <c r="F254" s="1" t="str">
        <f>'QuestionBank Data'!F253</f>
        <v/>
      </c>
      <c r="G254" s="1" t="str">
        <f>'QuestionBank Data'!G253</f>
        <v/>
      </c>
      <c r="H254" s="1" t="str">
        <f>'QuestionBank Data'!H253</f>
        <v/>
      </c>
      <c r="I254" s="1" t="str">
        <f>'QuestionBank Data'!I253</f>
        <v/>
      </c>
      <c r="J254" s="1" t="str">
        <f>'QuestionBank Data'!J253</f>
        <v/>
      </c>
      <c r="K254" s="1" t="str">
        <f>'QuestionBank Data'!K253</f>
        <v/>
      </c>
      <c r="L254" s="1" t="str">
        <f>'QuestionBank Data'!L253</f>
        <v/>
      </c>
      <c r="M254" s="1" t="str">
        <f>'QuestionBank Data'!M253</f>
        <v/>
      </c>
      <c r="N254" s="1" t="str">
        <f>'QuestionBank Data'!N253</f>
        <v/>
      </c>
      <c r="O254" s="1" t="str">
        <f>'QuestionBank Data'!O253</f>
        <v/>
      </c>
      <c r="P254" s="21" t="str">
        <f>IFERROR(__xludf.DUMMYFUNCTION("IF(isblank(A254),,Filter(J254:O254,J254:O254&lt;&gt;I254))"),"")</f>
        <v/>
      </c>
      <c r="Q254" s="1"/>
      <c r="R254" s="1"/>
      <c r="U254" s="1" t="str">
        <f t="shared" si="1"/>
        <v/>
      </c>
      <c r="V254" s="1" t="str">
        <f t="shared" si="2"/>
        <v/>
      </c>
      <c r="W254" s="1" t="str">
        <f t="shared" si="3"/>
        <v/>
      </c>
      <c r="X254" s="1" t="str">
        <f t="shared" si="4"/>
        <v/>
      </c>
      <c r="Y254" s="1" t="str">
        <f t="shared" si="5"/>
        <v/>
      </c>
      <c r="Z254" s="1" t="str">
        <f t="shared" si="6"/>
        <v/>
      </c>
    </row>
    <row r="255">
      <c r="A255" s="1" t="str">
        <f>'QuestionBank Data'!A254</f>
        <v/>
      </c>
      <c r="B255" s="1" t="str">
        <f>'QuestionBank Data'!B254</f>
        <v/>
      </c>
      <c r="C255" s="1" t="str">
        <f>'QuestionBank Data'!C254</f>
        <v/>
      </c>
      <c r="D255" s="1" t="str">
        <f>'QuestionBank Data'!D254</f>
        <v/>
      </c>
      <c r="E255" s="1" t="str">
        <f>'QuestionBank Data'!E254</f>
        <v/>
      </c>
      <c r="F255" s="1" t="str">
        <f>'QuestionBank Data'!F254</f>
        <v/>
      </c>
      <c r="G255" s="1" t="str">
        <f>'QuestionBank Data'!G254</f>
        <v/>
      </c>
      <c r="H255" s="1" t="str">
        <f>'QuestionBank Data'!H254</f>
        <v/>
      </c>
      <c r="I255" s="1" t="str">
        <f>'QuestionBank Data'!I254</f>
        <v/>
      </c>
      <c r="J255" s="1" t="str">
        <f>'QuestionBank Data'!J254</f>
        <v/>
      </c>
      <c r="K255" s="1" t="str">
        <f>'QuestionBank Data'!K254</f>
        <v/>
      </c>
      <c r="L255" s="1" t="str">
        <f>'QuestionBank Data'!L254</f>
        <v/>
      </c>
      <c r="M255" s="1" t="str">
        <f>'QuestionBank Data'!M254</f>
        <v/>
      </c>
      <c r="N255" s="1" t="str">
        <f>'QuestionBank Data'!N254</f>
        <v/>
      </c>
      <c r="O255" s="1" t="str">
        <f>'QuestionBank Data'!O254</f>
        <v/>
      </c>
      <c r="P255" s="21" t="str">
        <f>IFERROR(__xludf.DUMMYFUNCTION("IF(isblank(A255),,Filter(J255:O255,J255:O255&lt;&gt;I255))"),"")</f>
        <v/>
      </c>
      <c r="Q255" s="1"/>
      <c r="R255" s="1"/>
      <c r="U255" s="1" t="str">
        <f t="shared" si="1"/>
        <v/>
      </c>
      <c r="V255" s="1" t="str">
        <f t="shared" si="2"/>
        <v/>
      </c>
      <c r="W255" s="1" t="str">
        <f t="shared" si="3"/>
        <v/>
      </c>
      <c r="X255" s="1" t="str">
        <f t="shared" si="4"/>
        <v/>
      </c>
      <c r="Y255" s="1" t="str">
        <f t="shared" si="5"/>
        <v/>
      </c>
      <c r="Z255" s="1" t="str">
        <f t="shared" si="6"/>
        <v/>
      </c>
    </row>
    <row r="256">
      <c r="A256" s="1" t="str">
        <f>'QuestionBank Data'!A255</f>
        <v/>
      </c>
      <c r="B256" s="1" t="str">
        <f>'QuestionBank Data'!B255</f>
        <v/>
      </c>
      <c r="C256" s="1" t="str">
        <f>'QuestionBank Data'!C255</f>
        <v/>
      </c>
      <c r="D256" s="1" t="str">
        <f>'QuestionBank Data'!D255</f>
        <v/>
      </c>
      <c r="E256" s="1" t="str">
        <f>'QuestionBank Data'!E255</f>
        <v/>
      </c>
      <c r="F256" s="1" t="str">
        <f>'QuestionBank Data'!F255</f>
        <v/>
      </c>
      <c r="G256" s="1" t="str">
        <f>'QuestionBank Data'!G255</f>
        <v/>
      </c>
      <c r="H256" s="1" t="str">
        <f>'QuestionBank Data'!H255</f>
        <v/>
      </c>
      <c r="I256" s="1" t="str">
        <f>'QuestionBank Data'!I255</f>
        <v/>
      </c>
      <c r="J256" s="1" t="str">
        <f>'QuestionBank Data'!J255</f>
        <v/>
      </c>
      <c r="K256" s="1" t="str">
        <f>'QuestionBank Data'!K255</f>
        <v/>
      </c>
      <c r="L256" s="1" t="str">
        <f>'QuestionBank Data'!L255</f>
        <v/>
      </c>
      <c r="M256" s="1" t="str">
        <f>'QuestionBank Data'!M255</f>
        <v/>
      </c>
      <c r="N256" s="1" t="str">
        <f>'QuestionBank Data'!N255</f>
        <v/>
      </c>
      <c r="O256" s="1" t="str">
        <f>'QuestionBank Data'!O255</f>
        <v/>
      </c>
      <c r="P256" s="21" t="str">
        <f>IFERROR(__xludf.DUMMYFUNCTION("IF(isblank(A256),,Filter(J256:O256,J256:O256&lt;&gt;I256))"),"")</f>
        <v/>
      </c>
      <c r="Q256" s="1"/>
      <c r="R256" s="1"/>
      <c r="U256" s="1" t="str">
        <f t="shared" si="1"/>
        <v/>
      </c>
      <c r="V256" s="1" t="str">
        <f t="shared" si="2"/>
        <v/>
      </c>
      <c r="W256" s="1" t="str">
        <f t="shared" si="3"/>
        <v/>
      </c>
      <c r="X256" s="1" t="str">
        <f t="shared" si="4"/>
        <v/>
      </c>
      <c r="Y256" s="1" t="str">
        <f t="shared" si="5"/>
        <v/>
      </c>
      <c r="Z256" s="1" t="str">
        <f t="shared" si="6"/>
        <v/>
      </c>
    </row>
    <row r="257">
      <c r="A257" s="1" t="str">
        <f>'QuestionBank Data'!A256</f>
        <v/>
      </c>
      <c r="B257" s="1" t="str">
        <f>'QuestionBank Data'!B256</f>
        <v/>
      </c>
      <c r="C257" s="1" t="str">
        <f>'QuestionBank Data'!C256</f>
        <v/>
      </c>
      <c r="D257" s="1" t="str">
        <f>'QuestionBank Data'!D256</f>
        <v/>
      </c>
      <c r="E257" s="1" t="str">
        <f>'QuestionBank Data'!E256</f>
        <v/>
      </c>
      <c r="F257" s="1" t="str">
        <f>'QuestionBank Data'!F256</f>
        <v/>
      </c>
      <c r="G257" s="1" t="str">
        <f>'QuestionBank Data'!G256</f>
        <v/>
      </c>
      <c r="H257" s="1" t="str">
        <f>'QuestionBank Data'!H256</f>
        <v/>
      </c>
      <c r="I257" s="1" t="str">
        <f>'QuestionBank Data'!I256</f>
        <v/>
      </c>
      <c r="J257" s="1" t="str">
        <f>'QuestionBank Data'!J256</f>
        <v/>
      </c>
      <c r="K257" s="1" t="str">
        <f>'QuestionBank Data'!K256</f>
        <v/>
      </c>
      <c r="L257" s="1" t="str">
        <f>'QuestionBank Data'!L256</f>
        <v/>
      </c>
      <c r="M257" s="1" t="str">
        <f>'QuestionBank Data'!M256</f>
        <v/>
      </c>
      <c r="N257" s="1" t="str">
        <f>'QuestionBank Data'!N256</f>
        <v/>
      </c>
      <c r="O257" s="1" t="str">
        <f>'QuestionBank Data'!O256</f>
        <v/>
      </c>
      <c r="P257" s="21" t="str">
        <f>IFERROR(__xludf.DUMMYFUNCTION("IF(isblank(A257),,Filter(J257:O257,J257:O257&lt;&gt;I257))"),"")</f>
        <v/>
      </c>
      <c r="Q257" s="1"/>
      <c r="R257" s="1"/>
      <c r="U257" s="1" t="str">
        <f t="shared" si="1"/>
        <v/>
      </c>
      <c r="V257" s="1" t="str">
        <f t="shared" si="2"/>
        <v/>
      </c>
      <c r="W257" s="1" t="str">
        <f t="shared" si="3"/>
        <v/>
      </c>
      <c r="X257" s="1" t="str">
        <f t="shared" si="4"/>
        <v/>
      </c>
      <c r="Y257" s="1" t="str">
        <f t="shared" si="5"/>
        <v/>
      </c>
      <c r="Z257" s="1" t="str">
        <f t="shared" si="6"/>
        <v/>
      </c>
    </row>
    <row r="258">
      <c r="A258" s="1" t="str">
        <f>'QuestionBank Data'!A257</f>
        <v/>
      </c>
      <c r="B258" s="1" t="str">
        <f>'QuestionBank Data'!B257</f>
        <v/>
      </c>
      <c r="C258" s="1" t="str">
        <f>'QuestionBank Data'!C257</f>
        <v/>
      </c>
      <c r="D258" s="1" t="str">
        <f>'QuestionBank Data'!D257</f>
        <v/>
      </c>
      <c r="E258" s="1" t="str">
        <f>'QuestionBank Data'!E257</f>
        <v/>
      </c>
      <c r="F258" s="1" t="str">
        <f>'QuestionBank Data'!F257</f>
        <v/>
      </c>
      <c r="G258" s="1" t="str">
        <f>'QuestionBank Data'!G257</f>
        <v/>
      </c>
      <c r="H258" s="1" t="str">
        <f>'QuestionBank Data'!H257</f>
        <v/>
      </c>
      <c r="I258" s="1" t="str">
        <f>'QuestionBank Data'!I257</f>
        <v/>
      </c>
      <c r="J258" s="1" t="str">
        <f>'QuestionBank Data'!J257</f>
        <v/>
      </c>
      <c r="K258" s="1" t="str">
        <f>'QuestionBank Data'!K257</f>
        <v/>
      </c>
      <c r="L258" s="1" t="str">
        <f>'QuestionBank Data'!L257</f>
        <v/>
      </c>
      <c r="M258" s="1" t="str">
        <f>'QuestionBank Data'!M257</f>
        <v/>
      </c>
      <c r="N258" s="1" t="str">
        <f>'QuestionBank Data'!N257</f>
        <v/>
      </c>
      <c r="O258" s="1" t="str">
        <f>'QuestionBank Data'!O257</f>
        <v/>
      </c>
      <c r="P258" s="21" t="str">
        <f>IFERROR(__xludf.DUMMYFUNCTION("IF(isblank(A258),,Filter(J258:O258,J258:O258&lt;&gt;I258))"),"")</f>
        <v/>
      </c>
      <c r="Q258" s="1"/>
      <c r="R258" s="1"/>
      <c r="U258" s="1" t="str">
        <f t="shared" si="1"/>
        <v/>
      </c>
      <c r="V258" s="1" t="str">
        <f t="shared" si="2"/>
        <v/>
      </c>
      <c r="W258" s="1" t="str">
        <f t="shared" si="3"/>
        <v/>
      </c>
      <c r="X258" s="1" t="str">
        <f t="shared" si="4"/>
        <v/>
      </c>
      <c r="Y258" s="1" t="str">
        <f t="shared" si="5"/>
        <v/>
      </c>
      <c r="Z258" s="1" t="str">
        <f t="shared" si="6"/>
        <v/>
      </c>
    </row>
    <row r="259">
      <c r="A259" s="1" t="str">
        <f>'QuestionBank Data'!A258</f>
        <v/>
      </c>
      <c r="B259" s="1" t="str">
        <f>'QuestionBank Data'!B258</f>
        <v/>
      </c>
      <c r="C259" s="1" t="str">
        <f>'QuestionBank Data'!C258</f>
        <v/>
      </c>
      <c r="D259" s="1" t="str">
        <f>'QuestionBank Data'!D258</f>
        <v/>
      </c>
      <c r="E259" s="1" t="str">
        <f>'QuestionBank Data'!E258</f>
        <v/>
      </c>
      <c r="F259" s="1" t="str">
        <f>'QuestionBank Data'!F258</f>
        <v/>
      </c>
      <c r="G259" s="1" t="str">
        <f>'QuestionBank Data'!G258</f>
        <v/>
      </c>
      <c r="H259" s="1" t="str">
        <f>'QuestionBank Data'!H258</f>
        <v/>
      </c>
      <c r="I259" s="1" t="str">
        <f>'QuestionBank Data'!I258</f>
        <v/>
      </c>
      <c r="J259" s="1" t="str">
        <f>'QuestionBank Data'!J258</f>
        <v/>
      </c>
      <c r="K259" s="1" t="str">
        <f>'QuestionBank Data'!K258</f>
        <v/>
      </c>
      <c r="L259" s="1" t="str">
        <f>'QuestionBank Data'!L258</f>
        <v/>
      </c>
      <c r="M259" s="1" t="str">
        <f>'QuestionBank Data'!M258</f>
        <v/>
      </c>
      <c r="N259" s="1" t="str">
        <f>'QuestionBank Data'!N258</f>
        <v/>
      </c>
      <c r="O259" s="1" t="str">
        <f>'QuestionBank Data'!O258</f>
        <v/>
      </c>
      <c r="P259" s="21" t="str">
        <f>IFERROR(__xludf.DUMMYFUNCTION("IF(isblank(A259),,Filter(J259:O259,J259:O259&lt;&gt;I259))"),"")</f>
        <v/>
      </c>
      <c r="Q259" s="1"/>
      <c r="R259" s="1"/>
      <c r="U259" s="1" t="str">
        <f t="shared" si="1"/>
        <v/>
      </c>
      <c r="V259" s="1" t="str">
        <f t="shared" si="2"/>
        <v/>
      </c>
      <c r="W259" s="1" t="str">
        <f t="shared" si="3"/>
        <v/>
      </c>
      <c r="X259" s="1" t="str">
        <f t="shared" si="4"/>
        <v/>
      </c>
      <c r="Y259" s="1" t="str">
        <f t="shared" si="5"/>
        <v/>
      </c>
      <c r="Z259" s="1" t="str">
        <f t="shared" si="6"/>
        <v/>
      </c>
    </row>
    <row r="260">
      <c r="A260" s="1" t="str">
        <f>'QuestionBank Data'!A259</f>
        <v/>
      </c>
      <c r="B260" s="1" t="str">
        <f>'QuestionBank Data'!B259</f>
        <v/>
      </c>
      <c r="C260" s="1" t="str">
        <f>'QuestionBank Data'!C259</f>
        <v/>
      </c>
      <c r="D260" s="1" t="str">
        <f>'QuestionBank Data'!D259</f>
        <v/>
      </c>
      <c r="E260" s="1" t="str">
        <f>'QuestionBank Data'!E259</f>
        <v/>
      </c>
      <c r="F260" s="1" t="str">
        <f>'QuestionBank Data'!F259</f>
        <v/>
      </c>
      <c r="G260" s="1" t="str">
        <f>'QuestionBank Data'!G259</f>
        <v/>
      </c>
      <c r="H260" s="1" t="str">
        <f>'QuestionBank Data'!H259</f>
        <v/>
      </c>
      <c r="I260" s="1" t="str">
        <f>'QuestionBank Data'!I259</f>
        <v/>
      </c>
      <c r="J260" s="1" t="str">
        <f>'QuestionBank Data'!J259</f>
        <v/>
      </c>
      <c r="K260" s="1" t="str">
        <f>'QuestionBank Data'!K259</f>
        <v/>
      </c>
      <c r="L260" s="1" t="str">
        <f>'QuestionBank Data'!L259</f>
        <v/>
      </c>
      <c r="M260" s="1" t="str">
        <f>'QuestionBank Data'!M259</f>
        <v/>
      </c>
      <c r="N260" s="1" t="str">
        <f>'QuestionBank Data'!N259</f>
        <v/>
      </c>
      <c r="O260" s="1" t="str">
        <f>'QuestionBank Data'!O259</f>
        <v/>
      </c>
      <c r="P260" s="21" t="str">
        <f>IFERROR(__xludf.DUMMYFUNCTION("IF(isblank(A260),,Filter(J260:O260,J260:O260&lt;&gt;I260))"),"")</f>
        <v/>
      </c>
      <c r="Q260" s="1"/>
      <c r="R260" s="1"/>
      <c r="U260" s="1" t="str">
        <f t="shared" si="1"/>
        <v/>
      </c>
      <c r="V260" s="1" t="str">
        <f t="shared" si="2"/>
        <v/>
      </c>
      <c r="W260" s="1" t="str">
        <f t="shared" si="3"/>
        <v/>
      </c>
      <c r="X260" s="1" t="str">
        <f t="shared" si="4"/>
        <v/>
      </c>
      <c r="Y260" s="1" t="str">
        <f t="shared" si="5"/>
        <v/>
      </c>
      <c r="Z260" s="1" t="str">
        <f t="shared" si="6"/>
        <v/>
      </c>
    </row>
    <row r="261">
      <c r="A261" s="1" t="str">
        <f>'QuestionBank Data'!A260</f>
        <v/>
      </c>
      <c r="B261" s="1" t="str">
        <f>'QuestionBank Data'!B260</f>
        <v/>
      </c>
      <c r="C261" s="1" t="str">
        <f>'QuestionBank Data'!C260</f>
        <v/>
      </c>
      <c r="D261" s="1" t="str">
        <f>'QuestionBank Data'!D260</f>
        <v/>
      </c>
      <c r="E261" s="1" t="str">
        <f>'QuestionBank Data'!E260</f>
        <v/>
      </c>
      <c r="F261" s="1" t="str">
        <f>'QuestionBank Data'!F260</f>
        <v/>
      </c>
      <c r="G261" s="1" t="str">
        <f>'QuestionBank Data'!G260</f>
        <v/>
      </c>
      <c r="H261" s="1" t="str">
        <f>'QuestionBank Data'!H260</f>
        <v/>
      </c>
      <c r="I261" s="1" t="str">
        <f>'QuestionBank Data'!I260</f>
        <v/>
      </c>
      <c r="J261" s="1" t="str">
        <f>'QuestionBank Data'!J260</f>
        <v/>
      </c>
      <c r="K261" s="1" t="str">
        <f>'QuestionBank Data'!K260</f>
        <v/>
      </c>
      <c r="L261" s="1" t="str">
        <f>'QuestionBank Data'!L260</f>
        <v/>
      </c>
      <c r="M261" s="1" t="str">
        <f>'QuestionBank Data'!M260</f>
        <v/>
      </c>
      <c r="N261" s="1" t="str">
        <f>'QuestionBank Data'!N260</f>
        <v/>
      </c>
      <c r="O261" s="1" t="str">
        <f>'QuestionBank Data'!O260</f>
        <v/>
      </c>
      <c r="P261" s="21" t="str">
        <f>IFERROR(__xludf.DUMMYFUNCTION("IF(isblank(A261),,Filter(J261:O261,J261:O261&lt;&gt;I261))"),"")</f>
        <v/>
      </c>
      <c r="Q261" s="1"/>
      <c r="R261" s="1"/>
      <c r="U261" s="1" t="str">
        <f t="shared" si="1"/>
        <v/>
      </c>
      <c r="V261" s="1" t="str">
        <f t="shared" si="2"/>
        <v/>
      </c>
      <c r="W261" s="1" t="str">
        <f t="shared" si="3"/>
        <v/>
      </c>
      <c r="X261" s="1" t="str">
        <f t="shared" si="4"/>
        <v/>
      </c>
      <c r="Y261" s="1" t="str">
        <f t="shared" si="5"/>
        <v/>
      </c>
      <c r="Z261" s="1" t="str">
        <f t="shared" si="6"/>
        <v/>
      </c>
    </row>
    <row r="262">
      <c r="A262" s="1" t="str">
        <f>'QuestionBank Data'!A261</f>
        <v/>
      </c>
      <c r="B262" s="1" t="str">
        <f>'QuestionBank Data'!B261</f>
        <v/>
      </c>
      <c r="C262" s="1" t="str">
        <f>'QuestionBank Data'!C261</f>
        <v/>
      </c>
      <c r="D262" s="1" t="str">
        <f>'QuestionBank Data'!D261</f>
        <v/>
      </c>
      <c r="E262" s="1" t="str">
        <f>'QuestionBank Data'!E261</f>
        <v/>
      </c>
      <c r="F262" s="1" t="str">
        <f>'QuestionBank Data'!F261</f>
        <v/>
      </c>
      <c r="G262" s="1" t="str">
        <f>'QuestionBank Data'!G261</f>
        <v/>
      </c>
      <c r="H262" s="1" t="str">
        <f>'QuestionBank Data'!H261</f>
        <v/>
      </c>
      <c r="I262" s="1" t="str">
        <f>'QuestionBank Data'!I261</f>
        <v/>
      </c>
      <c r="J262" s="1" t="str">
        <f>'QuestionBank Data'!J261</f>
        <v/>
      </c>
      <c r="K262" s="1" t="str">
        <f>'QuestionBank Data'!K261</f>
        <v/>
      </c>
      <c r="L262" s="1" t="str">
        <f>'QuestionBank Data'!L261</f>
        <v/>
      </c>
      <c r="M262" s="1" t="str">
        <f>'QuestionBank Data'!M261</f>
        <v/>
      </c>
      <c r="N262" s="1" t="str">
        <f>'QuestionBank Data'!N261</f>
        <v/>
      </c>
      <c r="O262" s="1" t="str">
        <f>'QuestionBank Data'!O261</f>
        <v/>
      </c>
      <c r="P262" s="21" t="str">
        <f>IFERROR(__xludf.DUMMYFUNCTION("IF(isblank(A262),,Filter(J262:O262,J262:O262&lt;&gt;I262))"),"")</f>
        <v/>
      </c>
      <c r="Q262" s="1"/>
      <c r="R262" s="1"/>
      <c r="U262" s="1" t="str">
        <f t="shared" si="1"/>
        <v/>
      </c>
      <c r="V262" s="1" t="str">
        <f t="shared" si="2"/>
        <v/>
      </c>
      <c r="W262" s="1" t="str">
        <f t="shared" si="3"/>
        <v/>
      </c>
      <c r="X262" s="1" t="str">
        <f t="shared" si="4"/>
        <v/>
      </c>
      <c r="Y262" s="1" t="str">
        <f t="shared" si="5"/>
        <v/>
      </c>
      <c r="Z262" s="1" t="str">
        <f t="shared" si="6"/>
        <v/>
      </c>
    </row>
    <row r="263">
      <c r="A263" s="1" t="str">
        <f>'QuestionBank Data'!A262</f>
        <v/>
      </c>
      <c r="B263" s="1" t="str">
        <f>'QuestionBank Data'!B262</f>
        <v/>
      </c>
      <c r="C263" s="1" t="str">
        <f>'QuestionBank Data'!C262</f>
        <v/>
      </c>
      <c r="D263" s="1" t="str">
        <f>'QuestionBank Data'!D262</f>
        <v/>
      </c>
      <c r="E263" s="1" t="str">
        <f>'QuestionBank Data'!E262</f>
        <v/>
      </c>
      <c r="F263" s="1" t="str">
        <f>'QuestionBank Data'!F262</f>
        <v/>
      </c>
      <c r="G263" s="1" t="str">
        <f>'QuestionBank Data'!G262</f>
        <v/>
      </c>
      <c r="H263" s="1" t="str">
        <f>'QuestionBank Data'!H262</f>
        <v/>
      </c>
      <c r="I263" s="1" t="str">
        <f>'QuestionBank Data'!I262</f>
        <v/>
      </c>
      <c r="J263" s="1" t="str">
        <f>'QuestionBank Data'!J262</f>
        <v/>
      </c>
      <c r="K263" s="1" t="str">
        <f>'QuestionBank Data'!K262</f>
        <v/>
      </c>
      <c r="L263" s="1" t="str">
        <f>'QuestionBank Data'!L262</f>
        <v/>
      </c>
      <c r="M263" s="1" t="str">
        <f>'QuestionBank Data'!M262</f>
        <v/>
      </c>
      <c r="N263" s="1" t="str">
        <f>'QuestionBank Data'!N262</f>
        <v/>
      </c>
      <c r="O263" s="1" t="str">
        <f>'QuestionBank Data'!O262</f>
        <v/>
      </c>
      <c r="P263" s="21" t="str">
        <f>IFERROR(__xludf.DUMMYFUNCTION("IF(isblank(A263),,Filter(J263:O263,J263:O263&lt;&gt;I263))"),"")</f>
        <v/>
      </c>
      <c r="Q263" s="1"/>
      <c r="R263" s="1"/>
      <c r="U263" s="1" t="str">
        <f t="shared" si="1"/>
        <v/>
      </c>
      <c r="V263" s="1" t="str">
        <f t="shared" si="2"/>
        <v/>
      </c>
      <c r="W263" s="1" t="str">
        <f t="shared" si="3"/>
        <v/>
      </c>
      <c r="X263" s="1" t="str">
        <f t="shared" si="4"/>
        <v/>
      </c>
      <c r="Y263" s="1" t="str">
        <f t="shared" si="5"/>
        <v/>
      </c>
      <c r="Z263" s="1" t="str">
        <f t="shared" si="6"/>
        <v/>
      </c>
    </row>
    <row r="264">
      <c r="A264" s="1" t="str">
        <f>'QuestionBank Data'!A263</f>
        <v/>
      </c>
      <c r="B264" s="1" t="str">
        <f>'QuestionBank Data'!B263</f>
        <v/>
      </c>
      <c r="C264" s="1" t="str">
        <f>'QuestionBank Data'!C263</f>
        <v/>
      </c>
      <c r="D264" s="1" t="str">
        <f>'QuestionBank Data'!D263</f>
        <v/>
      </c>
      <c r="E264" s="1" t="str">
        <f>'QuestionBank Data'!E263</f>
        <v/>
      </c>
      <c r="F264" s="1" t="str">
        <f>'QuestionBank Data'!F263</f>
        <v/>
      </c>
      <c r="G264" s="1" t="str">
        <f>'QuestionBank Data'!G263</f>
        <v/>
      </c>
      <c r="H264" s="1" t="str">
        <f>'QuestionBank Data'!H263</f>
        <v/>
      </c>
      <c r="I264" s="1" t="str">
        <f>'QuestionBank Data'!I263</f>
        <v/>
      </c>
      <c r="J264" s="1" t="str">
        <f>'QuestionBank Data'!J263</f>
        <v/>
      </c>
      <c r="K264" s="1" t="str">
        <f>'QuestionBank Data'!K263</f>
        <v/>
      </c>
      <c r="L264" s="1" t="str">
        <f>'QuestionBank Data'!L263</f>
        <v/>
      </c>
      <c r="M264" s="1" t="str">
        <f>'QuestionBank Data'!M263</f>
        <v/>
      </c>
      <c r="N264" s="1" t="str">
        <f>'QuestionBank Data'!N263</f>
        <v/>
      </c>
      <c r="O264" s="1" t="str">
        <f>'QuestionBank Data'!O263</f>
        <v/>
      </c>
      <c r="P264" s="21" t="str">
        <f>IFERROR(__xludf.DUMMYFUNCTION("IF(isblank(A264),,Filter(J264:O264,J264:O264&lt;&gt;I264))"),"")</f>
        <v/>
      </c>
      <c r="Q264" s="1"/>
      <c r="R264" s="1"/>
      <c r="U264" s="1" t="str">
        <f t="shared" si="1"/>
        <v/>
      </c>
      <c r="V264" s="1" t="str">
        <f t="shared" si="2"/>
        <v/>
      </c>
      <c r="W264" s="1" t="str">
        <f t="shared" si="3"/>
        <v/>
      </c>
      <c r="X264" s="1" t="str">
        <f t="shared" si="4"/>
        <v/>
      </c>
      <c r="Y264" s="1" t="str">
        <f t="shared" si="5"/>
        <v/>
      </c>
      <c r="Z264" s="1" t="str">
        <f t="shared" si="6"/>
        <v/>
      </c>
    </row>
    <row r="265">
      <c r="A265" s="1" t="str">
        <f>'QuestionBank Data'!A264</f>
        <v/>
      </c>
      <c r="B265" s="1" t="str">
        <f>'QuestionBank Data'!B264</f>
        <v/>
      </c>
      <c r="C265" s="1" t="str">
        <f>'QuestionBank Data'!C264</f>
        <v/>
      </c>
      <c r="D265" s="1" t="str">
        <f>'QuestionBank Data'!D264</f>
        <v/>
      </c>
      <c r="E265" s="1" t="str">
        <f>'QuestionBank Data'!E264</f>
        <v/>
      </c>
      <c r="F265" s="1" t="str">
        <f>'QuestionBank Data'!F264</f>
        <v/>
      </c>
      <c r="G265" s="1" t="str">
        <f>'QuestionBank Data'!G264</f>
        <v/>
      </c>
      <c r="H265" s="1" t="str">
        <f>'QuestionBank Data'!H264</f>
        <v/>
      </c>
      <c r="I265" s="1" t="str">
        <f>'QuestionBank Data'!I264</f>
        <v/>
      </c>
      <c r="J265" s="1" t="str">
        <f>'QuestionBank Data'!J264</f>
        <v/>
      </c>
      <c r="K265" s="1" t="str">
        <f>'QuestionBank Data'!K264</f>
        <v/>
      </c>
      <c r="L265" s="1" t="str">
        <f>'QuestionBank Data'!L264</f>
        <v/>
      </c>
      <c r="M265" s="1" t="str">
        <f>'QuestionBank Data'!M264</f>
        <v/>
      </c>
      <c r="N265" s="1" t="str">
        <f>'QuestionBank Data'!N264</f>
        <v/>
      </c>
      <c r="O265" s="1" t="str">
        <f>'QuestionBank Data'!O264</f>
        <v/>
      </c>
      <c r="P265" s="21" t="str">
        <f>IFERROR(__xludf.DUMMYFUNCTION("IF(isblank(A265),,Filter(J265:O265,J265:O265&lt;&gt;I265))"),"")</f>
        <v/>
      </c>
      <c r="Q265" s="1"/>
      <c r="R265" s="1"/>
      <c r="U265" s="1" t="str">
        <f t="shared" si="1"/>
        <v/>
      </c>
      <c r="V265" s="1" t="str">
        <f t="shared" si="2"/>
        <v/>
      </c>
      <c r="W265" s="1" t="str">
        <f t="shared" si="3"/>
        <v/>
      </c>
      <c r="X265" s="1" t="str">
        <f t="shared" si="4"/>
        <v/>
      </c>
      <c r="Y265" s="1" t="str">
        <f t="shared" si="5"/>
        <v/>
      </c>
      <c r="Z265" s="1" t="str">
        <f t="shared" si="6"/>
        <v/>
      </c>
    </row>
    <row r="266">
      <c r="A266" s="1" t="str">
        <f>'QuestionBank Data'!A265</f>
        <v/>
      </c>
      <c r="B266" s="1" t="str">
        <f>'QuestionBank Data'!B265</f>
        <v/>
      </c>
      <c r="C266" s="1" t="str">
        <f>'QuestionBank Data'!C265</f>
        <v/>
      </c>
      <c r="D266" s="1" t="str">
        <f>'QuestionBank Data'!D265</f>
        <v/>
      </c>
      <c r="E266" s="1" t="str">
        <f>'QuestionBank Data'!E265</f>
        <v/>
      </c>
      <c r="F266" s="1" t="str">
        <f>'QuestionBank Data'!F265</f>
        <v/>
      </c>
      <c r="G266" s="1" t="str">
        <f>'QuestionBank Data'!G265</f>
        <v/>
      </c>
      <c r="H266" s="1" t="str">
        <f>'QuestionBank Data'!H265</f>
        <v/>
      </c>
      <c r="I266" s="1" t="str">
        <f>'QuestionBank Data'!I265</f>
        <v/>
      </c>
      <c r="J266" s="1" t="str">
        <f>'QuestionBank Data'!J265</f>
        <v/>
      </c>
      <c r="K266" s="1" t="str">
        <f>'QuestionBank Data'!K265</f>
        <v/>
      </c>
      <c r="L266" s="1" t="str">
        <f>'QuestionBank Data'!L265</f>
        <v/>
      </c>
      <c r="M266" s="1" t="str">
        <f>'QuestionBank Data'!M265</f>
        <v/>
      </c>
      <c r="N266" s="1" t="str">
        <f>'QuestionBank Data'!N265</f>
        <v/>
      </c>
      <c r="O266" s="1" t="str">
        <f>'QuestionBank Data'!O265</f>
        <v/>
      </c>
      <c r="P266" s="21" t="str">
        <f>IFERROR(__xludf.DUMMYFUNCTION("IF(isblank(A266),,Filter(J266:O266,J266:O266&lt;&gt;I266))"),"")</f>
        <v/>
      </c>
      <c r="Q266" s="1"/>
      <c r="R266" s="1"/>
      <c r="U266" s="1" t="str">
        <f t="shared" si="1"/>
        <v/>
      </c>
      <c r="V266" s="1" t="str">
        <f t="shared" si="2"/>
        <v/>
      </c>
      <c r="W266" s="1" t="str">
        <f t="shared" si="3"/>
        <v/>
      </c>
      <c r="X266" s="1" t="str">
        <f t="shared" si="4"/>
        <v/>
      </c>
      <c r="Y266" s="1" t="str">
        <f t="shared" si="5"/>
        <v/>
      </c>
      <c r="Z266" s="1" t="str">
        <f t="shared" si="6"/>
        <v/>
      </c>
    </row>
    <row r="267">
      <c r="A267" s="1" t="str">
        <f>'QuestionBank Data'!A266</f>
        <v/>
      </c>
      <c r="B267" s="1" t="str">
        <f>'QuestionBank Data'!B266</f>
        <v/>
      </c>
      <c r="C267" s="1" t="str">
        <f>'QuestionBank Data'!C266</f>
        <v/>
      </c>
      <c r="D267" s="1" t="str">
        <f>'QuestionBank Data'!D266</f>
        <v/>
      </c>
      <c r="E267" s="1" t="str">
        <f>'QuestionBank Data'!E266</f>
        <v/>
      </c>
      <c r="F267" s="1" t="str">
        <f>'QuestionBank Data'!F266</f>
        <v/>
      </c>
      <c r="G267" s="1" t="str">
        <f>'QuestionBank Data'!G266</f>
        <v/>
      </c>
      <c r="H267" s="1" t="str">
        <f>'QuestionBank Data'!H266</f>
        <v/>
      </c>
      <c r="I267" s="1" t="str">
        <f>'QuestionBank Data'!I266</f>
        <v/>
      </c>
      <c r="J267" s="1" t="str">
        <f>'QuestionBank Data'!J266</f>
        <v/>
      </c>
      <c r="K267" s="1" t="str">
        <f>'QuestionBank Data'!K266</f>
        <v/>
      </c>
      <c r="L267" s="1" t="str">
        <f>'QuestionBank Data'!L266</f>
        <v/>
      </c>
      <c r="M267" s="1" t="str">
        <f>'QuestionBank Data'!M266</f>
        <v/>
      </c>
      <c r="N267" s="1" t="str">
        <f>'QuestionBank Data'!N266</f>
        <v/>
      </c>
      <c r="O267" s="1" t="str">
        <f>'QuestionBank Data'!O266</f>
        <v/>
      </c>
      <c r="P267" s="21" t="str">
        <f>IFERROR(__xludf.DUMMYFUNCTION("IF(isblank(A267),,Filter(J267:O267,J267:O267&lt;&gt;I267))"),"")</f>
        <v/>
      </c>
      <c r="Q267" s="1"/>
      <c r="R267" s="1"/>
      <c r="U267" s="1" t="str">
        <f t="shared" si="1"/>
        <v/>
      </c>
      <c r="V267" s="1" t="str">
        <f t="shared" si="2"/>
        <v/>
      </c>
      <c r="W267" s="1" t="str">
        <f t="shared" si="3"/>
        <v/>
      </c>
      <c r="X267" s="1" t="str">
        <f t="shared" si="4"/>
        <v/>
      </c>
      <c r="Y267" s="1" t="str">
        <f t="shared" si="5"/>
        <v/>
      </c>
      <c r="Z267" s="1" t="str">
        <f t="shared" si="6"/>
        <v/>
      </c>
    </row>
    <row r="268">
      <c r="A268" s="1" t="str">
        <f>'QuestionBank Data'!A267</f>
        <v/>
      </c>
      <c r="B268" s="1" t="str">
        <f>'QuestionBank Data'!B267</f>
        <v/>
      </c>
      <c r="C268" s="1" t="str">
        <f>'QuestionBank Data'!C267</f>
        <v/>
      </c>
      <c r="D268" s="1" t="str">
        <f>'QuestionBank Data'!D267</f>
        <v/>
      </c>
      <c r="E268" s="1" t="str">
        <f>'QuestionBank Data'!E267</f>
        <v/>
      </c>
      <c r="F268" s="1" t="str">
        <f>'QuestionBank Data'!F267</f>
        <v/>
      </c>
      <c r="G268" s="1" t="str">
        <f>'QuestionBank Data'!G267</f>
        <v/>
      </c>
      <c r="H268" s="1" t="str">
        <f>'QuestionBank Data'!H267</f>
        <v/>
      </c>
      <c r="I268" s="1" t="str">
        <f>'QuestionBank Data'!I267</f>
        <v/>
      </c>
      <c r="J268" s="1" t="str">
        <f>'QuestionBank Data'!J267</f>
        <v/>
      </c>
      <c r="K268" s="1" t="str">
        <f>'QuestionBank Data'!K267</f>
        <v/>
      </c>
      <c r="L268" s="1" t="str">
        <f>'QuestionBank Data'!L267</f>
        <v/>
      </c>
      <c r="M268" s="1" t="str">
        <f>'QuestionBank Data'!M267</f>
        <v/>
      </c>
      <c r="N268" s="1" t="str">
        <f>'QuestionBank Data'!N267</f>
        <v/>
      </c>
      <c r="O268" s="1" t="str">
        <f>'QuestionBank Data'!O267</f>
        <v/>
      </c>
      <c r="P268" s="21" t="str">
        <f>IFERROR(__xludf.DUMMYFUNCTION("IF(isblank(A268),,Filter(J268:O268,J268:O268&lt;&gt;I268))"),"")</f>
        <v/>
      </c>
      <c r="Q268" s="1"/>
      <c r="R268" s="1"/>
      <c r="U268" s="1" t="str">
        <f t="shared" si="1"/>
        <v/>
      </c>
      <c r="V268" s="1" t="str">
        <f t="shared" si="2"/>
        <v/>
      </c>
      <c r="W268" s="1" t="str">
        <f t="shared" si="3"/>
        <v/>
      </c>
      <c r="X268" s="1" t="str">
        <f t="shared" si="4"/>
        <v/>
      </c>
      <c r="Y268" s="1" t="str">
        <f t="shared" si="5"/>
        <v/>
      </c>
      <c r="Z268" s="1" t="str">
        <f t="shared" si="6"/>
        <v/>
      </c>
    </row>
    <row r="269">
      <c r="A269" s="1" t="str">
        <f>'QuestionBank Data'!A268</f>
        <v/>
      </c>
      <c r="B269" s="1" t="str">
        <f>'QuestionBank Data'!B268</f>
        <v/>
      </c>
      <c r="C269" s="1" t="str">
        <f>'QuestionBank Data'!C268</f>
        <v/>
      </c>
      <c r="D269" s="1" t="str">
        <f>'QuestionBank Data'!D268</f>
        <v/>
      </c>
      <c r="E269" s="1" t="str">
        <f>'QuestionBank Data'!E268</f>
        <v/>
      </c>
      <c r="F269" s="1" t="str">
        <f>'QuestionBank Data'!F268</f>
        <v/>
      </c>
      <c r="G269" s="1" t="str">
        <f>'QuestionBank Data'!G268</f>
        <v/>
      </c>
      <c r="H269" s="1" t="str">
        <f>'QuestionBank Data'!H268</f>
        <v/>
      </c>
      <c r="I269" s="1" t="str">
        <f>'QuestionBank Data'!I268</f>
        <v/>
      </c>
      <c r="J269" s="1" t="str">
        <f>'QuestionBank Data'!J268</f>
        <v/>
      </c>
      <c r="K269" s="1" t="str">
        <f>'QuestionBank Data'!K268</f>
        <v/>
      </c>
      <c r="L269" s="1" t="str">
        <f>'QuestionBank Data'!L268</f>
        <v/>
      </c>
      <c r="M269" s="1" t="str">
        <f>'QuestionBank Data'!M268</f>
        <v/>
      </c>
      <c r="N269" s="1" t="str">
        <f>'QuestionBank Data'!N268</f>
        <v/>
      </c>
      <c r="O269" s="1" t="str">
        <f>'QuestionBank Data'!O268</f>
        <v/>
      </c>
      <c r="P269" s="21" t="str">
        <f>IFERROR(__xludf.DUMMYFUNCTION("IF(isblank(A269),,Filter(J269:O269,J269:O269&lt;&gt;I269))"),"")</f>
        <v/>
      </c>
      <c r="Q269" s="1"/>
      <c r="R269" s="1"/>
      <c r="U269" s="1" t="str">
        <f t="shared" si="1"/>
        <v/>
      </c>
      <c r="V269" s="1" t="str">
        <f t="shared" si="2"/>
        <v/>
      </c>
      <c r="W269" s="1" t="str">
        <f t="shared" si="3"/>
        <v/>
      </c>
      <c r="X269" s="1" t="str">
        <f t="shared" si="4"/>
        <v/>
      </c>
      <c r="Y269" s="1" t="str">
        <f t="shared" si="5"/>
        <v/>
      </c>
      <c r="Z269" s="1" t="str">
        <f t="shared" si="6"/>
        <v/>
      </c>
    </row>
    <row r="270">
      <c r="A270" s="1" t="str">
        <f>'QuestionBank Data'!A269</f>
        <v/>
      </c>
      <c r="B270" s="1" t="str">
        <f>'QuestionBank Data'!B269</f>
        <v/>
      </c>
      <c r="C270" s="1" t="str">
        <f>'QuestionBank Data'!C269</f>
        <v/>
      </c>
      <c r="D270" s="1" t="str">
        <f>'QuestionBank Data'!D269</f>
        <v/>
      </c>
      <c r="E270" s="1" t="str">
        <f>'QuestionBank Data'!E269</f>
        <v/>
      </c>
      <c r="F270" s="1" t="str">
        <f>'QuestionBank Data'!F269</f>
        <v/>
      </c>
      <c r="G270" s="1" t="str">
        <f>'QuestionBank Data'!G269</f>
        <v/>
      </c>
      <c r="H270" s="1" t="str">
        <f>'QuestionBank Data'!H269</f>
        <v/>
      </c>
      <c r="I270" s="1" t="str">
        <f>'QuestionBank Data'!I269</f>
        <v/>
      </c>
      <c r="J270" s="1" t="str">
        <f>'QuestionBank Data'!J269</f>
        <v/>
      </c>
      <c r="K270" s="1" t="str">
        <f>'QuestionBank Data'!K269</f>
        <v/>
      </c>
      <c r="L270" s="1" t="str">
        <f>'QuestionBank Data'!L269</f>
        <v/>
      </c>
      <c r="M270" s="1" t="str">
        <f>'QuestionBank Data'!M269</f>
        <v/>
      </c>
      <c r="N270" s="1" t="str">
        <f>'QuestionBank Data'!N269</f>
        <v/>
      </c>
      <c r="O270" s="1" t="str">
        <f>'QuestionBank Data'!O269</f>
        <v/>
      </c>
      <c r="P270" s="21" t="str">
        <f>IFERROR(__xludf.DUMMYFUNCTION("IF(isblank(A270),,Filter(J270:O270,J270:O270&lt;&gt;I270))"),"")</f>
        <v/>
      </c>
      <c r="Q270" s="1"/>
      <c r="R270" s="1"/>
      <c r="U270" s="1" t="str">
        <f t="shared" si="1"/>
        <v/>
      </c>
      <c r="V270" s="1" t="str">
        <f t="shared" si="2"/>
        <v/>
      </c>
      <c r="W270" s="1" t="str">
        <f t="shared" si="3"/>
        <v/>
      </c>
      <c r="X270" s="1" t="str">
        <f t="shared" si="4"/>
        <v/>
      </c>
      <c r="Y270" s="1" t="str">
        <f t="shared" si="5"/>
        <v/>
      </c>
      <c r="Z270" s="1" t="str">
        <f t="shared" si="6"/>
        <v/>
      </c>
    </row>
    <row r="271">
      <c r="A271" s="1" t="str">
        <f>'QuestionBank Data'!A270</f>
        <v/>
      </c>
      <c r="B271" s="1" t="str">
        <f>'QuestionBank Data'!B270</f>
        <v/>
      </c>
      <c r="C271" s="1" t="str">
        <f>'QuestionBank Data'!C270</f>
        <v/>
      </c>
      <c r="D271" s="1" t="str">
        <f>'QuestionBank Data'!D270</f>
        <v/>
      </c>
      <c r="E271" s="1" t="str">
        <f>'QuestionBank Data'!E270</f>
        <v/>
      </c>
      <c r="F271" s="1" t="str">
        <f>'QuestionBank Data'!F270</f>
        <v/>
      </c>
      <c r="G271" s="1" t="str">
        <f>'QuestionBank Data'!G270</f>
        <v/>
      </c>
      <c r="H271" s="1" t="str">
        <f>'QuestionBank Data'!H270</f>
        <v/>
      </c>
      <c r="I271" s="1" t="str">
        <f>'QuestionBank Data'!I270</f>
        <v/>
      </c>
      <c r="J271" s="1" t="str">
        <f>'QuestionBank Data'!J270</f>
        <v/>
      </c>
      <c r="K271" s="1" t="str">
        <f>'QuestionBank Data'!K270</f>
        <v/>
      </c>
      <c r="L271" s="1" t="str">
        <f>'QuestionBank Data'!L270</f>
        <v/>
      </c>
      <c r="M271" s="1" t="str">
        <f>'QuestionBank Data'!M270</f>
        <v/>
      </c>
      <c r="N271" s="1" t="str">
        <f>'QuestionBank Data'!N270</f>
        <v/>
      </c>
      <c r="O271" s="1" t="str">
        <f>'QuestionBank Data'!O270</f>
        <v/>
      </c>
      <c r="P271" s="21" t="str">
        <f>IFERROR(__xludf.DUMMYFUNCTION("IF(isblank(A271),,Filter(J271:O271,J271:O271&lt;&gt;I271))"),"")</f>
        <v/>
      </c>
      <c r="Q271" s="1"/>
      <c r="R271" s="1"/>
      <c r="U271" s="1" t="str">
        <f t="shared" si="1"/>
        <v/>
      </c>
      <c r="V271" s="1" t="str">
        <f t="shared" si="2"/>
        <v/>
      </c>
      <c r="W271" s="1" t="str">
        <f t="shared" si="3"/>
        <v/>
      </c>
      <c r="X271" s="1" t="str">
        <f t="shared" si="4"/>
        <v/>
      </c>
      <c r="Y271" s="1" t="str">
        <f t="shared" si="5"/>
        <v/>
      </c>
      <c r="Z271" s="1" t="str">
        <f t="shared" si="6"/>
        <v/>
      </c>
    </row>
    <row r="272">
      <c r="A272" s="1" t="str">
        <f>'QuestionBank Data'!A271</f>
        <v/>
      </c>
      <c r="B272" s="1" t="str">
        <f>'QuestionBank Data'!B271</f>
        <v/>
      </c>
      <c r="C272" s="1" t="str">
        <f>'QuestionBank Data'!C271</f>
        <v/>
      </c>
      <c r="D272" s="1" t="str">
        <f>'QuestionBank Data'!D271</f>
        <v/>
      </c>
      <c r="E272" s="1" t="str">
        <f>'QuestionBank Data'!E271</f>
        <v/>
      </c>
      <c r="F272" s="1" t="str">
        <f>'QuestionBank Data'!F271</f>
        <v/>
      </c>
      <c r="G272" s="1" t="str">
        <f>'QuestionBank Data'!G271</f>
        <v/>
      </c>
      <c r="H272" s="1" t="str">
        <f>'QuestionBank Data'!H271</f>
        <v/>
      </c>
      <c r="I272" s="1" t="str">
        <f>'QuestionBank Data'!I271</f>
        <v/>
      </c>
      <c r="J272" s="1" t="str">
        <f>'QuestionBank Data'!J271</f>
        <v/>
      </c>
      <c r="K272" s="1" t="str">
        <f>'QuestionBank Data'!K271</f>
        <v/>
      </c>
      <c r="L272" s="1" t="str">
        <f>'QuestionBank Data'!L271</f>
        <v/>
      </c>
      <c r="M272" s="1" t="str">
        <f>'QuestionBank Data'!M271</f>
        <v/>
      </c>
      <c r="N272" s="1" t="str">
        <f>'QuestionBank Data'!N271</f>
        <v/>
      </c>
      <c r="O272" s="1" t="str">
        <f>'QuestionBank Data'!O271</f>
        <v/>
      </c>
      <c r="P272" s="21" t="str">
        <f>IFERROR(__xludf.DUMMYFUNCTION("IF(isblank(A272),,Filter(J272:O272,J272:O272&lt;&gt;I272))"),"")</f>
        <v/>
      </c>
      <c r="Q272" s="1"/>
      <c r="R272" s="1"/>
      <c r="U272" s="1" t="str">
        <f t="shared" si="1"/>
        <v/>
      </c>
      <c r="V272" s="1" t="str">
        <f t="shared" si="2"/>
        <v/>
      </c>
      <c r="W272" s="1" t="str">
        <f t="shared" si="3"/>
        <v/>
      </c>
      <c r="X272" s="1" t="str">
        <f t="shared" si="4"/>
        <v/>
      </c>
      <c r="Y272" s="1" t="str">
        <f t="shared" si="5"/>
        <v/>
      </c>
      <c r="Z272" s="1" t="str">
        <f t="shared" si="6"/>
        <v/>
      </c>
    </row>
    <row r="273">
      <c r="A273" s="1" t="str">
        <f>'QuestionBank Data'!A272</f>
        <v/>
      </c>
      <c r="B273" s="1" t="str">
        <f>'QuestionBank Data'!B272</f>
        <v/>
      </c>
      <c r="C273" s="1" t="str">
        <f>'QuestionBank Data'!C272</f>
        <v/>
      </c>
      <c r="D273" s="1" t="str">
        <f>'QuestionBank Data'!D272</f>
        <v/>
      </c>
      <c r="E273" s="1" t="str">
        <f>'QuestionBank Data'!E272</f>
        <v/>
      </c>
      <c r="F273" s="1" t="str">
        <f>'QuestionBank Data'!F272</f>
        <v/>
      </c>
      <c r="G273" s="1" t="str">
        <f>'QuestionBank Data'!G272</f>
        <v/>
      </c>
      <c r="H273" s="1" t="str">
        <f>'QuestionBank Data'!H272</f>
        <v/>
      </c>
      <c r="I273" s="1" t="str">
        <f>'QuestionBank Data'!I272</f>
        <v/>
      </c>
      <c r="J273" s="1" t="str">
        <f>'QuestionBank Data'!J272</f>
        <v/>
      </c>
      <c r="K273" s="1" t="str">
        <f>'QuestionBank Data'!K272</f>
        <v/>
      </c>
      <c r="L273" s="1" t="str">
        <f>'QuestionBank Data'!L272</f>
        <v/>
      </c>
      <c r="M273" s="1" t="str">
        <f>'QuestionBank Data'!M272</f>
        <v/>
      </c>
      <c r="N273" s="1" t="str">
        <f>'QuestionBank Data'!N272</f>
        <v/>
      </c>
      <c r="O273" s="1" t="str">
        <f>'QuestionBank Data'!O272</f>
        <v/>
      </c>
      <c r="P273" s="21" t="str">
        <f>IFERROR(__xludf.DUMMYFUNCTION("IF(isblank(A273),,Filter(J273:O273,J273:O273&lt;&gt;I273))"),"")</f>
        <v/>
      </c>
      <c r="Q273" s="1"/>
      <c r="R273" s="1"/>
      <c r="U273" s="1" t="str">
        <f t="shared" si="1"/>
        <v/>
      </c>
      <c r="V273" s="1" t="str">
        <f t="shared" si="2"/>
        <v/>
      </c>
      <c r="W273" s="1" t="str">
        <f t="shared" si="3"/>
        <v/>
      </c>
      <c r="X273" s="1" t="str">
        <f t="shared" si="4"/>
        <v/>
      </c>
      <c r="Y273" s="1" t="str">
        <f t="shared" si="5"/>
        <v/>
      </c>
      <c r="Z273" s="1" t="str">
        <f t="shared" si="6"/>
        <v/>
      </c>
    </row>
    <row r="274">
      <c r="A274" s="1" t="str">
        <f>'QuestionBank Data'!A273</f>
        <v/>
      </c>
      <c r="B274" s="1" t="str">
        <f>'QuestionBank Data'!B273</f>
        <v/>
      </c>
      <c r="C274" s="1" t="str">
        <f>'QuestionBank Data'!C273</f>
        <v/>
      </c>
      <c r="D274" s="1" t="str">
        <f>'QuestionBank Data'!D273</f>
        <v/>
      </c>
      <c r="E274" s="1" t="str">
        <f>'QuestionBank Data'!E273</f>
        <v/>
      </c>
      <c r="F274" s="1" t="str">
        <f>'QuestionBank Data'!F273</f>
        <v/>
      </c>
      <c r="G274" s="1" t="str">
        <f>'QuestionBank Data'!G273</f>
        <v/>
      </c>
      <c r="H274" s="1" t="str">
        <f>'QuestionBank Data'!H273</f>
        <v/>
      </c>
      <c r="I274" s="1" t="str">
        <f>'QuestionBank Data'!I273</f>
        <v/>
      </c>
      <c r="J274" s="1" t="str">
        <f>'QuestionBank Data'!J273</f>
        <v/>
      </c>
      <c r="K274" s="1" t="str">
        <f>'QuestionBank Data'!K273</f>
        <v/>
      </c>
      <c r="L274" s="1" t="str">
        <f>'QuestionBank Data'!L273</f>
        <v/>
      </c>
      <c r="M274" s="1" t="str">
        <f>'QuestionBank Data'!M273</f>
        <v/>
      </c>
      <c r="N274" s="1" t="str">
        <f>'QuestionBank Data'!N273</f>
        <v/>
      </c>
      <c r="O274" s="1" t="str">
        <f>'QuestionBank Data'!O273</f>
        <v/>
      </c>
      <c r="P274" s="21" t="str">
        <f>IFERROR(__xludf.DUMMYFUNCTION("IF(isblank(A274),,Filter(J274:O274,J274:O274&lt;&gt;I274))"),"")</f>
        <v/>
      </c>
      <c r="Q274" s="1"/>
      <c r="R274" s="1"/>
      <c r="U274" s="1" t="str">
        <f t="shared" si="1"/>
        <v/>
      </c>
      <c r="V274" s="1" t="str">
        <f t="shared" si="2"/>
        <v/>
      </c>
      <c r="W274" s="1" t="str">
        <f t="shared" si="3"/>
        <v/>
      </c>
      <c r="X274" s="1" t="str">
        <f t="shared" si="4"/>
        <v/>
      </c>
      <c r="Y274" s="1" t="str">
        <f t="shared" si="5"/>
        <v/>
      </c>
      <c r="Z274" s="1" t="str">
        <f t="shared" si="6"/>
        <v/>
      </c>
    </row>
    <row r="275">
      <c r="A275" s="1" t="str">
        <f>'QuestionBank Data'!A274</f>
        <v/>
      </c>
      <c r="B275" s="1" t="str">
        <f>'QuestionBank Data'!B274</f>
        <v/>
      </c>
      <c r="C275" s="1" t="str">
        <f>'QuestionBank Data'!C274</f>
        <v/>
      </c>
      <c r="D275" s="1" t="str">
        <f>'QuestionBank Data'!D274</f>
        <v/>
      </c>
      <c r="E275" s="1" t="str">
        <f>'QuestionBank Data'!E274</f>
        <v/>
      </c>
      <c r="F275" s="1" t="str">
        <f>'QuestionBank Data'!F274</f>
        <v/>
      </c>
      <c r="G275" s="1" t="str">
        <f>'QuestionBank Data'!G274</f>
        <v/>
      </c>
      <c r="H275" s="1" t="str">
        <f>'QuestionBank Data'!H274</f>
        <v/>
      </c>
      <c r="I275" s="1" t="str">
        <f>'QuestionBank Data'!I274</f>
        <v/>
      </c>
      <c r="J275" s="1" t="str">
        <f>'QuestionBank Data'!J274</f>
        <v/>
      </c>
      <c r="K275" s="1" t="str">
        <f>'QuestionBank Data'!K274</f>
        <v/>
      </c>
      <c r="L275" s="1" t="str">
        <f>'QuestionBank Data'!L274</f>
        <v/>
      </c>
      <c r="M275" s="1" t="str">
        <f>'QuestionBank Data'!M274</f>
        <v/>
      </c>
      <c r="N275" s="1" t="str">
        <f>'QuestionBank Data'!N274</f>
        <v/>
      </c>
      <c r="O275" s="1" t="str">
        <f>'QuestionBank Data'!O274</f>
        <v/>
      </c>
      <c r="P275" s="21" t="str">
        <f>IFERROR(__xludf.DUMMYFUNCTION("IF(isblank(A275),,Filter(J275:O275,J275:O275&lt;&gt;I275))"),"")</f>
        <v/>
      </c>
      <c r="Q275" s="1"/>
      <c r="R275" s="1"/>
      <c r="U275" s="1" t="str">
        <f t="shared" si="1"/>
        <v/>
      </c>
      <c r="V275" s="1" t="str">
        <f t="shared" si="2"/>
        <v/>
      </c>
      <c r="W275" s="1" t="str">
        <f t="shared" si="3"/>
        <v/>
      </c>
      <c r="X275" s="1" t="str">
        <f t="shared" si="4"/>
        <v/>
      </c>
      <c r="Y275" s="1" t="str">
        <f t="shared" si="5"/>
        <v/>
      </c>
      <c r="Z275" s="1" t="str">
        <f t="shared" si="6"/>
        <v/>
      </c>
    </row>
    <row r="276">
      <c r="A276" s="1" t="str">
        <f>'QuestionBank Data'!A275</f>
        <v/>
      </c>
      <c r="B276" s="1" t="str">
        <f>'QuestionBank Data'!B275</f>
        <v/>
      </c>
      <c r="C276" s="1" t="str">
        <f>'QuestionBank Data'!C275</f>
        <v/>
      </c>
      <c r="D276" s="1" t="str">
        <f>'QuestionBank Data'!D275</f>
        <v/>
      </c>
      <c r="E276" s="1" t="str">
        <f>'QuestionBank Data'!E275</f>
        <v/>
      </c>
      <c r="F276" s="1" t="str">
        <f>'QuestionBank Data'!F275</f>
        <v/>
      </c>
      <c r="G276" s="1" t="str">
        <f>'QuestionBank Data'!G275</f>
        <v/>
      </c>
      <c r="H276" s="1" t="str">
        <f>'QuestionBank Data'!H275</f>
        <v/>
      </c>
      <c r="I276" s="1" t="str">
        <f>'QuestionBank Data'!I275</f>
        <v/>
      </c>
      <c r="J276" s="1" t="str">
        <f>'QuestionBank Data'!J275</f>
        <v/>
      </c>
      <c r="K276" s="1" t="str">
        <f>'QuestionBank Data'!K275</f>
        <v/>
      </c>
      <c r="L276" s="1" t="str">
        <f>'QuestionBank Data'!L275</f>
        <v/>
      </c>
      <c r="M276" s="1" t="str">
        <f>'QuestionBank Data'!M275</f>
        <v/>
      </c>
      <c r="N276" s="1" t="str">
        <f>'QuestionBank Data'!N275</f>
        <v/>
      </c>
      <c r="O276" s="1" t="str">
        <f>'QuestionBank Data'!O275</f>
        <v/>
      </c>
      <c r="P276" s="21" t="str">
        <f>IFERROR(__xludf.DUMMYFUNCTION("IF(isblank(A276),,Filter(J276:O276,J276:O276&lt;&gt;I276))"),"")</f>
        <v/>
      </c>
      <c r="Q276" s="1"/>
      <c r="R276" s="1"/>
      <c r="U276" s="1" t="str">
        <f t="shared" si="1"/>
        <v/>
      </c>
      <c r="V276" s="1" t="str">
        <f t="shared" si="2"/>
        <v/>
      </c>
      <c r="W276" s="1" t="str">
        <f t="shared" si="3"/>
        <v/>
      </c>
      <c r="X276" s="1" t="str">
        <f t="shared" si="4"/>
        <v/>
      </c>
      <c r="Y276" s="1" t="str">
        <f t="shared" si="5"/>
        <v/>
      </c>
      <c r="Z276" s="1" t="str">
        <f t="shared" si="6"/>
        <v/>
      </c>
    </row>
    <row r="277">
      <c r="A277" s="1" t="str">
        <f>'QuestionBank Data'!A276</f>
        <v/>
      </c>
      <c r="B277" s="1" t="str">
        <f>'QuestionBank Data'!B276</f>
        <v/>
      </c>
      <c r="C277" s="1" t="str">
        <f>'QuestionBank Data'!C276</f>
        <v/>
      </c>
      <c r="D277" s="1" t="str">
        <f>'QuestionBank Data'!D276</f>
        <v/>
      </c>
      <c r="E277" s="1" t="str">
        <f>'QuestionBank Data'!E276</f>
        <v/>
      </c>
      <c r="F277" s="1" t="str">
        <f>'QuestionBank Data'!F276</f>
        <v/>
      </c>
      <c r="G277" s="1" t="str">
        <f>'QuestionBank Data'!G276</f>
        <v/>
      </c>
      <c r="H277" s="1" t="str">
        <f>'QuestionBank Data'!H276</f>
        <v/>
      </c>
      <c r="I277" s="1" t="str">
        <f>'QuestionBank Data'!I276</f>
        <v/>
      </c>
      <c r="J277" s="1" t="str">
        <f>'QuestionBank Data'!J276</f>
        <v/>
      </c>
      <c r="K277" s="1" t="str">
        <f>'QuestionBank Data'!K276</f>
        <v/>
      </c>
      <c r="L277" s="1" t="str">
        <f>'QuestionBank Data'!L276</f>
        <v/>
      </c>
      <c r="M277" s="1" t="str">
        <f>'QuestionBank Data'!M276</f>
        <v/>
      </c>
      <c r="N277" s="1" t="str">
        <f>'QuestionBank Data'!N276</f>
        <v/>
      </c>
      <c r="O277" s="1" t="str">
        <f>'QuestionBank Data'!O276</f>
        <v/>
      </c>
      <c r="P277" s="21" t="str">
        <f>IFERROR(__xludf.DUMMYFUNCTION("IF(isblank(A277),,Filter(J277:O277,J277:O277&lt;&gt;I277))"),"")</f>
        <v/>
      </c>
      <c r="Q277" s="1"/>
      <c r="R277" s="1"/>
      <c r="U277" s="1" t="str">
        <f t="shared" si="1"/>
        <v/>
      </c>
      <c r="V277" s="1" t="str">
        <f t="shared" si="2"/>
        <v/>
      </c>
      <c r="W277" s="1" t="str">
        <f t="shared" si="3"/>
        <v/>
      </c>
      <c r="X277" s="1" t="str">
        <f t="shared" si="4"/>
        <v/>
      </c>
      <c r="Y277" s="1" t="str">
        <f t="shared" si="5"/>
        <v/>
      </c>
      <c r="Z277" s="1" t="str">
        <f t="shared" si="6"/>
        <v/>
      </c>
    </row>
    <row r="278">
      <c r="A278" s="1" t="str">
        <f>'QuestionBank Data'!A277</f>
        <v/>
      </c>
      <c r="B278" s="1" t="str">
        <f>'QuestionBank Data'!B277</f>
        <v/>
      </c>
      <c r="C278" s="1" t="str">
        <f>'QuestionBank Data'!C277</f>
        <v/>
      </c>
      <c r="D278" s="1" t="str">
        <f>'QuestionBank Data'!D277</f>
        <v/>
      </c>
      <c r="E278" s="1" t="str">
        <f>'QuestionBank Data'!E277</f>
        <v/>
      </c>
      <c r="F278" s="1" t="str">
        <f>'QuestionBank Data'!F277</f>
        <v/>
      </c>
      <c r="G278" s="1" t="str">
        <f>'QuestionBank Data'!G277</f>
        <v/>
      </c>
      <c r="H278" s="1" t="str">
        <f>'QuestionBank Data'!H277</f>
        <v/>
      </c>
      <c r="I278" s="1" t="str">
        <f>'QuestionBank Data'!I277</f>
        <v/>
      </c>
      <c r="J278" s="1" t="str">
        <f>'QuestionBank Data'!J277</f>
        <v/>
      </c>
      <c r="K278" s="1" t="str">
        <f>'QuestionBank Data'!K277</f>
        <v/>
      </c>
      <c r="L278" s="1" t="str">
        <f>'QuestionBank Data'!L277</f>
        <v/>
      </c>
      <c r="M278" s="1" t="str">
        <f>'QuestionBank Data'!M277</f>
        <v/>
      </c>
      <c r="N278" s="1" t="str">
        <f>'QuestionBank Data'!N277</f>
        <v/>
      </c>
      <c r="O278" s="1" t="str">
        <f>'QuestionBank Data'!O277</f>
        <v/>
      </c>
      <c r="P278" s="21" t="str">
        <f>IFERROR(__xludf.DUMMYFUNCTION("IF(isblank(A278),,Filter(J278:O278,J278:O278&lt;&gt;I278))"),"")</f>
        <v/>
      </c>
      <c r="Q278" s="1"/>
      <c r="R278" s="1"/>
      <c r="U278" s="1" t="str">
        <f t="shared" si="1"/>
        <v/>
      </c>
      <c r="V278" s="1" t="str">
        <f t="shared" si="2"/>
        <v/>
      </c>
      <c r="W278" s="1" t="str">
        <f t="shared" si="3"/>
        <v/>
      </c>
      <c r="X278" s="1" t="str">
        <f t="shared" si="4"/>
        <v/>
      </c>
      <c r="Y278" s="1" t="str">
        <f t="shared" si="5"/>
        <v/>
      </c>
      <c r="Z278" s="1" t="str">
        <f t="shared" si="6"/>
        <v/>
      </c>
    </row>
    <row r="279">
      <c r="A279" s="1" t="str">
        <f>'QuestionBank Data'!A278</f>
        <v/>
      </c>
      <c r="B279" s="1" t="str">
        <f>'QuestionBank Data'!B278</f>
        <v/>
      </c>
      <c r="C279" s="1" t="str">
        <f>'QuestionBank Data'!C278</f>
        <v/>
      </c>
      <c r="D279" s="1" t="str">
        <f>'QuestionBank Data'!D278</f>
        <v/>
      </c>
      <c r="E279" s="1" t="str">
        <f>'QuestionBank Data'!E278</f>
        <v/>
      </c>
      <c r="F279" s="1" t="str">
        <f>'QuestionBank Data'!F278</f>
        <v/>
      </c>
      <c r="G279" s="1" t="str">
        <f>'QuestionBank Data'!G278</f>
        <v/>
      </c>
      <c r="H279" s="1" t="str">
        <f>'QuestionBank Data'!H278</f>
        <v/>
      </c>
      <c r="I279" s="1" t="str">
        <f>'QuestionBank Data'!I278</f>
        <v/>
      </c>
      <c r="J279" s="1" t="str">
        <f>'QuestionBank Data'!J278</f>
        <v/>
      </c>
      <c r="K279" s="1" t="str">
        <f>'QuestionBank Data'!K278</f>
        <v/>
      </c>
      <c r="L279" s="1" t="str">
        <f>'QuestionBank Data'!L278</f>
        <v/>
      </c>
      <c r="M279" s="1" t="str">
        <f>'QuestionBank Data'!M278</f>
        <v/>
      </c>
      <c r="N279" s="1" t="str">
        <f>'QuestionBank Data'!N278</f>
        <v/>
      </c>
      <c r="O279" s="1" t="str">
        <f>'QuestionBank Data'!O278</f>
        <v/>
      </c>
      <c r="P279" s="21" t="str">
        <f>IFERROR(__xludf.DUMMYFUNCTION("IF(isblank(A279),,Filter(J279:O279,J279:O279&lt;&gt;I279))"),"")</f>
        <v/>
      </c>
      <c r="Q279" s="1"/>
      <c r="R279" s="1"/>
      <c r="U279" s="1" t="str">
        <f t="shared" si="1"/>
        <v/>
      </c>
      <c r="V279" s="1" t="str">
        <f t="shared" si="2"/>
        <v/>
      </c>
      <c r="W279" s="1" t="str">
        <f t="shared" si="3"/>
        <v/>
      </c>
      <c r="X279" s="1" t="str">
        <f t="shared" si="4"/>
        <v/>
      </c>
      <c r="Y279" s="1" t="str">
        <f t="shared" si="5"/>
        <v/>
      </c>
      <c r="Z279" s="1" t="str">
        <f t="shared" si="6"/>
        <v/>
      </c>
    </row>
    <row r="280">
      <c r="A280" s="1" t="str">
        <f>'QuestionBank Data'!A279</f>
        <v/>
      </c>
      <c r="B280" s="1" t="str">
        <f>'QuestionBank Data'!B279</f>
        <v/>
      </c>
      <c r="C280" s="1" t="str">
        <f>'QuestionBank Data'!C279</f>
        <v/>
      </c>
      <c r="D280" s="1" t="str">
        <f>'QuestionBank Data'!D279</f>
        <v/>
      </c>
      <c r="E280" s="1" t="str">
        <f>'QuestionBank Data'!E279</f>
        <v/>
      </c>
      <c r="F280" s="1" t="str">
        <f>'QuestionBank Data'!F279</f>
        <v/>
      </c>
      <c r="G280" s="1" t="str">
        <f>'QuestionBank Data'!G279</f>
        <v/>
      </c>
      <c r="H280" s="1" t="str">
        <f>'QuestionBank Data'!H279</f>
        <v/>
      </c>
      <c r="I280" s="1" t="str">
        <f>'QuestionBank Data'!I279</f>
        <v/>
      </c>
      <c r="J280" s="1" t="str">
        <f>'QuestionBank Data'!J279</f>
        <v/>
      </c>
      <c r="K280" s="1" t="str">
        <f>'QuestionBank Data'!K279</f>
        <v/>
      </c>
      <c r="L280" s="1" t="str">
        <f>'QuestionBank Data'!L279</f>
        <v/>
      </c>
      <c r="M280" s="1" t="str">
        <f>'QuestionBank Data'!M279</f>
        <v/>
      </c>
      <c r="N280" s="1" t="str">
        <f>'QuestionBank Data'!N279</f>
        <v/>
      </c>
      <c r="O280" s="1" t="str">
        <f>'QuestionBank Data'!O279</f>
        <v/>
      </c>
      <c r="P280" s="21" t="str">
        <f>IFERROR(__xludf.DUMMYFUNCTION("IF(isblank(A280),,Filter(J280:O280,J280:O280&lt;&gt;I280))"),"")</f>
        <v/>
      </c>
      <c r="Q280" s="1"/>
      <c r="R280" s="1"/>
      <c r="U280" s="1" t="str">
        <f t="shared" si="1"/>
        <v/>
      </c>
      <c r="V280" s="1" t="str">
        <f t="shared" si="2"/>
        <v/>
      </c>
      <c r="W280" s="1" t="str">
        <f t="shared" si="3"/>
        <v/>
      </c>
      <c r="X280" s="1" t="str">
        <f t="shared" si="4"/>
        <v/>
      </c>
      <c r="Y280" s="1" t="str">
        <f t="shared" si="5"/>
        <v/>
      </c>
      <c r="Z280" s="1" t="str">
        <f t="shared" si="6"/>
        <v/>
      </c>
    </row>
    <row r="281">
      <c r="A281" s="1" t="str">
        <f>'QuestionBank Data'!A280</f>
        <v/>
      </c>
      <c r="B281" s="1" t="str">
        <f>'QuestionBank Data'!B280</f>
        <v/>
      </c>
      <c r="C281" s="1" t="str">
        <f>'QuestionBank Data'!C280</f>
        <v/>
      </c>
      <c r="D281" s="1" t="str">
        <f>'QuestionBank Data'!D280</f>
        <v/>
      </c>
      <c r="E281" s="1" t="str">
        <f>'QuestionBank Data'!E280</f>
        <v/>
      </c>
      <c r="F281" s="1" t="str">
        <f>'QuestionBank Data'!F280</f>
        <v/>
      </c>
      <c r="G281" s="1" t="str">
        <f>'QuestionBank Data'!G280</f>
        <v/>
      </c>
      <c r="H281" s="1" t="str">
        <f>'QuestionBank Data'!H280</f>
        <v/>
      </c>
      <c r="I281" s="1" t="str">
        <f>'QuestionBank Data'!I280</f>
        <v/>
      </c>
      <c r="J281" s="1" t="str">
        <f>'QuestionBank Data'!J280</f>
        <v/>
      </c>
      <c r="K281" s="1" t="str">
        <f>'QuestionBank Data'!K280</f>
        <v/>
      </c>
      <c r="L281" s="1" t="str">
        <f>'QuestionBank Data'!L280</f>
        <v/>
      </c>
      <c r="M281" s="1" t="str">
        <f>'QuestionBank Data'!M280</f>
        <v/>
      </c>
      <c r="N281" s="1" t="str">
        <f>'QuestionBank Data'!N280</f>
        <v/>
      </c>
      <c r="O281" s="1" t="str">
        <f>'QuestionBank Data'!O280</f>
        <v/>
      </c>
      <c r="P281" s="21" t="str">
        <f>IFERROR(__xludf.DUMMYFUNCTION("IF(isblank(A281),,Filter(J281:O281,J281:O281&lt;&gt;I281))"),"")</f>
        <v/>
      </c>
      <c r="Q281" s="1"/>
      <c r="R281" s="1"/>
      <c r="U281" s="1" t="str">
        <f t="shared" si="1"/>
        <v/>
      </c>
      <c r="V281" s="1" t="str">
        <f t="shared" si="2"/>
        <v/>
      </c>
      <c r="W281" s="1" t="str">
        <f t="shared" si="3"/>
        <v/>
      </c>
      <c r="X281" s="1" t="str">
        <f t="shared" si="4"/>
        <v/>
      </c>
      <c r="Y281" s="1" t="str">
        <f t="shared" si="5"/>
        <v/>
      </c>
      <c r="Z281" s="1" t="str">
        <f t="shared" si="6"/>
        <v/>
      </c>
    </row>
    <row r="282">
      <c r="A282" s="1" t="str">
        <f>'QuestionBank Data'!A281</f>
        <v/>
      </c>
      <c r="B282" s="1" t="str">
        <f>'QuestionBank Data'!B281</f>
        <v/>
      </c>
      <c r="C282" s="1" t="str">
        <f>'QuestionBank Data'!C281</f>
        <v/>
      </c>
      <c r="D282" s="1" t="str">
        <f>'QuestionBank Data'!D281</f>
        <v/>
      </c>
      <c r="E282" s="1" t="str">
        <f>'QuestionBank Data'!E281</f>
        <v/>
      </c>
      <c r="F282" s="1" t="str">
        <f>'QuestionBank Data'!F281</f>
        <v/>
      </c>
      <c r="G282" s="1" t="str">
        <f>'QuestionBank Data'!G281</f>
        <v/>
      </c>
      <c r="H282" s="1" t="str">
        <f>'QuestionBank Data'!H281</f>
        <v/>
      </c>
      <c r="I282" s="1" t="str">
        <f>'QuestionBank Data'!I281</f>
        <v/>
      </c>
      <c r="J282" s="1" t="str">
        <f>'QuestionBank Data'!J281</f>
        <v/>
      </c>
      <c r="K282" s="1" t="str">
        <f>'QuestionBank Data'!K281</f>
        <v/>
      </c>
      <c r="L282" s="1" t="str">
        <f>'QuestionBank Data'!L281</f>
        <v/>
      </c>
      <c r="M282" s="1" t="str">
        <f>'QuestionBank Data'!M281</f>
        <v/>
      </c>
      <c r="N282" s="1" t="str">
        <f>'QuestionBank Data'!N281</f>
        <v/>
      </c>
      <c r="O282" s="1" t="str">
        <f>'QuestionBank Data'!O281</f>
        <v/>
      </c>
      <c r="P282" s="21" t="str">
        <f>IFERROR(__xludf.DUMMYFUNCTION("IF(isblank(A282),,Filter(J282:O282,J282:O282&lt;&gt;I282))"),"")</f>
        <v/>
      </c>
      <c r="Q282" s="1"/>
      <c r="R282" s="1"/>
      <c r="U282" s="1" t="str">
        <f t="shared" si="1"/>
        <v/>
      </c>
      <c r="V282" s="1" t="str">
        <f t="shared" si="2"/>
        <v/>
      </c>
      <c r="W282" s="1" t="str">
        <f t="shared" si="3"/>
        <v/>
      </c>
      <c r="X282" s="1" t="str">
        <f t="shared" si="4"/>
        <v/>
      </c>
      <c r="Y282" s="1" t="str">
        <f t="shared" si="5"/>
        <v/>
      </c>
      <c r="Z282" s="1" t="str">
        <f t="shared" si="6"/>
        <v/>
      </c>
    </row>
    <row r="283">
      <c r="A283" s="1" t="str">
        <f>'QuestionBank Data'!A282</f>
        <v/>
      </c>
      <c r="B283" s="1" t="str">
        <f>'QuestionBank Data'!B282</f>
        <v/>
      </c>
      <c r="C283" s="1" t="str">
        <f>'QuestionBank Data'!C282</f>
        <v/>
      </c>
      <c r="D283" s="1" t="str">
        <f>'QuestionBank Data'!D282</f>
        <v/>
      </c>
      <c r="E283" s="1" t="str">
        <f>'QuestionBank Data'!E282</f>
        <v/>
      </c>
      <c r="F283" s="1" t="str">
        <f>'QuestionBank Data'!F282</f>
        <v/>
      </c>
      <c r="G283" s="1" t="str">
        <f>'QuestionBank Data'!G282</f>
        <v/>
      </c>
      <c r="H283" s="1" t="str">
        <f>'QuestionBank Data'!H282</f>
        <v/>
      </c>
      <c r="I283" s="1" t="str">
        <f>'QuestionBank Data'!I282</f>
        <v/>
      </c>
      <c r="J283" s="1" t="str">
        <f>'QuestionBank Data'!J282</f>
        <v/>
      </c>
      <c r="K283" s="1" t="str">
        <f>'QuestionBank Data'!K282</f>
        <v/>
      </c>
      <c r="L283" s="1" t="str">
        <f>'QuestionBank Data'!L282</f>
        <v/>
      </c>
      <c r="M283" s="1" t="str">
        <f>'QuestionBank Data'!M282</f>
        <v/>
      </c>
      <c r="N283" s="1" t="str">
        <f>'QuestionBank Data'!N282</f>
        <v/>
      </c>
      <c r="O283" s="1" t="str">
        <f>'QuestionBank Data'!O282</f>
        <v/>
      </c>
      <c r="P283" s="21" t="str">
        <f>IFERROR(__xludf.DUMMYFUNCTION("IF(isblank(A283),,Filter(J283:O283,J283:O283&lt;&gt;I283))"),"")</f>
        <v/>
      </c>
      <c r="Q283" s="1"/>
      <c r="R283" s="1"/>
      <c r="U283" s="1" t="str">
        <f t="shared" si="1"/>
        <v/>
      </c>
      <c r="V283" s="1" t="str">
        <f t="shared" si="2"/>
        <v/>
      </c>
      <c r="W283" s="1" t="str">
        <f t="shared" si="3"/>
        <v/>
      </c>
      <c r="X283" s="1" t="str">
        <f t="shared" si="4"/>
        <v/>
      </c>
      <c r="Y283" s="1" t="str">
        <f t="shared" si="5"/>
        <v/>
      </c>
      <c r="Z283" s="1" t="str">
        <f t="shared" si="6"/>
        <v/>
      </c>
    </row>
    <row r="284">
      <c r="A284" s="1" t="str">
        <f>'QuestionBank Data'!A283</f>
        <v/>
      </c>
      <c r="B284" s="1" t="str">
        <f>'QuestionBank Data'!B283</f>
        <v/>
      </c>
      <c r="C284" s="1" t="str">
        <f>'QuestionBank Data'!C283</f>
        <v/>
      </c>
      <c r="D284" s="1" t="str">
        <f>'QuestionBank Data'!D283</f>
        <v/>
      </c>
      <c r="E284" s="1" t="str">
        <f>'QuestionBank Data'!E283</f>
        <v/>
      </c>
      <c r="F284" s="1" t="str">
        <f>'QuestionBank Data'!F283</f>
        <v/>
      </c>
      <c r="G284" s="1" t="str">
        <f>'QuestionBank Data'!G283</f>
        <v/>
      </c>
      <c r="H284" s="1" t="str">
        <f>'QuestionBank Data'!H283</f>
        <v/>
      </c>
      <c r="I284" s="1" t="str">
        <f>'QuestionBank Data'!I283</f>
        <v/>
      </c>
      <c r="J284" s="1" t="str">
        <f>'QuestionBank Data'!J283</f>
        <v/>
      </c>
      <c r="K284" s="1" t="str">
        <f>'QuestionBank Data'!K283</f>
        <v/>
      </c>
      <c r="L284" s="1" t="str">
        <f>'QuestionBank Data'!L283</f>
        <v/>
      </c>
      <c r="M284" s="1" t="str">
        <f>'QuestionBank Data'!M283</f>
        <v/>
      </c>
      <c r="N284" s="1" t="str">
        <f>'QuestionBank Data'!N283</f>
        <v/>
      </c>
      <c r="O284" s="1" t="str">
        <f>'QuestionBank Data'!O283</f>
        <v/>
      </c>
      <c r="P284" s="21" t="str">
        <f>IFERROR(__xludf.DUMMYFUNCTION("IF(isblank(A284),,Filter(J284:O284,J284:O284&lt;&gt;I284))"),"")</f>
        <v/>
      </c>
      <c r="Q284" s="1"/>
      <c r="R284" s="1"/>
      <c r="U284" s="1" t="str">
        <f t="shared" si="1"/>
        <v/>
      </c>
      <c r="V284" s="1" t="str">
        <f t="shared" si="2"/>
        <v/>
      </c>
      <c r="W284" s="1" t="str">
        <f t="shared" si="3"/>
        <v/>
      </c>
      <c r="X284" s="1" t="str">
        <f t="shared" si="4"/>
        <v/>
      </c>
      <c r="Y284" s="1" t="str">
        <f t="shared" si="5"/>
        <v/>
      </c>
      <c r="Z284" s="1" t="str">
        <f t="shared" si="6"/>
        <v/>
      </c>
    </row>
    <row r="285">
      <c r="A285" s="1" t="str">
        <f>'QuestionBank Data'!A284</f>
        <v/>
      </c>
      <c r="B285" s="1" t="str">
        <f>'QuestionBank Data'!B284</f>
        <v/>
      </c>
      <c r="C285" s="1" t="str">
        <f>'QuestionBank Data'!C284</f>
        <v/>
      </c>
      <c r="D285" s="1" t="str">
        <f>'QuestionBank Data'!D284</f>
        <v/>
      </c>
      <c r="E285" s="1" t="str">
        <f>'QuestionBank Data'!E284</f>
        <v/>
      </c>
      <c r="F285" s="1" t="str">
        <f>'QuestionBank Data'!F284</f>
        <v/>
      </c>
      <c r="G285" s="1" t="str">
        <f>'QuestionBank Data'!G284</f>
        <v/>
      </c>
      <c r="H285" s="1" t="str">
        <f>'QuestionBank Data'!H284</f>
        <v/>
      </c>
      <c r="I285" s="1" t="str">
        <f>'QuestionBank Data'!I284</f>
        <v/>
      </c>
      <c r="J285" s="1" t="str">
        <f>'QuestionBank Data'!J284</f>
        <v/>
      </c>
      <c r="K285" s="1" t="str">
        <f>'QuestionBank Data'!K284</f>
        <v/>
      </c>
      <c r="L285" s="1" t="str">
        <f>'QuestionBank Data'!L284</f>
        <v/>
      </c>
      <c r="M285" s="1" t="str">
        <f>'QuestionBank Data'!M284</f>
        <v/>
      </c>
      <c r="N285" s="1" t="str">
        <f>'QuestionBank Data'!N284</f>
        <v/>
      </c>
      <c r="O285" s="1" t="str">
        <f>'QuestionBank Data'!O284</f>
        <v/>
      </c>
      <c r="P285" s="21" t="str">
        <f>IFERROR(__xludf.DUMMYFUNCTION("IF(isblank(A285),,Filter(J285:O285,J285:O285&lt;&gt;I285))"),"")</f>
        <v/>
      </c>
      <c r="Q285" s="1"/>
      <c r="R285" s="1"/>
      <c r="U285" s="1" t="str">
        <f t="shared" si="1"/>
        <v/>
      </c>
      <c r="V285" s="1" t="str">
        <f t="shared" si="2"/>
        <v/>
      </c>
      <c r="W285" s="1" t="str">
        <f t="shared" si="3"/>
        <v/>
      </c>
      <c r="X285" s="1" t="str">
        <f t="shared" si="4"/>
        <v/>
      </c>
      <c r="Y285" s="1" t="str">
        <f t="shared" si="5"/>
        <v/>
      </c>
      <c r="Z285" s="1" t="str">
        <f t="shared" si="6"/>
        <v/>
      </c>
    </row>
    <row r="286">
      <c r="A286" s="1" t="str">
        <f>'QuestionBank Data'!A285</f>
        <v/>
      </c>
      <c r="B286" s="1" t="str">
        <f>'QuestionBank Data'!B285</f>
        <v/>
      </c>
      <c r="C286" s="1" t="str">
        <f>'QuestionBank Data'!C285</f>
        <v/>
      </c>
      <c r="D286" s="1" t="str">
        <f>'QuestionBank Data'!D285</f>
        <v/>
      </c>
      <c r="E286" s="1" t="str">
        <f>'QuestionBank Data'!E285</f>
        <v/>
      </c>
      <c r="F286" s="1" t="str">
        <f>'QuestionBank Data'!F285</f>
        <v/>
      </c>
      <c r="G286" s="1" t="str">
        <f>'QuestionBank Data'!G285</f>
        <v/>
      </c>
      <c r="H286" s="1" t="str">
        <f>'QuestionBank Data'!H285</f>
        <v/>
      </c>
      <c r="I286" s="1" t="str">
        <f>'QuestionBank Data'!I285</f>
        <v/>
      </c>
      <c r="J286" s="1" t="str">
        <f>'QuestionBank Data'!J285</f>
        <v/>
      </c>
      <c r="K286" s="1" t="str">
        <f>'QuestionBank Data'!K285</f>
        <v/>
      </c>
      <c r="L286" s="1" t="str">
        <f>'QuestionBank Data'!L285</f>
        <v/>
      </c>
      <c r="M286" s="1" t="str">
        <f>'QuestionBank Data'!M285</f>
        <v/>
      </c>
      <c r="N286" s="1" t="str">
        <f>'QuestionBank Data'!N285</f>
        <v/>
      </c>
      <c r="O286" s="1" t="str">
        <f>'QuestionBank Data'!O285</f>
        <v/>
      </c>
      <c r="P286" s="21" t="str">
        <f>IFERROR(__xludf.DUMMYFUNCTION("IF(isblank(A286),,Filter(J286:O286,J286:O286&lt;&gt;I286))"),"")</f>
        <v/>
      </c>
      <c r="Q286" s="1"/>
      <c r="R286" s="1"/>
      <c r="U286" s="1" t="str">
        <f t="shared" si="1"/>
        <v/>
      </c>
      <c r="V286" s="1" t="str">
        <f t="shared" si="2"/>
        <v/>
      </c>
      <c r="W286" s="1" t="str">
        <f t="shared" si="3"/>
        <v/>
      </c>
      <c r="X286" s="1" t="str">
        <f t="shared" si="4"/>
        <v/>
      </c>
      <c r="Y286" s="1" t="str">
        <f t="shared" si="5"/>
        <v/>
      </c>
      <c r="Z286" s="1" t="str">
        <f t="shared" si="6"/>
        <v/>
      </c>
    </row>
    <row r="287">
      <c r="A287" s="1" t="str">
        <f>'QuestionBank Data'!A286</f>
        <v/>
      </c>
      <c r="B287" s="1" t="str">
        <f>'QuestionBank Data'!B286</f>
        <v/>
      </c>
      <c r="C287" s="1" t="str">
        <f>'QuestionBank Data'!C286</f>
        <v/>
      </c>
      <c r="D287" s="1" t="str">
        <f>'QuestionBank Data'!D286</f>
        <v/>
      </c>
      <c r="E287" s="1" t="str">
        <f>'QuestionBank Data'!E286</f>
        <v/>
      </c>
      <c r="F287" s="1" t="str">
        <f>'QuestionBank Data'!F286</f>
        <v/>
      </c>
      <c r="G287" s="1" t="str">
        <f>'QuestionBank Data'!G286</f>
        <v/>
      </c>
      <c r="H287" s="1" t="str">
        <f>'QuestionBank Data'!H286</f>
        <v/>
      </c>
      <c r="I287" s="1" t="str">
        <f>'QuestionBank Data'!I286</f>
        <v/>
      </c>
      <c r="J287" s="1" t="str">
        <f>'QuestionBank Data'!J286</f>
        <v/>
      </c>
      <c r="K287" s="1" t="str">
        <f>'QuestionBank Data'!K286</f>
        <v/>
      </c>
      <c r="L287" s="1" t="str">
        <f>'QuestionBank Data'!L286</f>
        <v/>
      </c>
      <c r="M287" s="1" t="str">
        <f>'QuestionBank Data'!M286</f>
        <v/>
      </c>
      <c r="N287" s="1" t="str">
        <f>'QuestionBank Data'!N286</f>
        <v/>
      </c>
      <c r="O287" s="1" t="str">
        <f>'QuestionBank Data'!O286</f>
        <v/>
      </c>
      <c r="P287" s="21" t="str">
        <f>IFERROR(__xludf.DUMMYFUNCTION("IF(isblank(A287),,Filter(J287:O287,J287:O287&lt;&gt;I287))"),"")</f>
        <v/>
      </c>
      <c r="Q287" s="1"/>
      <c r="R287" s="1"/>
      <c r="U287" s="1" t="str">
        <f t="shared" si="1"/>
        <v/>
      </c>
      <c r="V287" s="1" t="str">
        <f t="shared" si="2"/>
        <v/>
      </c>
      <c r="W287" s="1" t="str">
        <f t="shared" si="3"/>
        <v/>
      </c>
      <c r="X287" s="1" t="str">
        <f t="shared" si="4"/>
        <v/>
      </c>
      <c r="Y287" s="1" t="str">
        <f t="shared" si="5"/>
        <v/>
      </c>
      <c r="Z287" s="1" t="str">
        <f t="shared" si="6"/>
        <v/>
      </c>
    </row>
    <row r="288">
      <c r="A288" s="1" t="str">
        <f>'QuestionBank Data'!A287</f>
        <v/>
      </c>
      <c r="B288" s="1" t="str">
        <f>'QuestionBank Data'!B287</f>
        <v/>
      </c>
      <c r="C288" s="1" t="str">
        <f>'QuestionBank Data'!C287</f>
        <v/>
      </c>
      <c r="D288" s="1" t="str">
        <f>'QuestionBank Data'!D287</f>
        <v/>
      </c>
      <c r="E288" s="1" t="str">
        <f>'QuestionBank Data'!E287</f>
        <v/>
      </c>
      <c r="F288" s="1" t="str">
        <f>'QuestionBank Data'!F287</f>
        <v/>
      </c>
      <c r="G288" s="1" t="str">
        <f>'QuestionBank Data'!G287</f>
        <v/>
      </c>
      <c r="H288" s="1" t="str">
        <f>'QuestionBank Data'!H287</f>
        <v/>
      </c>
      <c r="I288" s="1" t="str">
        <f>'QuestionBank Data'!I287</f>
        <v/>
      </c>
      <c r="J288" s="1" t="str">
        <f>'QuestionBank Data'!J287</f>
        <v/>
      </c>
      <c r="K288" s="1" t="str">
        <f>'QuestionBank Data'!K287</f>
        <v/>
      </c>
      <c r="L288" s="1" t="str">
        <f>'QuestionBank Data'!L287</f>
        <v/>
      </c>
      <c r="M288" s="1" t="str">
        <f>'QuestionBank Data'!M287</f>
        <v/>
      </c>
      <c r="N288" s="1" t="str">
        <f>'QuestionBank Data'!N287</f>
        <v/>
      </c>
      <c r="O288" s="1" t="str">
        <f>'QuestionBank Data'!O287</f>
        <v/>
      </c>
      <c r="P288" s="21" t="str">
        <f>IFERROR(__xludf.DUMMYFUNCTION("IF(isblank(A288),,Filter(J288:O288,J288:O288&lt;&gt;I288))"),"")</f>
        <v/>
      </c>
      <c r="Q288" s="1"/>
      <c r="R288" s="1"/>
      <c r="U288" s="1" t="str">
        <f t="shared" si="1"/>
        <v/>
      </c>
      <c r="V288" s="1" t="str">
        <f t="shared" si="2"/>
        <v/>
      </c>
      <c r="W288" s="1" t="str">
        <f t="shared" si="3"/>
        <v/>
      </c>
      <c r="X288" s="1" t="str">
        <f t="shared" si="4"/>
        <v/>
      </c>
      <c r="Y288" s="1" t="str">
        <f t="shared" si="5"/>
        <v/>
      </c>
      <c r="Z288" s="1" t="str">
        <f t="shared" si="6"/>
        <v/>
      </c>
    </row>
    <row r="289">
      <c r="A289" s="1" t="str">
        <f>'QuestionBank Data'!A288</f>
        <v/>
      </c>
      <c r="B289" s="1" t="str">
        <f>'QuestionBank Data'!B288</f>
        <v/>
      </c>
      <c r="C289" s="1" t="str">
        <f>'QuestionBank Data'!C288</f>
        <v/>
      </c>
      <c r="D289" s="1" t="str">
        <f>'QuestionBank Data'!D288</f>
        <v/>
      </c>
      <c r="E289" s="1" t="str">
        <f>'QuestionBank Data'!E288</f>
        <v/>
      </c>
      <c r="F289" s="1" t="str">
        <f>'QuestionBank Data'!F288</f>
        <v/>
      </c>
      <c r="G289" s="1" t="str">
        <f>'QuestionBank Data'!G288</f>
        <v/>
      </c>
      <c r="H289" s="1" t="str">
        <f>'QuestionBank Data'!H288</f>
        <v/>
      </c>
      <c r="I289" s="1" t="str">
        <f>'QuestionBank Data'!I288</f>
        <v/>
      </c>
      <c r="J289" s="1" t="str">
        <f>'QuestionBank Data'!J288</f>
        <v/>
      </c>
      <c r="K289" s="1" t="str">
        <f>'QuestionBank Data'!K288</f>
        <v/>
      </c>
      <c r="L289" s="1" t="str">
        <f>'QuestionBank Data'!L288</f>
        <v/>
      </c>
      <c r="M289" s="1" t="str">
        <f>'QuestionBank Data'!M288</f>
        <v/>
      </c>
      <c r="N289" s="1" t="str">
        <f>'QuestionBank Data'!N288</f>
        <v/>
      </c>
      <c r="O289" s="1" t="str">
        <f>'QuestionBank Data'!O288</f>
        <v/>
      </c>
      <c r="P289" s="21" t="str">
        <f>IFERROR(__xludf.DUMMYFUNCTION("IF(isblank(A289),,Filter(J289:O289,J289:O289&lt;&gt;I289))"),"")</f>
        <v/>
      </c>
      <c r="Q289" s="1"/>
      <c r="R289" s="1"/>
      <c r="U289" s="1" t="str">
        <f t="shared" si="1"/>
        <v/>
      </c>
      <c r="V289" s="1" t="str">
        <f t="shared" si="2"/>
        <v/>
      </c>
      <c r="W289" s="1" t="str">
        <f t="shared" si="3"/>
        <v/>
      </c>
      <c r="X289" s="1" t="str">
        <f t="shared" si="4"/>
        <v/>
      </c>
      <c r="Y289" s="1" t="str">
        <f t="shared" si="5"/>
        <v/>
      </c>
      <c r="Z289" s="1" t="str">
        <f t="shared" si="6"/>
        <v/>
      </c>
    </row>
    <row r="290">
      <c r="A290" s="1" t="str">
        <f>'QuestionBank Data'!A289</f>
        <v/>
      </c>
      <c r="B290" s="1" t="str">
        <f>'QuestionBank Data'!B289</f>
        <v/>
      </c>
      <c r="C290" s="1" t="str">
        <f>'QuestionBank Data'!C289</f>
        <v/>
      </c>
      <c r="D290" s="1" t="str">
        <f>'QuestionBank Data'!D289</f>
        <v/>
      </c>
      <c r="E290" s="1" t="str">
        <f>'QuestionBank Data'!E289</f>
        <v/>
      </c>
      <c r="F290" s="1" t="str">
        <f>'QuestionBank Data'!F289</f>
        <v/>
      </c>
      <c r="G290" s="1" t="str">
        <f>'QuestionBank Data'!G289</f>
        <v/>
      </c>
      <c r="H290" s="1" t="str">
        <f>'QuestionBank Data'!H289</f>
        <v/>
      </c>
      <c r="I290" s="1" t="str">
        <f>'QuestionBank Data'!I289</f>
        <v/>
      </c>
      <c r="J290" s="1" t="str">
        <f>'QuestionBank Data'!J289</f>
        <v/>
      </c>
      <c r="K290" s="1" t="str">
        <f>'QuestionBank Data'!K289</f>
        <v/>
      </c>
      <c r="L290" s="1" t="str">
        <f>'QuestionBank Data'!L289</f>
        <v/>
      </c>
      <c r="M290" s="1" t="str">
        <f>'QuestionBank Data'!M289</f>
        <v/>
      </c>
      <c r="N290" s="1" t="str">
        <f>'QuestionBank Data'!N289</f>
        <v/>
      </c>
      <c r="O290" s="1" t="str">
        <f>'QuestionBank Data'!O289</f>
        <v/>
      </c>
      <c r="P290" s="21" t="str">
        <f>IFERROR(__xludf.DUMMYFUNCTION("IF(isblank(A290),,Filter(J290:O290,J290:O290&lt;&gt;I290))"),"")</f>
        <v/>
      </c>
      <c r="Q290" s="1"/>
      <c r="R290" s="1"/>
      <c r="U290" s="1" t="str">
        <f t="shared" si="1"/>
        <v/>
      </c>
      <c r="V290" s="1" t="str">
        <f t="shared" si="2"/>
        <v/>
      </c>
      <c r="W290" s="1" t="str">
        <f t="shared" si="3"/>
        <v/>
      </c>
      <c r="X290" s="1" t="str">
        <f t="shared" si="4"/>
        <v/>
      </c>
      <c r="Y290" s="1" t="str">
        <f t="shared" si="5"/>
        <v/>
      </c>
      <c r="Z290" s="1" t="str">
        <f t="shared" si="6"/>
        <v/>
      </c>
    </row>
    <row r="291">
      <c r="A291" s="1" t="str">
        <f>'QuestionBank Data'!A290</f>
        <v/>
      </c>
      <c r="B291" s="1" t="str">
        <f>'QuestionBank Data'!B290</f>
        <v/>
      </c>
      <c r="C291" s="1" t="str">
        <f>'QuestionBank Data'!C290</f>
        <v/>
      </c>
      <c r="D291" s="1" t="str">
        <f>'QuestionBank Data'!D290</f>
        <v/>
      </c>
      <c r="E291" s="1" t="str">
        <f>'QuestionBank Data'!E290</f>
        <v/>
      </c>
      <c r="F291" s="1" t="str">
        <f>'QuestionBank Data'!F290</f>
        <v/>
      </c>
      <c r="G291" s="1" t="str">
        <f>'QuestionBank Data'!G290</f>
        <v/>
      </c>
      <c r="H291" s="1" t="str">
        <f>'QuestionBank Data'!H290</f>
        <v/>
      </c>
      <c r="I291" s="1" t="str">
        <f>'QuestionBank Data'!I290</f>
        <v/>
      </c>
      <c r="J291" s="1" t="str">
        <f>'QuestionBank Data'!J290</f>
        <v/>
      </c>
      <c r="K291" s="1" t="str">
        <f>'QuestionBank Data'!K290</f>
        <v/>
      </c>
      <c r="L291" s="1" t="str">
        <f>'QuestionBank Data'!L290</f>
        <v/>
      </c>
      <c r="M291" s="1" t="str">
        <f>'QuestionBank Data'!M290</f>
        <v/>
      </c>
      <c r="N291" s="1" t="str">
        <f>'QuestionBank Data'!N290</f>
        <v/>
      </c>
      <c r="O291" s="1" t="str">
        <f>'QuestionBank Data'!O290</f>
        <v/>
      </c>
      <c r="P291" s="21" t="str">
        <f>IFERROR(__xludf.DUMMYFUNCTION("IF(isblank(A291),,Filter(J291:O291,J291:O291&lt;&gt;I291))"),"")</f>
        <v/>
      </c>
      <c r="Q291" s="1"/>
      <c r="R291" s="1"/>
      <c r="U291" s="1" t="str">
        <f t="shared" si="1"/>
        <v/>
      </c>
      <c r="V291" s="1" t="str">
        <f t="shared" si="2"/>
        <v/>
      </c>
      <c r="W291" s="1" t="str">
        <f t="shared" si="3"/>
        <v/>
      </c>
      <c r="X291" s="1" t="str">
        <f t="shared" si="4"/>
        <v/>
      </c>
      <c r="Y291" s="1" t="str">
        <f t="shared" si="5"/>
        <v/>
      </c>
      <c r="Z291" s="1" t="str">
        <f t="shared" si="6"/>
        <v/>
      </c>
    </row>
    <row r="292">
      <c r="A292" s="1" t="str">
        <f>'QuestionBank Data'!A291</f>
        <v/>
      </c>
      <c r="B292" s="1" t="str">
        <f>'QuestionBank Data'!B291</f>
        <v/>
      </c>
      <c r="C292" s="1" t="str">
        <f>'QuestionBank Data'!C291</f>
        <v/>
      </c>
      <c r="D292" s="1" t="str">
        <f>'QuestionBank Data'!D291</f>
        <v/>
      </c>
      <c r="E292" s="1" t="str">
        <f>'QuestionBank Data'!E291</f>
        <v/>
      </c>
      <c r="F292" s="1" t="str">
        <f>'QuestionBank Data'!F291</f>
        <v/>
      </c>
      <c r="G292" s="1" t="str">
        <f>'QuestionBank Data'!G291</f>
        <v/>
      </c>
      <c r="H292" s="1" t="str">
        <f>'QuestionBank Data'!H291</f>
        <v/>
      </c>
      <c r="I292" s="1" t="str">
        <f>'QuestionBank Data'!I291</f>
        <v/>
      </c>
      <c r="J292" s="1" t="str">
        <f>'QuestionBank Data'!J291</f>
        <v/>
      </c>
      <c r="K292" s="1" t="str">
        <f>'QuestionBank Data'!K291</f>
        <v/>
      </c>
      <c r="L292" s="1" t="str">
        <f>'QuestionBank Data'!L291</f>
        <v/>
      </c>
      <c r="M292" s="1" t="str">
        <f>'QuestionBank Data'!M291</f>
        <v/>
      </c>
      <c r="N292" s="1" t="str">
        <f>'QuestionBank Data'!N291</f>
        <v/>
      </c>
      <c r="O292" s="1" t="str">
        <f>'QuestionBank Data'!O291</f>
        <v/>
      </c>
      <c r="P292" s="21" t="str">
        <f>IFERROR(__xludf.DUMMYFUNCTION("IF(isblank(A292),,Filter(J292:O292,J292:O292&lt;&gt;I292))"),"")</f>
        <v/>
      </c>
      <c r="Q292" s="1"/>
      <c r="R292" s="1"/>
      <c r="U292" s="1" t="str">
        <f t="shared" si="1"/>
        <v/>
      </c>
      <c r="V292" s="1" t="str">
        <f t="shared" si="2"/>
        <v/>
      </c>
      <c r="W292" s="1" t="str">
        <f t="shared" si="3"/>
        <v/>
      </c>
      <c r="X292" s="1" t="str">
        <f t="shared" si="4"/>
        <v/>
      </c>
      <c r="Y292" s="1" t="str">
        <f t="shared" si="5"/>
        <v/>
      </c>
      <c r="Z292" s="1" t="str">
        <f t="shared" si="6"/>
        <v/>
      </c>
    </row>
    <row r="293">
      <c r="A293" s="1" t="str">
        <f>'QuestionBank Data'!A292</f>
        <v/>
      </c>
      <c r="B293" s="1" t="str">
        <f>'QuestionBank Data'!B292</f>
        <v/>
      </c>
      <c r="C293" s="1" t="str">
        <f>'QuestionBank Data'!C292</f>
        <v/>
      </c>
      <c r="D293" s="1" t="str">
        <f>'QuestionBank Data'!D292</f>
        <v/>
      </c>
      <c r="E293" s="1" t="str">
        <f>'QuestionBank Data'!E292</f>
        <v/>
      </c>
      <c r="F293" s="1" t="str">
        <f>'QuestionBank Data'!F292</f>
        <v/>
      </c>
      <c r="G293" s="1" t="str">
        <f>'QuestionBank Data'!G292</f>
        <v/>
      </c>
      <c r="H293" s="1" t="str">
        <f>'QuestionBank Data'!H292</f>
        <v/>
      </c>
      <c r="I293" s="1" t="str">
        <f>'QuestionBank Data'!I292</f>
        <v/>
      </c>
      <c r="J293" s="1" t="str">
        <f>'QuestionBank Data'!J292</f>
        <v/>
      </c>
      <c r="K293" s="1" t="str">
        <f>'QuestionBank Data'!K292</f>
        <v/>
      </c>
      <c r="L293" s="1" t="str">
        <f>'QuestionBank Data'!L292</f>
        <v/>
      </c>
      <c r="M293" s="1" t="str">
        <f>'QuestionBank Data'!M292</f>
        <v/>
      </c>
      <c r="N293" s="1" t="str">
        <f>'QuestionBank Data'!N292</f>
        <v/>
      </c>
      <c r="O293" s="1" t="str">
        <f>'QuestionBank Data'!O292</f>
        <v/>
      </c>
      <c r="P293" s="21" t="str">
        <f>IFERROR(__xludf.DUMMYFUNCTION("IF(isblank(A293),,Filter(J293:O293,J293:O293&lt;&gt;I293))"),"")</f>
        <v/>
      </c>
      <c r="Q293" s="1"/>
      <c r="R293" s="1"/>
      <c r="U293" s="1" t="str">
        <f t="shared" si="1"/>
        <v/>
      </c>
      <c r="V293" s="1" t="str">
        <f t="shared" si="2"/>
        <v/>
      </c>
      <c r="W293" s="1" t="str">
        <f t="shared" si="3"/>
        <v/>
      </c>
      <c r="X293" s="1" t="str">
        <f t="shared" si="4"/>
        <v/>
      </c>
      <c r="Y293" s="1" t="str">
        <f t="shared" si="5"/>
        <v/>
      </c>
      <c r="Z293" s="1" t="str">
        <f t="shared" si="6"/>
        <v/>
      </c>
    </row>
    <row r="294">
      <c r="A294" s="1" t="str">
        <f>'QuestionBank Data'!A293</f>
        <v/>
      </c>
      <c r="B294" s="1" t="str">
        <f>'QuestionBank Data'!B293</f>
        <v/>
      </c>
      <c r="C294" s="1" t="str">
        <f>'QuestionBank Data'!C293</f>
        <v/>
      </c>
      <c r="D294" s="1" t="str">
        <f>'QuestionBank Data'!D293</f>
        <v/>
      </c>
      <c r="E294" s="1" t="str">
        <f>'QuestionBank Data'!E293</f>
        <v/>
      </c>
      <c r="F294" s="1" t="str">
        <f>'QuestionBank Data'!F293</f>
        <v/>
      </c>
      <c r="G294" s="1" t="str">
        <f>'QuestionBank Data'!G293</f>
        <v/>
      </c>
      <c r="H294" s="1" t="str">
        <f>'QuestionBank Data'!H293</f>
        <v/>
      </c>
      <c r="I294" s="1" t="str">
        <f>'QuestionBank Data'!I293</f>
        <v/>
      </c>
      <c r="J294" s="1" t="str">
        <f>'QuestionBank Data'!J293</f>
        <v/>
      </c>
      <c r="K294" s="1" t="str">
        <f>'QuestionBank Data'!K293</f>
        <v/>
      </c>
      <c r="L294" s="1" t="str">
        <f>'QuestionBank Data'!L293</f>
        <v/>
      </c>
      <c r="M294" s="1" t="str">
        <f>'QuestionBank Data'!M293</f>
        <v/>
      </c>
      <c r="N294" s="1" t="str">
        <f>'QuestionBank Data'!N293</f>
        <v/>
      </c>
      <c r="O294" s="1" t="str">
        <f>'QuestionBank Data'!O293</f>
        <v/>
      </c>
      <c r="P294" s="21" t="str">
        <f>IFERROR(__xludf.DUMMYFUNCTION("IF(isblank(A294),,Filter(J294:O294,J294:O294&lt;&gt;I294))"),"")</f>
        <v/>
      </c>
      <c r="Q294" s="1"/>
      <c r="R294" s="1"/>
      <c r="U294" s="1" t="str">
        <f t="shared" si="1"/>
        <v/>
      </c>
      <c r="V294" s="1" t="str">
        <f t="shared" si="2"/>
        <v/>
      </c>
      <c r="W294" s="1" t="str">
        <f t="shared" si="3"/>
        <v/>
      </c>
      <c r="X294" s="1" t="str">
        <f t="shared" si="4"/>
        <v/>
      </c>
      <c r="Y294" s="1" t="str">
        <f t="shared" si="5"/>
        <v/>
      </c>
      <c r="Z294" s="1" t="str">
        <f t="shared" si="6"/>
        <v/>
      </c>
    </row>
    <row r="295">
      <c r="A295" s="1" t="str">
        <f>'QuestionBank Data'!A294</f>
        <v/>
      </c>
      <c r="B295" s="1" t="str">
        <f>'QuestionBank Data'!B294</f>
        <v/>
      </c>
      <c r="C295" s="1" t="str">
        <f>'QuestionBank Data'!C294</f>
        <v/>
      </c>
      <c r="D295" s="1" t="str">
        <f>'QuestionBank Data'!D294</f>
        <v/>
      </c>
      <c r="E295" s="1" t="str">
        <f>'QuestionBank Data'!E294</f>
        <v/>
      </c>
      <c r="F295" s="1" t="str">
        <f>'QuestionBank Data'!F294</f>
        <v/>
      </c>
      <c r="G295" s="1" t="str">
        <f>'QuestionBank Data'!G294</f>
        <v/>
      </c>
      <c r="H295" s="1" t="str">
        <f>'QuestionBank Data'!H294</f>
        <v/>
      </c>
      <c r="I295" s="1" t="str">
        <f>'QuestionBank Data'!I294</f>
        <v/>
      </c>
      <c r="J295" s="1" t="str">
        <f>'QuestionBank Data'!J294</f>
        <v/>
      </c>
      <c r="K295" s="1" t="str">
        <f>'QuestionBank Data'!K294</f>
        <v/>
      </c>
      <c r="L295" s="1" t="str">
        <f>'QuestionBank Data'!L294</f>
        <v/>
      </c>
      <c r="M295" s="1" t="str">
        <f>'QuestionBank Data'!M294</f>
        <v/>
      </c>
      <c r="N295" s="1" t="str">
        <f>'QuestionBank Data'!N294</f>
        <v/>
      </c>
      <c r="O295" s="1" t="str">
        <f>'QuestionBank Data'!O294</f>
        <v/>
      </c>
      <c r="P295" s="21" t="str">
        <f>IFERROR(__xludf.DUMMYFUNCTION("IF(isblank(A295),,Filter(J295:O295,J295:O295&lt;&gt;I295))"),"")</f>
        <v/>
      </c>
      <c r="Q295" s="1"/>
      <c r="R295" s="1"/>
      <c r="U295" s="1" t="str">
        <f t="shared" si="1"/>
        <v/>
      </c>
      <c r="V295" s="1" t="str">
        <f t="shared" si="2"/>
        <v/>
      </c>
      <c r="W295" s="1" t="str">
        <f t="shared" si="3"/>
        <v/>
      </c>
      <c r="X295" s="1" t="str">
        <f t="shared" si="4"/>
        <v/>
      </c>
      <c r="Y295" s="1" t="str">
        <f t="shared" si="5"/>
        <v/>
      </c>
      <c r="Z295" s="1" t="str">
        <f t="shared" si="6"/>
        <v/>
      </c>
    </row>
    <row r="296">
      <c r="A296" s="1" t="str">
        <f>'QuestionBank Data'!A295</f>
        <v/>
      </c>
      <c r="B296" s="1" t="str">
        <f>'QuestionBank Data'!B295</f>
        <v/>
      </c>
      <c r="C296" s="1" t="str">
        <f>'QuestionBank Data'!C295</f>
        <v/>
      </c>
      <c r="D296" s="1" t="str">
        <f>'QuestionBank Data'!D295</f>
        <v/>
      </c>
      <c r="E296" s="1" t="str">
        <f>'QuestionBank Data'!E295</f>
        <v/>
      </c>
      <c r="F296" s="1" t="str">
        <f>'QuestionBank Data'!F295</f>
        <v/>
      </c>
      <c r="G296" s="1" t="str">
        <f>'QuestionBank Data'!G295</f>
        <v/>
      </c>
      <c r="H296" s="1" t="str">
        <f>'QuestionBank Data'!H295</f>
        <v/>
      </c>
      <c r="I296" s="1" t="str">
        <f>'QuestionBank Data'!I295</f>
        <v/>
      </c>
      <c r="J296" s="1" t="str">
        <f>'QuestionBank Data'!J295</f>
        <v/>
      </c>
      <c r="K296" s="1" t="str">
        <f>'QuestionBank Data'!K295</f>
        <v/>
      </c>
      <c r="L296" s="1" t="str">
        <f>'QuestionBank Data'!L295</f>
        <v/>
      </c>
      <c r="M296" s="1" t="str">
        <f>'QuestionBank Data'!M295</f>
        <v/>
      </c>
      <c r="N296" s="1" t="str">
        <f>'QuestionBank Data'!N295</f>
        <v/>
      </c>
      <c r="O296" s="1" t="str">
        <f>'QuestionBank Data'!O295</f>
        <v/>
      </c>
      <c r="P296" s="21" t="str">
        <f>IFERROR(__xludf.DUMMYFUNCTION("IF(isblank(A296),,Filter(J296:O296,J296:O296&lt;&gt;I296))"),"")</f>
        <v/>
      </c>
      <c r="Q296" s="1"/>
      <c r="R296" s="1"/>
      <c r="U296" s="1" t="str">
        <f t="shared" si="1"/>
        <v/>
      </c>
      <c r="V296" s="1" t="str">
        <f t="shared" si="2"/>
        <v/>
      </c>
      <c r="W296" s="1" t="str">
        <f t="shared" si="3"/>
        <v/>
      </c>
      <c r="X296" s="1" t="str">
        <f t="shared" si="4"/>
        <v/>
      </c>
      <c r="Y296" s="1" t="str">
        <f t="shared" si="5"/>
        <v/>
      </c>
      <c r="Z296" s="1" t="str">
        <f t="shared" si="6"/>
        <v/>
      </c>
    </row>
    <row r="297">
      <c r="A297" s="1" t="str">
        <f>'QuestionBank Data'!A296</f>
        <v/>
      </c>
      <c r="B297" s="1" t="str">
        <f>'QuestionBank Data'!B296</f>
        <v/>
      </c>
      <c r="C297" s="1" t="str">
        <f>'QuestionBank Data'!C296</f>
        <v/>
      </c>
      <c r="D297" s="1" t="str">
        <f>'QuestionBank Data'!D296</f>
        <v/>
      </c>
      <c r="E297" s="1" t="str">
        <f>'QuestionBank Data'!E296</f>
        <v/>
      </c>
      <c r="F297" s="1" t="str">
        <f>'QuestionBank Data'!F296</f>
        <v/>
      </c>
      <c r="G297" s="1" t="str">
        <f>'QuestionBank Data'!G296</f>
        <v/>
      </c>
      <c r="H297" s="1" t="str">
        <f>'QuestionBank Data'!H296</f>
        <v/>
      </c>
      <c r="I297" s="1" t="str">
        <f>'QuestionBank Data'!I296</f>
        <v/>
      </c>
      <c r="J297" s="1" t="str">
        <f>'QuestionBank Data'!J296</f>
        <v/>
      </c>
      <c r="K297" s="1" t="str">
        <f>'QuestionBank Data'!K296</f>
        <v/>
      </c>
      <c r="L297" s="1" t="str">
        <f>'QuestionBank Data'!L296</f>
        <v/>
      </c>
      <c r="M297" s="1" t="str">
        <f>'QuestionBank Data'!M296</f>
        <v/>
      </c>
      <c r="N297" s="1" t="str">
        <f>'QuestionBank Data'!N296</f>
        <v/>
      </c>
      <c r="O297" s="1" t="str">
        <f>'QuestionBank Data'!O296</f>
        <v/>
      </c>
      <c r="P297" s="21" t="str">
        <f>IFERROR(__xludf.DUMMYFUNCTION("IF(isblank(A297),,Filter(J297:O297,J297:O297&lt;&gt;I297))"),"")</f>
        <v/>
      </c>
      <c r="Q297" s="1"/>
      <c r="R297" s="1"/>
      <c r="U297" s="1" t="str">
        <f t="shared" si="1"/>
        <v/>
      </c>
      <c r="V297" s="1" t="str">
        <f t="shared" si="2"/>
        <v/>
      </c>
      <c r="W297" s="1" t="str">
        <f t="shared" si="3"/>
        <v/>
      </c>
      <c r="X297" s="1" t="str">
        <f t="shared" si="4"/>
        <v/>
      </c>
      <c r="Y297" s="1" t="str">
        <f t="shared" si="5"/>
        <v/>
      </c>
      <c r="Z297" s="1" t="str">
        <f t="shared" si="6"/>
        <v/>
      </c>
    </row>
    <row r="298">
      <c r="A298" s="1" t="str">
        <f>'QuestionBank Data'!A297</f>
        <v/>
      </c>
      <c r="B298" s="1" t="str">
        <f>'QuestionBank Data'!B297</f>
        <v/>
      </c>
      <c r="C298" s="1" t="str">
        <f>'QuestionBank Data'!C297</f>
        <v/>
      </c>
      <c r="D298" s="1" t="str">
        <f>'QuestionBank Data'!D297</f>
        <v/>
      </c>
      <c r="E298" s="1" t="str">
        <f>'QuestionBank Data'!E297</f>
        <v/>
      </c>
      <c r="F298" s="1" t="str">
        <f>'QuestionBank Data'!F297</f>
        <v/>
      </c>
      <c r="G298" s="1" t="str">
        <f>'QuestionBank Data'!G297</f>
        <v/>
      </c>
      <c r="H298" s="1" t="str">
        <f>'QuestionBank Data'!H297</f>
        <v/>
      </c>
      <c r="I298" s="1" t="str">
        <f>'QuestionBank Data'!I297</f>
        <v/>
      </c>
      <c r="J298" s="1" t="str">
        <f>'QuestionBank Data'!J297</f>
        <v/>
      </c>
      <c r="K298" s="1" t="str">
        <f>'QuestionBank Data'!K297</f>
        <v/>
      </c>
      <c r="L298" s="1" t="str">
        <f>'QuestionBank Data'!L297</f>
        <v/>
      </c>
      <c r="M298" s="1" t="str">
        <f>'QuestionBank Data'!M297</f>
        <v/>
      </c>
      <c r="N298" s="1" t="str">
        <f>'QuestionBank Data'!N297</f>
        <v/>
      </c>
      <c r="O298" s="1" t="str">
        <f>'QuestionBank Data'!O297</f>
        <v/>
      </c>
      <c r="P298" s="21" t="str">
        <f>IFERROR(__xludf.DUMMYFUNCTION("IF(isblank(A298),,Filter(J298:O298,J298:O298&lt;&gt;I298))"),"")</f>
        <v/>
      </c>
      <c r="Q298" s="1"/>
      <c r="R298" s="1"/>
      <c r="U298" s="1" t="str">
        <f t="shared" si="1"/>
        <v/>
      </c>
      <c r="V298" s="1" t="str">
        <f t="shared" si="2"/>
        <v/>
      </c>
      <c r="W298" s="1" t="str">
        <f t="shared" si="3"/>
        <v/>
      </c>
      <c r="X298" s="1" t="str">
        <f t="shared" si="4"/>
        <v/>
      </c>
      <c r="Y298" s="1" t="str">
        <f t="shared" si="5"/>
        <v/>
      </c>
      <c r="Z298" s="1" t="str">
        <f t="shared" si="6"/>
        <v/>
      </c>
    </row>
    <row r="299">
      <c r="A299" s="1" t="str">
        <f>'QuestionBank Data'!A298</f>
        <v/>
      </c>
      <c r="B299" s="1" t="str">
        <f>'QuestionBank Data'!B298</f>
        <v/>
      </c>
      <c r="C299" s="1" t="str">
        <f>'QuestionBank Data'!C298</f>
        <v/>
      </c>
      <c r="D299" s="1" t="str">
        <f>'QuestionBank Data'!D298</f>
        <v/>
      </c>
      <c r="E299" s="1" t="str">
        <f>'QuestionBank Data'!E298</f>
        <v/>
      </c>
      <c r="F299" s="1" t="str">
        <f>'QuestionBank Data'!F298</f>
        <v/>
      </c>
      <c r="G299" s="1" t="str">
        <f>'QuestionBank Data'!G298</f>
        <v/>
      </c>
      <c r="H299" s="1" t="str">
        <f>'QuestionBank Data'!H298</f>
        <v/>
      </c>
      <c r="I299" s="1" t="str">
        <f>'QuestionBank Data'!I298</f>
        <v/>
      </c>
      <c r="J299" s="1" t="str">
        <f>'QuestionBank Data'!J298</f>
        <v/>
      </c>
      <c r="K299" s="1" t="str">
        <f>'QuestionBank Data'!K298</f>
        <v/>
      </c>
      <c r="L299" s="1" t="str">
        <f>'QuestionBank Data'!L298</f>
        <v/>
      </c>
      <c r="M299" s="1" t="str">
        <f>'QuestionBank Data'!M298</f>
        <v/>
      </c>
      <c r="N299" s="1" t="str">
        <f>'QuestionBank Data'!N298</f>
        <v/>
      </c>
      <c r="O299" s="1" t="str">
        <f>'QuestionBank Data'!O298</f>
        <v/>
      </c>
      <c r="P299" s="21" t="str">
        <f>IFERROR(__xludf.DUMMYFUNCTION("IF(isblank(A299),,Filter(J299:O299,J299:O299&lt;&gt;I299))"),"")</f>
        <v/>
      </c>
      <c r="Q299" s="1"/>
      <c r="R299" s="1"/>
      <c r="U299" s="1" t="str">
        <f t="shared" si="1"/>
        <v/>
      </c>
      <c r="V299" s="1" t="str">
        <f t="shared" si="2"/>
        <v/>
      </c>
      <c r="W299" s="1" t="str">
        <f t="shared" si="3"/>
        <v/>
      </c>
      <c r="X299" s="1" t="str">
        <f t="shared" si="4"/>
        <v/>
      </c>
      <c r="Y299" s="1" t="str">
        <f t="shared" si="5"/>
        <v/>
      </c>
      <c r="Z299" s="1" t="str">
        <f t="shared" si="6"/>
        <v/>
      </c>
    </row>
    <row r="300">
      <c r="A300" s="1" t="str">
        <f>'QuestionBank Data'!A299</f>
        <v/>
      </c>
      <c r="B300" s="1" t="str">
        <f>'QuestionBank Data'!B299</f>
        <v/>
      </c>
      <c r="C300" s="1" t="str">
        <f>'QuestionBank Data'!C299</f>
        <v/>
      </c>
      <c r="D300" s="1" t="str">
        <f>'QuestionBank Data'!D299</f>
        <v/>
      </c>
      <c r="E300" s="1" t="str">
        <f>'QuestionBank Data'!E299</f>
        <v/>
      </c>
      <c r="F300" s="1" t="str">
        <f>'QuestionBank Data'!F299</f>
        <v/>
      </c>
      <c r="G300" s="1" t="str">
        <f>'QuestionBank Data'!G299</f>
        <v/>
      </c>
      <c r="H300" s="1" t="str">
        <f>'QuestionBank Data'!H299</f>
        <v/>
      </c>
      <c r="I300" s="1" t="str">
        <f>'QuestionBank Data'!I299</f>
        <v/>
      </c>
      <c r="J300" s="1" t="str">
        <f>'QuestionBank Data'!J299</f>
        <v/>
      </c>
      <c r="K300" s="1" t="str">
        <f>'QuestionBank Data'!K299</f>
        <v/>
      </c>
      <c r="L300" s="1" t="str">
        <f>'QuestionBank Data'!L299</f>
        <v/>
      </c>
      <c r="M300" s="1" t="str">
        <f>'QuestionBank Data'!M299</f>
        <v/>
      </c>
      <c r="N300" s="1" t="str">
        <f>'QuestionBank Data'!N299</f>
        <v/>
      </c>
      <c r="O300" s="1" t="str">
        <f>'QuestionBank Data'!O299</f>
        <v/>
      </c>
      <c r="P300" s="21" t="str">
        <f>IFERROR(__xludf.DUMMYFUNCTION("IF(isblank(A300),,Filter(J300:O300,J300:O300&lt;&gt;I300))"),"")</f>
        <v/>
      </c>
      <c r="Q300" s="1"/>
      <c r="R300" s="1"/>
      <c r="U300" s="1" t="str">
        <f t="shared" si="1"/>
        <v/>
      </c>
      <c r="V300" s="1" t="str">
        <f t="shared" si="2"/>
        <v/>
      </c>
      <c r="W300" s="1" t="str">
        <f t="shared" si="3"/>
        <v/>
      </c>
      <c r="X300" s="1" t="str">
        <f t="shared" si="4"/>
        <v/>
      </c>
      <c r="Y300" s="1" t="str">
        <f t="shared" si="5"/>
        <v/>
      </c>
      <c r="Z300" s="1" t="str">
        <f t="shared" si="6"/>
        <v/>
      </c>
    </row>
    <row r="301">
      <c r="A301" s="1" t="str">
        <f>'QuestionBank Data'!A300</f>
        <v/>
      </c>
      <c r="B301" s="1" t="str">
        <f>'QuestionBank Data'!B300</f>
        <v/>
      </c>
      <c r="C301" s="1" t="str">
        <f>'QuestionBank Data'!C300</f>
        <v/>
      </c>
      <c r="D301" s="1" t="str">
        <f>'QuestionBank Data'!D300</f>
        <v/>
      </c>
      <c r="E301" s="1" t="str">
        <f>'QuestionBank Data'!E300</f>
        <v/>
      </c>
      <c r="F301" s="1" t="str">
        <f>'QuestionBank Data'!F300</f>
        <v/>
      </c>
      <c r="G301" s="1" t="str">
        <f>'QuestionBank Data'!G300</f>
        <v/>
      </c>
      <c r="H301" s="1" t="str">
        <f>'QuestionBank Data'!H300</f>
        <v/>
      </c>
      <c r="I301" s="1" t="str">
        <f>'QuestionBank Data'!I300</f>
        <v/>
      </c>
      <c r="J301" s="1" t="str">
        <f>'QuestionBank Data'!J300</f>
        <v/>
      </c>
      <c r="K301" s="1" t="str">
        <f>'QuestionBank Data'!K300</f>
        <v/>
      </c>
      <c r="L301" s="1" t="str">
        <f>'QuestionBank Data'!L300</f>
        <v/>
      </c>
      <c r="M301" s="1" t="str">
        <f>'QuestionBank Data'!M300</f>
        <v/>
      </c>
      <c r="N301" s="1" t="str">
        <f>'QuestionBank Data'!N300</f>
        <v/>
      </c>
      <c r="O301" s="1" t="str">
        <f>'QuestionBank Data'!O300</f>
        <v/>
      </c>
      <c r="P301" s="21" t="str">
        <f>IFERROR(__xludf.DUMMYFUNCTION("IF(isblank(A301),,Filter(J301:O301,J301:O301&lt;&gt;I301))"),"")</f>
        <v/>
      </c>
      <c r="Q301" s="1"/>
      <c r="R301" s="1"/>
      <c r="U301" s="1" t="str">
        <f t="shared" si="1"/>
        <v/>
      </c>
      <c r="V301" s="1" t="str">
        <f t="shared" si="2"/>
        <v/>
      </c>
      <c r="W301" s="1" t="str">
        <f t="shared" si="3"/>
        <v/>
      </c>
      <c r="X301" s="1" t="str">
        <f t="shared" si="4"/>
        <v/>
      </c>
      <c r="Y301" s="1" t="str">
        <f t="shared" si="5"/>
        <v/>
      </c>
      <c r="Z301" s="1" t="str">
        <f t="shared" si="6"/>
        <v/>
      </c>
    </row>
    <row r="302">
      <c r="A302" s="1" t="str">
        <f>'QuestionBank Data'!A301</f>
        <v/>
      </c>
      <c r="B302" s="1" t="str">
        <f>'QuestionBank Data'!B301</f>
        <v/>
      </c>
      <c r="C302" s="1" t="str">
        <f>'QuestionBank Data'!C301</f>
        <v/>
      </c>
      <c r="D302" s="1" t="str">
        <f>'QuestionBank Data'!D301</f>
        <v/>
      </c>
      <c r="E302" s="1" t="str">
        <f>'QuestionBank Data'!E301</f>
        <v/>
      </c>
      <c r="F302" s="1" t="str">
        <f>'QuestionBank Data'!F301</f>
        <v/>
      </c>
      <c r="G302" s="1" t="str">
        <f>'QuestionBank Data'!G301</f>
        <v/>
      </c>
      <c r="H302" s="1" t="str">
        <f>'QuestionBank Data'!H301</f>
        <v/>
      </c>
      <c r="I302" s="1" t="str">
        <f>'QuestionBank Data'!I301</f>
        <v/>
      </c>
      <c r="J302" s="1" t="str">
        <f>'QuestionBank Data'!J301</f>
        <v/>
      </c>
      <c r="K302" s="1" t="str">
        <f>'QuestionBank Data'!K301</f>
        <v/>
      </c>
      <c r="L302" s="1" t="str">
        <f>'QuestionBank Data'!L301</f>
        <v/>
      </c>
      <c r="M302" s="1" t="str">
        <f>'QuestionBank Data'!M301</f>
        <v/>
      </c>
      <c r="N302" s="1" t="str">
        <f>'QuestionBank Data'!N301</f>
        <v/>
      </c>
      <c r="O302" s="1" t="str">
        <f>'QuestionBank Data'!O301</f>
        <v/>
      </c>
      <c r="P302" s="21" t="str">
        <f>IFERROR(__xludf.DUMMYFUNCTION("IF(isblank(A302),,Filter(J302:O302,J302:O302&lt;&gt;I302))"),"")</f>
        <v/>
      </c>
      <c r="Q302" s="1"/>
      <c r="R302" s="1"/>
      <c r="U302" s="1" t="str">
        <f t="shared" si="1"/>
        <v/>
      </c>
      <c r="V302" s="1" t="str">
        <f t="shared" si="2"/>
        <v/>
      </c>
      <c r="W302" s="1" t="str">
        <f t="shared" si="3"/>
        <v/>
      </c>
      <c r="X302" s="1" t="str">
        <f t="shared" si="4"/>
        <v/>
      </c>
      <c r="Y302" s="1" t="str">
        <f t="shared" si="5"/>
        <v/>
      </c>
      <c r="Z302" s="1" t="str">
        <f t="shared" si="6"/>
        <v/>
      </c>
    </row>
    <row r="303">
      <c r="A303" s="1" t="str">
        <f>'QuestionBank Data'!A302</f>
        <v/>
      </c>
      <c r="B303" s="1" t="str">
        <f>'QuestionBank Data'!B302</f>
        <v/>
      </c>
      <c r="C303" s="1" t="str">
        <f>'QuestionBank Data'!C302</f>
        <v/>
      </c>
      <c r="D303" s="1" t="str">
        <f>'QuestionBank Data'!D302</f>
        <v/>
      </c>
      <c r="E303" s="1" t="str">
        <f>'QuestionBank Data'!E302</f>
        <v/>
      </c>
      <c r="F303" s="1" t="str">
        <f>'QuestionBank Data'!F302</f>
        <v/>
      </c>
      <c r="G303" s="1" t="str">
        <f>'QuestionBank Data'!G302</f>
        <v/>
      </c>
      <c r="H303" s="1" t="str">
        <f>'QuestionBank Data'!H302</f>
        <v/>
      </c>
      <c r="I303" s="1" t="str">
        <f>'QuestionBank Data'!I302</f>
        <v/>
      </c>
      <c r="J303" s="1" t="str">
        <f>'QuestionBank Data'!J302</f>
        <v/>
      </c>
      <c r="K303" s="1" t="str">
        <f>'QuestionBank Data'!K302</f>
        <v/>
      </c>
      <c r="L303" s="1" t="str">
        <f>'QuestionBank Data'!L302</f>
        <v/>
      </c>
      <c r="M303" s="1" t="str">
        <f>'QuestionBank Data'!M302</f>
        <v/>
      </c>
      <c r="N303" s="1" t="str">
        <f>'QuestionBank Data'!N302</f>
        <v/>
      </c>
      <c r="O303" s="1" t="str">
        <f>'QuestionBank Data'!O302</f>
        <v/>
      </c>
      <c r="P303" s="21" t="str">
        <f>IFERROR(__xludf.DUMMYFUNCTION("IF(isblank(A303),,Filter(J303:O303,J303:O303&lt;&gt;I303))"),"")</f>
        <v/>
      </c>
      <c r="Q303" s="1"/>
      <c r="R303" s="1"/>
      <c r="U303" s="1" t="str">
        <f t="shared" si="1"/>
        <v/>
      </c>
      <c r="V303" s="1" t="str">
        <f t="shared" si="2"/>
        <v/>
      </c>
      <c r="W303" s="1" t="str">
        <f t="shared" si="3"/>
        <v/>
      </c>
      <c r="X303" s="1" t="str">
        <f t="shared" si="4"/>
        <v/>
      </c>
      <c r="Y303" s="1" t="str">
        <f t="shared" si="5"/>
        <v/>
      </c>
      <c r="Z303" s="1" t="str">
        <f t="shared" si="6"/>
        <v/>
      </c>
    </row>
    <row r="304">
      <c r="A304" s="1" t="str">
        <f>'QuestionBank Data'!A303</f>
        <v/>
      </c>
      <c r="B304" s="1" t="str">
        <f>'QuestionBank Data'!B303</f>
        <v/>
      </c>
      <c r="C304" s="1" t="str">
        <f>'QuestionBank Data'!C303</f>
        <v/>
      </c>
      <c r="D304" s="1" t="str">
        <f>'QuestionBank Data'!D303</f>
        <v/>
      </c>
      <c r="E304" s="1" t="str">
        <f>'QuestionBank Data'!E303</f>
        <v/>
      </c>
      <c r="F304" s="1" t="str">
        <f>'QuestionBank Data'!F303</f>
        <v/>
      </c>
      <c r="G304" s="1" t="str">
        <f>'QuestionBank Data'!G303</f>
        <v/>
      </c>
      <c r="H304" s="1" t="str">
        <f>'QuestionBank Data'!H303</f>
        <v/>
      </c>
      <c r="I304" s="1" t="str">
        <f>'QuestionBank Data'!I303</f>
        <v/>
      </c>
      <c r="J304" s="1" t="str">
        <f>'QuestionBank Data'!J303</f>
        <v/>
      </c>
      <c r="K304" s="1" t="str">
        <f>'QuestionBank Data'!K303</f>
        <v/>
      </c>
      <c r="L304" s="1" t="str">
        <f>'QuestionBank Data'!L303</f>
        <v/>
      </c>
      <c r="M304" s="1" t="str">
        <f>'QuestionBank Data'!M303</f>
        <v/>
      </c>
      <c r="N304" s="1" t="str">
        <f>'QuestionBank Data'!N303</f>
        <v/>
      </c>
      <c r="O304" s="1" t="str">
        <f>'QuestionBank Data'!O303</f>
        <v/>
      </c>
      <c r="P304" s="21" t="str">
        <f>IFERROR(__xludf.DUMMYFUNCTION("IF(isblank(A304),,Filter(J304:O304,J304:O304&lt;&gt;I304))"),"")</f>
        <v/>
      </c>
      <c r="Q304" s="1"/>
      <c r="R304" s="1"/>
      <c r="U304" s="1" t="str">
        <f t="shared" si="1"/>
        <v/>
      </c>
      <c r="V304" s="1" t="str">
        <f t="shared" si="2"/>
        <v/>
      </c>
      <c r="W304" s="1" t="str">
        <f t="shared" si="3"/>
        <v/>
      </c>
      <c r="X304" s="1" t="str">
        <f t="shared" si="4"/>
        <v/>
      </c>
      <c r="Y304" s="1" t="str">
        <f t="shared" si="5"/>
        <v/>
      </c>
      <c r="Z304" s="1" t="str">
        <f t="shared" si="6"/>
        <v/>
      </c>
    </row>
    <row r="305">
      <c r="A305" s="1" t="str">
        <f>'QuestionBank Data'!A304</f>
        <v/>
      </c>
      <c r="B305" s="1" t="str">
        <f>'QuestionBank Data'!B304</f>
        <v/>
      </c>
      <c r="C305" s="1" t="str">
        <f>'QuestionBank Data'!C304</f>
        <v/>
      </c>
      <c r="D305" s="1" t="str">
        <f>'QuestionBank Data'!D304</f>
        <v/>
      </c>
      <c r="E305" s="1" t="str">
        <f>'QuestionBank Data'!E304</f>
        <v/>
      </c>
      <c r="F305" s="1" t="str">
        <f>'QuestionBank Data'!F304</f>
        <v/>
      </c>
      <c r="G305" s="1" t="str">
        <f>'QuestionBank Data'!G304</f>
        <v/>
      </c>
      <c r="H305" s="1" t="str">
        <f>'QuestionBank Data'!H304</f>
        <v/>
      </c>
      <c r="I305" s="1" t="str">
        <f>'QuestionBank Data'!I304</f>
        <v/>
      </c>
      <c r="J305" s="1" t="str">
        <f>'QuestionBank Data'!J304</f>
        <v/>
      </c>
      <c r="K305" s="1" t="str">
        <f>'QuestionBank Data'!K304</f>
        <v/>
      </c>
      <c r="L305" s="1" t="str">
        <f>'QuestionBank Data'!L304</f>
        <v/>
      </c>
      <c r="M305" s="1" t="str">
        <f>'QuestionBank Data'!M304</f>
        <v/>
      </c>
      <c r="N305" s="1" t="str">
        <f>'QuestionBank Data'!N304</f>
        <v/>
      </c>
      <c r="O305" s="1" t="str">
        <f>'QuestionBank Data'!O304</f>
        <v/>
      </c>
      <c r="P305" s="21" t="str">
        <f>IFERROR(__xludf.DUMMYFUNCTION("IF(isblank(A305),,Filter(J305:O305,J305:O305&lt;&gt;I305))"),"")</f>
        <v/>
      </c>
      <c r="Q305" s="1"/>
      <c r="R305" s="1"/>
      <c r="U305" s="1" t="str">
        <f t="shared" si="1"/>
        <v/>
      </c>
      <c r="V305" s="1" t="str">
        <f t="shared" si="2"/>
        <v/>
      </c>
      <c r="W305" s="1" t="str">
        <f t="shared" si="3"/>
        <v/>
      </c>
      <c r="X305" s="1" t="str">
        <f t="shared" si="4"/>
        <v/>
      </c>
      <c r="Y305" s="1" t="str">
        <f t="shared" si="5"/>
        <v/>
      </c>
      <c r="Z305" s="1" t="str">
        <f t="shared" si="6"/>
        <v/>
      </c>
    </row>
    <row r="306">
      <c r="A306" s="1" t="str">
        <f>'QuestionBank Data'!A305</f>
        <v/>
      </c>
      <c r="B306" s="1" t="str">
        <f>'QuestionBank Data'!B305</f>
        <v/>
      </c>
      <c r="C306" s="1" t="str">
        <f>'QuestionBank Data'!C305</f>
        <v/>
      </c>
      <c r="D306" s="1" t="str">
        <f>'QuestionBank Data'!D305</f>
        <v/>
      </c>
      <c r="E306" s="1" t="str">
        <f>'QuestionBank Data'!E305</f>
        <v/>
      </c>
      <c r="F306" s="1" t="str">
        <f>'QuestionBank Data'!F305</f>
        <v/>
      </c>
      <c r="G306" s="1" t="str">
        <f>'QuestionBank Data'!G305</f>
        <v/>
      </c>
      <c r="H306" s="1" t="str">
        <f>'QuestionBank Data'!H305</f>
        <v/>
      </c>
      <c r="I306" s="1" t="str">
        <f>'QuestionBank Data'!I305</f>
        <v/>
      </c>
      <c r="J306" s="1" t="str">
        <f>'QuestionBank Data'!J305</f>
        <v/>
      </c>
      <c r="K306" s="1" t="str">
        <f>'QuestionBank Data'!K305</f>
        <v/>
      </c>
      <c r="L306" s="1" t="str">
        <f>'QuestionBank Data'!L305</f>
        <v/>
      </c>
      <c r="M306" s="1" t="str">
        <f>'QuestionBank Data'!M305</f>
        <v/>
      </c>
      <c r="N306" s="1" t="str">
        <f>'QuestionBank Data'!N305</f>
        <v/>
      </c>
      <c r="O306" s="1" t="str">
        <f>'QuestionBank Data'!O305</f>
        <v/>
      </c>
      <c r="P306" s="21" t="str">
        <f>IFERROR(__xludf.DUMMYFUNCTION("IF(isblank(A306),,Filter(J306:O306,J306:O306&lt;&gt;I306))"),"")</f>
        <v/>
      </c>
      <c r="Q306" s="1"/>
      <c r="R306" s="1"/>
      <c r="U306" s="1" t="str">
        <f t="shared" si="1"/>
        <v/>
      </c>
      <c r="V306" s="1" t="str">
        <f t="shared" si="2"/>
        <v/>
      </c>
      <c r="W306" s="1" t="str">
        <f t="shared" si="3"/>
        <v/>
      </c>
      <c r="X306" s="1" t="str">
        <f t="shared" si="4"/>
        <v/>
      </c>
      <c r="Y306" s="1" t="str">
        <f t="shared" si="5"/>
        <v/>
      </c>
      <c r="Z306" s="1" t="str">
        <f t="shared" si="6"/>
        <v/>
      </c>
    </row>
    <row r="307">
      <c r="A307" s="1" t="str">
        <f>'QuestionBank Data'!A306</f>
        <v/>
      </c>
      <c r="B307" s="1" t="str">
        <f>'QuestionBank Data'!B306</f>
        <v/>
      </c>
      <c r="C307" s="1" t="str">
        <f>'QuestionBank Data'!C306</f>
        <v/>
      </c>
      <c r="D307" s="1" t="str">
        <f>'QuestionBank Data'!D306</f>
        <v/>
      </c>
      <c r="E307" s="1" t="str">
        <f>'QuestionBank Data'!E306</f>
        <v/>
      </c>
      <c r="F307" s="1" t="str">
        <f>'QuestionBank Data'!F306</f>
        <v/>
      </c>
      <c r="G307" s="1" t="str">
        <f>'QuestionBank Data'!G306</f>
        <v/>
      </c>
      <c r="H307" s="1" t="str">
        <f>'QuestionBank Data'!H306</f>
        <v/>
      </c>
      <c r="I307" s="1" t="str">
        <f>'QuestionBank Data'!I306</f>
        <v/>
      </c>
      <c r="J307" s="1" t="str">
        <f>'QuestionBank Data'!J306</f>
        <v/>
      </c>
      <c r="K307" s="1" t="str">
        <f>'QuestionBank Data'!K306</f>
        <v/>
      </c>
      <c r="L307" s="1" t="str">
        <f>'QuestionBank Data'!L306</f>
        <v/>
      </c>
      <c r="M307" s="1" t="str">
        <f>'QuestionBank Data'!M306</f>
        <v/>
      </c>
      <c r="N307" s="1" t="str">
        <f>'QuestionBank Data'!N306</f>
        <v/>
      </c>
      <c r="O307" s="1" t="str">
        <f>'QuestionBank Data'!O306</f>
        <v/>
      </c>
      <c r="P307" s="21" t="str">
        <f>IFERROR(__xludf.DUMMYFUNCTION("IF(isblank(A307),,Filter(J307:O307,J307:O307&lt;&gt;I307))"),"")</f>
        <v/>
      </c>
      <c r="Q307" s="1"/>
      <c r="R307" s="1"/>
      <c r="U307" s="1" t="str">
        <f t="shared" si="1"/>
        <v/>
      </c>
      <c r="V307" s="1" t="str">
        <f t="shared" si="2"/>
        <v/>
      </c>
      <c r="W307" s="1" t="str">
        <f t="shared" si="3"/>
        <v/>
      </c>
      <c r="X307" s="1" t="str">
        <f t="shared" si="4"/>
        <v/>
      </c>
      <c r="Y307" s="1" t="str">
        <f t="shared" si="5"/>
        <v/>
      </c>
      <c r="Z307" s="1" t="str">
        <f t="shared" si="6"/>
        <v/>
      </c>
    </row>
    <row r="308">
      <c r="A308" s="1" t="str">
        <f>'QuestionBank Data'!A307</f>
        <v/>
      </c>
      <c r="B308" s="1" t="str">
        <f>'QuestionBank Data'!B307</f>
        <v/>
      </c>
      <c r="C308" s="1" t="str">
        <f>'QuestionBank Data'!C307</f>
        <v/>
      </c>
      <c r="D308" s="1" t="str">
        <f>'QuestionBank Data'!D307</f>
        <v/>
      </c>
      <c r="E308" s="1" t="str">
        <f>'QuestionBank Data'!E307</f>
        <v/>
      </c>
      <c r="F308" s="1" t="str">
        <f>'QuestionBank Data'!F307</f>
        <v/>
      </c>
      <c r="G308" s="1" t="str">
        <f>'QuestionBank Data'!G307</f>
        <v/>
      </c>
      <c r="H308" s="1" t="str">
        <f>'QuestionBank Data'!H307</f>
        <v/>
      </c>
      <c r="I308" s="1" t="str">
        <f>'QuestionBank Data'!I307</f>
        <v/>
      </c>
      <c r="J308" s="1" t="str">
        <f>'QuestionBank Data'!J307</f>
        <v/>
      </c>
      <c r="K308" s="1" t="str">
        <f>'QuestionBank Data'!K307</f>
        <v/>
      </c>
      <c r="L308" s="1" t="str">
        <f>'QuestionBank Data'!L307</f>
        <v/>
      </c>
      <c r="M308" s="1" t="str">
        <f>'QuestionBank Data'!M307</f>
        <v/>
      </c>
      <c r="N308" s="1" t="str">
        <f>'QuestionBank Data'!N307</f>
        <v/>
      </c>
      <c r="O308" s="1" t="str">
        <f>'QuestionBank Data'!O307</f>
        <v/>
      </c>
      <c r="P308" s="21" t="str">
        <f>IFERROR(__xludf.DUMMYFUNCTION("IF(isblank(A308),,Filter(J308:O308,J308:O308&lt;&gt;I308))"),"")</f>
        <v/>
      </c>
      <c r="Q308" s="1"/>
      <c r="R308" s="1"/>
      <c r="U308" s="1" t="str">
        <f t="shared" si="1"/>
        <v/>
      </c>
      <c r="V308" s="1" t="str">
        <f t="shared" si="2"/>
        <v/>
      </c>
      <c r="W308" s="1" t="str">
        <f t="shared" si="3"/>
        <v/>
      </c>
      <c r="X308" s="1" t="str">
        <f t="shared" si="4"/>
        <v/>
      </c>
      <c r="Y308" s="1" t="str">
        <f t="shared" si="5"/>
        <v/>
      </c>
      <c r="Z308" s="1" t="str">
        <f t="shared" si="6"/>
        <v/>
      </c>
    </row>
    <row r="309">
      <c r="A309" s="1" t="str">
        <f>'QuestionBank Data'!A308</f>
        <v/>
      </c>
      <c r="B309" s="1" t="str">
        <f>'QuestionBank Data'!B308</f>
        <v/>
      </c>
      <c r="C309" s="1" t="str">
        <f>'QuestionBank Data'!C308</f>
        <v/>
      </c>
      <c r="D309" s="1" t="str">
        <f>'QuestionBank Data'!D308</f>
        <v/>
      </c>
      <c r="E309" s="1" t="str">
        <f>'QuestionBank Data'!E308</f>
        <v/>
      </c>
      <c r="F309" s="1" t="str">
        <f>'QuestionBank Data'!F308</f>
        <v/>
      </c>
      <c r="G309" s="1" t="str">
        <f>'QuestionBank Data'!G308</f>
        <v/>
      </c>
      <c r="H309" s="1" t="str">
        <f>'QuestionBank Data'!H308</f>
        <v/>
      </c>
      <c r="I309" s="1" t="str">
        <f>'QuestionBank Data'!I308</f>
        <v/>
      </c>
      <c r="J309" s="1" t="str">
        <f>'QuestionBank Data'!J308</f>
        <v/>
      </c>
      <c r="K309" s="1" t="str">
        <f>'QuestionBank Data'!K308</f>
        <v/>
      </c>
      <c r="L309" s="1" t="str">
        <f>'QuestionBank Data'!L308</f>
        <v/>
      </c>
      <c r="M309" s="1" t="str">
        <f>'QuestionBank Data'!M308</f>
        <v/>
      </c>
      <c r="N309" s="1" t="str">
        <f>'QuestionBank Data'!N308</f>
        <v/>
      </c>
      <c r="O309" s="1" t="str">
        <f>'QuestionBank Data'!O308</f>
        <v/>
      </c>
      <c r="P309" s="21" t="str">
        <f>IFERROR(__xludf.DUMMYFUNCTION("IF(isblank(A309),,Filter(J309:O309,J309:O309&lt;&gt;I309))"),"")</f>
        <v/>
      </c>
      <c r="Q309" s="1"/>
      <c r="R309" s="1"/>
      <c r="U309" s="1" t="str">
        <f t="shared" si="1"/>
        <v/>
      </c>
      <c r="V309" s="1" t="str">
        <f t="shared" si="2"/>
        <v/>
      </c>
      <c r="W309" s="1" t="str">
        <f t="shared" si="3"/>
        <v/>
      </c>
      <c r="X309" s="1" t="str">
        <f t="shared" si="4"/>
        <v/>
      </c>
      <c r="Y309" s="1" t="str">
        <f t="shared" si="5"/>
        <v/>
      </c>
      <c r="Z309" s="1" t="str">
        <f t="shared" si="6"/>
        <v/>
      </c>
    </row>
    <row r="310">
      <c r="A310" s="1" t="str">
        <f>'QuestionBank Data'!A309</f>
        <v/>
      </c>
      <c r="B310" s="1" t="str">
        <f>'QuestionBank Data'!B309</f>
        <v/>
      </c>
      <c r="C310" s="1" t="str">
        <f>'QuestionBank Data'!C309</f>
        <v/>
      </c>
      <c r="D310" s="1" t="str">
        <f>'QuestionBank Data'!D309</f>
        <v/>
      </c>
      <c r="E310" s="1" t="str">
        <f>'QuestionBank Data'!E309</f>
        <v/>
      </c>
      <c r="F310" s="1" t="str">
        <f>'QuestionBank Data'!F309</f>
        <v/>
      </c>
      <c r="G310" s="1" t="str">
        <f>'QuestionBank Data'!G309</f>
        <v/>
      </c>
      <c r="H310" s="1" t="str">
        <f>'QuestionBank Data'!H309</f>
        <v/>
      </c>
      <c r="I310" s="1" t="str">
        <f>'QuestionBank Data'!I309</f>
        <v/>
      </c>
      <c r="J310" s="1" t="str">
        <f>'QuestionBank Data'!J309</f>
        <v/>
      </c>
      <c r="K310" s="1" t="str">
        <f>'QuestionBank Data'!K309</f>
        <v/>
      </c>
      <c r="L310" s="1" t="str">
        <f>'QuestionBank Data'!L309</f>
        <v/>
      </c>
      <c r="M310" s="1" t="str">
        <f>'QuestionBank Data'!M309</f>
        <v/>
      </c>
      <c r="N310" s="1" t="str">
        <f>'QuestionBank Data'!N309</f>
        <v/>
      </c>
      <c r="O310" s="1" t="str">
        <f>'QuestionBank Data'!O309</f>
        <v/>
      </c>
      <c r="P310" s="21" t="str">
        <f>IFERROR(__xludf.DUMMYFUNCTION("IF(isblank(A310),,Filter(J310:O310,J310:O310&lt;&gt;I310))"),"")</f>
        <v/>
      </c>
      <c r="Q310" s="1"/>
      <c r="R310" s="1"/>
      <c r="U310" s="1" t="str">
        <f t="shared" si="1"/>
        <v/>
      </c>
      <c r="V310" s="1" t="str">
        <f t="shared" si="2"/>
        <v/>
      </c>
      <c r="W310" s="1" t="str">
        <f t="shared" si="3"/>
        <v/>
      </c>
      <c r="X310" s="1" t="str">
        <f t="shared" si="4"/>
        <v/>
      </c>
      <c r="Y310" s="1" t="str">
        <f t="shared" si="5"/>
        <v/>
      </c>
      <c r="Z310" s="1" t="str">
        <f t="shared" si="6"/>
        <v/>
      </c>
    </row>
    <row r="311">
      <c r="A311" s="1" t="str">
        <f>'QuestionBank Data'!A310</f>
        <v/>
      </c>
      <c r="B311" s="1" t="str">
        <f>'QuestionBank Data'!B310</f>
        <v/>
      </c>
      <c r="C311" s="1" t="str">
        <f>'QuestionBank Data'!C310</f>
        <v/>
      </c>
      <c r="D311" s="1" t="str">
        <f>'QuestionBank Data'!D310</f>
        <v/>
      </c>
      <c r="E311" s="1" t="str">
        <f>'QuestionBank Data'!E310</f>
        <v/>
      </c>
      <c r="F311" s="1" t="str">
        <f>'QuestionBank Data'!F310</f>
        <v/>
      </c>
      <c r="G311" s="1" t="str">
        <f>'QuestionBank Data'!G310</f>
        <v/>
      </c>
      <c r="H311" s="1" t="str">
        <f>'QuestionBank Data'!H310</f>
        <v/>
      </c>
      <c r="I311" s="1" t="str">
        <f>'QuestionBank Data'!I310</f>
        <v/>
      </c>
      <c r="J311" s="1" t="str">
        <f>'QuestionBank Data'!J310</f>
        <v/>
      </c>
      <c r="K311" s="1" t="str">
        <f>'QuestionBank Data'!K310</f>
        <v/>
      </c>
      <c r="L311" s="1" t="str">
        <f>'QuestionBank Data'!L310</f>
        <v/>
      </c>
      <c r="M311" s="1" t="str">
        <f>'QuestionBank Data'!M310</f>
        <v/>
      </c>
      <c r="N311" s="1" t="str">
        <f>'QuestionBank Data'!N310</f>
        <v/>
      </c>
      <c r="O311" s="1" t="str">
        <f>'QuestionBank Data'!O310</f>
        <v/>
      </c>
      <c r="P311" s="21" t="str">
        <f>IFERROR(__xludf.DUMMYFUNCTION("IF(isblank(A311),,Filter(J311:O311,J311:O311&lt;&gt;I311))"),"")</f>
        <v/>
      </c>
      <c r="Q311" s="1"/>
      <c r="R311" s="1"/>
      <c r="U311" s="1" t="str">
        <f t="shared" si="1"/>
        <v/>
      </c>
      <c r="V311" s="1" t="str">
        <f t="shared" si="2"/>
        <v/>
      </c>
      <c r="W311" s="1" t="str">
        <f t="shared" si="3"/>
        <v/>
      </c>
      <c r="X311" s="1" t="str">
        <f t="shared" si="4"/>
        <v/>
      </c>
      <c r="Y311" s="1" t="str">
        <f t="shared" si="5"/>
        <v/>
      </c>
      <c r="Z311" s="1" t="str">
        <f t="shared" si="6"/>
        <v/>
      </c>
    </row>
    <row r="312">
      <c r="A312" s="1" t="str">
        <f>'QuestionBank Data'!A311</f>
        <v/>
      </c>
      <c r="B312" s="1" t="str">
        <f>'QuestionBank Data'!B311</f>
        <v/>
      </c>
      <c r="C312" s="1" t="str">
        <f>'QuestionBank Data'!C311</f>
        <v/>
      </c>
      <c r="D312" s="1" t="str">
        <f>'QuestionBank Data'!D311</f>
        <v/>
      </c>
      <c r="E312" s="1" t="str">
        <f>'QuestionBank Data'!E311</f>
        <v/>
      </c>
      <c r="F312" s="1" t="str">
        <f>'QuestionBank Data'!F311</f>
        <v/>
      </c>
      <c r="G312" s="1" t="str">
        <f>'QuestionBank Data'!G311</f>
        <v/>
      </c>
      <c r="H312" s="1" t="str">
        <f>'QuestionBank Data'!H311</f>
        <v/>
      </c>
      <c r="I312" s="1" t="str">
        <f>'QuestionBank Data'!I311</f>
        <v/>
      </c>
      <c r="J312" s="1" t="str">
        <f>'QuestionBank Data'!J311</f>
        <v/>
      </c>
      <c r="K312" s="1" t="str">
        <f>'QuestionBank Data'!K311</f>
        <v/>
      </c>
      <c r="L312" s="1" t="str">
        <f>'QuestionBank Data'!L311</f>
        <v/>
      </c>
      <c r="M312" s="1" t="str">
        <f>'QuestionBank Data'!M311</f>
        <v/>
      </c>
      <c r="N312" s="1" t="str">
        <f>'QuestionBank Data'!N311</f>
        <v/>
      </c>
      <c r="O312" s="1" t="str">
        <f>'QuestionBank Data'!O311</f>
        <v/>
      </c>
      <c r="P312" s="21" t="str">
        <f>IFERROR(__xludf.DUMMYFUNCTION("IF(isblank(A312),,Filter(J312:O312,J312:O312&lt;&gt;I312))"),"")</f>
        <v/>
      </c>
      <c r="Q312" s="1"/>
      <c r="R312" s="1"/>
      <c r="U312" s="1" t="str">
        <f t="shared" si="1"/>
        <v/>
      </c>
      <c r="V312" s="1" t="str">
        <f t="shared" si="2"/>
        <v/>
      </c>
      <c r="W312" s="1" t="str">
        <f t="shared" si="3"/>
        <v/>
      </c>
      <c r="X312" s="1" t="str">
        <f t="shared" si="4"/>
        <v/>
      </c>
      <c r="Y312" s="1" t="str">
        <f t="shared" si="5"/>
        <v/>
      </c>
      <c r="Z312" s="1" t="str">
        <f t="shared" si="6"/>
        <v/>
      </c>
    </row>
    <row r="313">
      <c r="A313" s="1" t="str">
        <f>'QuestionBank Data'!A312</f>
        <v/>
      </c>
      <c r="B313" s="1" t="str">
        <f>'QuestionBank Data'!B312</f>
        <v/>
      </c>
      <c r="C313" s="1" t="str">
        <f>'QuestionBank Data'!C312</f>
        <v/>
      </c>
      <c r="D313" s="1" t="str">
        <f>'QuestionBank Data'!D312</f>
        <v/>
      </c>
      <c r="E313" s="1" t="str">
        <f>'QuestionBank Data'!E312</f>
        <v/>
      </c>
      <c r="F313" s="1" t="str">
        <f>'QuestionBank Data'!F312</f>
        <v/>
      </c>
      <c r="G313" s="1" t="str">
        <f>'QuestionBank Data'!G312</f>
        <v/>
      </c>
      <c r="H313" s="1" t="str">
        <f>'QuestionBank Data'!H312</f>
        <v/>
      </c>
      <c r="I313" s="1" t="str">
        <f>'QuestionBank Data'!I312</f>
        <v/>
      </c>
      <c r="J313" s="1" t="str">
        <f>'QuestionBank Data'!J312</f>
        <v/>
      </c>
      <c r="K313" s="1" t="str">
        <f>'QuestionBank Data'!K312</f>
        <v/>
      </c>
      <c r="L313" s="1" t="str">
        <f>'QuestionBank Data'!L312</f>
        <v/>
      </c>
      <c r="M313" s="1" t="str">
        <f>'QuestionBank Data'!M312</f>
        <v/>
      </c>
      <c r="N313" s="1" t="str">
        <f>'QuestionBank Data'!N312</f>
        <v/>
      </c>
      <c r="O313" s="1" t="str">
        <f>'QuestionBank Data'!O312</f>
        <v/>
      </c>
      <c r="P313" s="21" t="str">
        <f>IFERROR(__xludf.DUMMYFUNCTION("IF(isblank(A313),,Filter(J313:O313,J313:O313&lt;&gt;I313))"),"")</f>
        <v/>
      </c>
      <c r="Q313" s="1"/>
      <c r="R313" s="1"/>
      <c r="U313" s="1" t="str">
        <f t="shared" si="1"/>
        <v/>
      </c>
      <c r="V313" s="1" t="str">
        <f t="shared" si="2"/>
        <v/>
      </c>
      <c r="W313" s="1" t="str">
        <f t="shared" si="3"/>
        <v/>
      </c>
      <c r="X313" s="1" t="str">
        <f t="shared" si="4"/>
        <v/>
      </c>
      <c r="Y313" s="1" t="str">
        <f t="shared" si="5"/>
        <v/>
      </c>
      <c r="Z313" s="1" t="str">
        <f t="shared" si="6"/>
        <v/>
      </c>
    </row>
    <row r="314">
      <c r="A314" s="1" t="str">
        <f>'QuestionBank Data'!A313</f>
        <v/>
      </c>
      <c r="B314" s="1" t="str">
        <f>'QuestionBank Data'!B313</f>
        <v/>
      </c>
      <c r="C314" s="1" t="str">
        <f>'QuestionBank Data'!C313</f>
        <v/>
      </c>
      <c r="D314" s="1" t="str">
        <f>'QuestionBank Data'!D313</f>
        <v/>
      </c>
      <c r="E314" s="1" t="str">
        <f>'QuestionBank Data'!E313</f>
        <v/>
      </c>
      <c r="F314" s="1" t="str">
        <f>'QuestionBank Data'!F313</f>
        <v/>
      </c>
      <c r="G314" s="1" t="str">
        <f>'QuestionBank Data'!G313</f>
        <v/>
      </c>
      <c r="H314" s="1" t="str">
        <f>'QuestionBank Data'!H313</f>
        <v/>
      </c>
      <c r="I314" s="1" t="str">
        <f>'QuestionBank Data'!I313</f>
        <v/>
      </c>
      <c r="J314" s="1" t="str">
        <f>'QuestionBank Data'!J313</f>
        <v/>
      </c>
      <c r="K314" s="1" t="str">
        <f>'QuestionBank Data'!K313</f>
        <v/>
      </c>
      <c r="L314" s="1" t="str">
        <f>'QuestionBank Data'!L313</f>
        <v/>
      </c>
      <c r="M314" s="1" t="str">
        <f>'QuestionBank Data'!M313</f>
        <v/>
      </c>
      <c r="N314" s="1" t="str">
        <f>'QuestionBank Data'!N313</f>
        <v/>
      </c>
      <c r="O314" s="1" t="str">
        <f>'QuestionBank Data'!O313</f>
        <v/>
      </c>
      <c r="P314" s="21" t="str">
        <f>IFERROR(__xludf.DUMMYFUNCTION("IF(isblank(A314),,Filter(J314:O314,J314:O314&lt;&gt;I314))"),"")</f>
        <v/>
      </c>
      <c r="Q314" s="1"/>
      <c r="R314" s="1"/>
      <c r="U314" s="1" t="str">
        <f t="shared" si="1"/>
        <v/>
      </c>
      <c r="V314" s="1" t="str">
        <f t="shared" si="2"/>
        <v/>
      </c>
      <c r="W314" s="1" t="str">
        <f t="shared" si="3"/>
        <v/>
      </c>
      <c r="X314" s="1" t="str">
        <f t="shared" si="4"/>
        <v/>
      </c>
      <c r="Y314" s="1" t="str">
        <f t="shared" si="5"/>
        <v/>
      </c>
      <c r="Z314" s="1" t="str">
        <f t="shared" si="6"/>
        <v/>
      </c>
    </row>
    <row r="315">
      <c r="A315" s="1" t="str">
        <f>'QuestionBank Data'!A314</f>
        <v/>
      </c>
      <c r="B315" s="1" t="str">
        <f>'QuestionBank Data'!B314</f>
        <v/>
      </c>
      <c r="C315" s="1" t="str">
        <f>'QuestionBank Data'!C314</f>
        <v/>
      </c>
      <c r="D315" s="1" t="str">
        <f>'QuestionBank Data'!D314</f>
        <v/>
      </c>
      <c r="E315" s="1" t="str">
        <f>'QuestionBank Data'!E314</f>
        <v/>
      </c>
      <c r="F315" s="1" t="str">
        <f>'QuestionBank Data'!F314</f>
        <v/>
      </c>
      <c r="G315" s="1" t="str">
        <f>'QuestionBank Data'!G314</f>
        <v/>
      </c>
      <c r="H315" s="1" t="str">
        <f>'QuestionBank Data'!H314</f>
        <v/>
      </c>
      <c r="I315" s="1" t="str">
        <f>'QuestionBank Data'!I314</f>
        <v/>
      </c>
      <c r="J315" s="1" t="str">
        <f>'QuestionBank Data'!J314</f>
        <v/>
      </c>
      <c r="K315" s="1" t="str">
        <f>'QuestionBank Data'!K314</f>
        <v/>
      </c>
      <c r="L315" s="1" t="str">
        <f>'QuestionBank Data'!L314</f>
        <v/>
      </c>
      <c r="M315" s="1" t="str">
        <f>'QuestionBank Data'!M314</f>
        <v/>
      </c>
      <c r="N315" s="1" t="str">
        <f>'QuestionBank Data'!N314</f>
        <v/>
      </c>
      <c r="O315" s="1" t="str">
        <f>'QuestionBank Data'!O314</f>
        <v/>
      </c>
      <c r="P315" s="21" t="str">
        <f>IFERROR(__xludf.DUMMYFUNCTION("IF(isblank(A315),,Filter(J315:O315,J315:O315&lt;&gt;I315))"),"")</f>
        <v/>
      </c>
      <c r="Q315" s="1"/>
      <c r="R315" s="1"/>
      <c r="U315" s="1" t="str">
        <f t="shared" si="1"/>
        <v/>
      </c>
      <c r="V315" s="1" t="str">
        <f t="shared" si="2"/>
        <v/>
      </c>
      <c r="W315" s="1" t="str">
        <f t="shared" si="3"/>
        <v/>
      </c>
      <c r="X315" s="1" t="str">
        <f t="shared" si="4"/>
        <v/>
      </c>
      <c r="Y315" s="1" t="str">
        <f t="shared" si="5"/>
        <v/>
      </c>
      <c r="Z315" s="1" t="str">
        <f t="shared" si="6"/>
        <v/>
      </c>
    </row>
    <row r="316">
      <c r="A316" s="1" t="str">
        <f>'QuestionBank Data'!A315</f>
        <v/>
      </c>
      <c r="B316" s="1" t="str">
        <f>'QuestionBank Data'!B315</f>
        <v/>
      </c>
      <c r="C316" s="1" t="str">
        <f>'QuestionBank Data'!C315</f>
        <v/>
      </c>
      <c r="D316" s="1" t="str">
        <f>'QuestionBank Data'!D315</f>
        <v/>
      </c>
      <c r="E316" s="1" t="str">
        <f>'QuestionBank Data'!E315</f>
        <v/>
      </c>
      <c r="F316" s="1" t="str">
        <f>'QuestionBank Data'!F315</f>
        <v/>
      </c>
      <c r="G316" s="1" t="str">
        <f>'QuestionBank Data'!G315</f>
        <v/>
      </c>
      <c r="H316" s="1" t="str">
        <f>'QuestionBank Data'!H315</f>
        <v/>
      </c>
      <c r="I316" s="1" t="str">
        <f>'QuestionBank Data'!I315</f>
        <v/>
      </c>
      <c r="J316" s="1" t="str">
        <f>'QuestionBank Data'!J315</f>
        <v/>
      </c>
      <c r="K316" s="1" t="str">
        <f>'QuestionBank Data'!K315</f>
        <v/>
      </c>
      <c r="L316" s="1" t="str">
        <f>'QuestionBank Data'!L315</f>
        <v/>
      </c>
      <c r="M316" s="1" t="str">
        <f>'QuestionBank Data'!M315</f>
        <v/>
      </c>
      <c r="N316" s="1" t="str">
        <f>'QuestionBank Data'!N315</f>
        <v/>
      </c>
      <c r="O316" s="1" t="str">
        <f>'QuestionBank Data'!O315</f>
        <v/>
      </c>
      <c r="P316" s="21" t="str">
        <f>IFERROR(__xludf.DUMMYFUNCTION("IF(isblank(A316),,Filter(J316:O316,J316:O316&lt;&gt;I316))"),"")</f>
        <v/>
      </c>
      <c r="Q316" s="1"/>
      <c r="R316" s="1"/>
      <c r="U316" s="1" t="str">
        <f t="shared" si="1"/>
        <v/>
      </c>
      <c r="V316" s="1" t="str">
        <f t="shared" si="2"/>
        <v/>
      </c>
      <c r="W316" s="1" t="str">
        <f t="shared" si="3"/>
        <v/>
      </c>
      <c r="X316" s="1" t="str">
        <f t="shared" si="4"/>
        <v/>
      </c>
      <c r="Y316" s="1" t="str">
        <f t="shared" si="5"/>
        <v/>
      </c>
      <c r="Z316" s="1" t="str">
        <f t="shared" si="6"/>
        <v/>
      </c>
    </row>
    <row r="317">
      <c r="A317" s="1" t="str">
        <f>'QuestionBank Data'!A316</f>
        <v/>
      </c>
      <c r="B317" s="1" t="str">
        <f>'QuestionBank Data'!B316</f>
        <v/>
      </c>
      <c r="C317" s="1" t="str">
        <f>'QuestionBank Data'!C316</f>
        <v/>
      </c>
      <c r="D317" s="1" t="str">
        <f>'QuestionBank Data'!D316</f>
        <v/>
      </c>
      <c r="E317" s="1" t="str">
        <f>'QuestionBank Data'!E316</f>
        <v/>
      </c>
      <c r="F317" s="1" t="str">
        <f>'QuestionBank Data'!F316</f>
        <v/>
      </c>
      <c r="G317" s="1" t="str">
        <f>'QuestionBank Data'!G316</f>
        <v/>
      </c>
      <c r="H317" s="1" t="str">
        <f>'QuestionBank Data'!H316</f>
        <v/>
      </c>
      <c r="I317" s="1" t="str">
        <f>'QuestionBank Data'!I316</f>
        <v/>
      </c>
      <c r="J317" s="1" t="str">
        <f>'QuestionBank Data'!J316</f>
        <v/>
      </c>
      <c r="K317" s="1" t="str">
        <f>'QuestionBank Data'!K316</f>
        <v/>
      </c>
      <c r="L317" s="1" t="str">
        <f>'QuestionBank Data'!L316</f>
        <v/>
      </c>
      <c r="M317" s="1" t="str">
        <f>'QuestionBank Data'!M316</f>
        <v/>
      </c>
      <c r="N317" s="1" t="str">
        <f>'QuestionBank Data'!N316</f>
        <v/>
      </c>
      <c r="O317" s="1" t="str">
        <f>'QuestionBank Data'!O316</f>
        <v/>
      </c>
      <c r="P317" s="21" t="str">
        <f>IFERROR(__xludf.DUMMYFUNCTION("IF(isblank(A317),,Filter(J317:O317,J317:O317&lt;&gt;I317))"),"")</f>
        <v/>
      </c>
      <c r="Q317" s="1"/>
      <c r="R317" s="1"/>
      <c r="U317" s="1" t="str">
        <f t="shared" si="1"/>
        <v/>
      </c>
      <c r="V317" s="1" t="str">
        <f t="shared" si="2"/>
        <v/>
      </c>
      <c r="W317" s="1" t="str">
        <f t="shared" si="3"/>
        <v/>
      </c>
      <c r="X317" s="1" t="str">
        <f t="shared" si="4"/>
        <v/>
      </c>
      <c r="Y317" s="1" t="str">
        <f t="shared" si="5"/>
        <v/>
      </c>
      <c r="Z317" s="1" t="str">
        <f t="shared" si="6"/>
        <v/>
      </c>
    </row>
    <row r="318">
      <c r="A318" s="1" t="str">
        <f>'QuestionBank Data'!A317</f>
        <v/>
      </c>
      <c r="B318" s="1" t="str">
        <f>'QuestionBank Data'!B317</f>
        <v/>
      </c>
      <c r="C318" s="1" t="str">
        <f>'QuestionBank Data'!C317</f>
        <v/>
      </c>
      <c r="D318" s="1" t="str">
        <f>'QuestionBank Data'!D317</f>
        <v/>
      </c>
      <c r="E318" s="1" t="str">
        <f>'QuestionBank Data'!E317</f>
        <v/>
      </c>
      <c r="F318" s="1" t="str">
        <f>'QuestionBank Data'!F317</f>
        <v/>
      </c>
      <c r="G318" s="1" t="str">
        <f>'QuestionBank Data'!G317</f>
        <v/>
      </c>
      <c r="H318" s="1" t="str">
        <f>'QuestionBank Data'!H317</f>
        <v/>
      </c>
      <c r="I318" s="1" t="str">
        <f>'QuestionBank Data'!I317</f>
        <v/>
      </c>
      <c r="J318" s="1" t="str">
        <f>'QuestionBank Data'!J317</f>
        <v/>
      </c>
      <c r="K318" s="1" t="str">
        <f>'QuestionBank Data'!K317</f>
        <v/>
      </c>
      <c r="L318" s="1" t="str">
        <f>'QuestionBank Data'!L317</f>
        <v/>
      </c>
      <c r="M318" s="1" t="str">
        <f>'QuestionBank Data'!M317</f>
        <v/>
      </c>
      <c r="N318" s="1" t="str">
        <f>'QuestionBank Data'!N317</f>
        <v/>
      </c>
      <c r="O318" s="1" t="str">
        <f>'QuestionBank Data'!O317</f>
        <v/>
      </c>
      <c r="P318" s="21" t="str">
        <f>IFERROR(__xludf.DUMMYFUNCTION("IF(isblank(A318),,Filter(J318:O318,J318:O318&lt;&gt;I318))"),"")</f>
        <v/>
      </c>
      <c r="Q318" s="1"/>
      <c r="R318" s="1"/>
      <c r="U318" s="1" t="str">
        <f t="shared" si="1"/>
        <v/>
      </c>
      <c r="V318" s="1" t="str">
        <f t="shared" si="2"/>
        <v/>
      </c>
      <c r="W318" s="1" t="str">
        <f t="shared" si="3"/>
        <v/>
      </c>
      <c r="X318" s="1" t="str">
        <f t="shared" si="4"/>
        <v/>
      </c>
      <c r="Y318" s="1" t="str">
        <f t="shared" si="5"/>
        <v/>
      </c>
      <c r="Z318" s="1" t="str">
        <f t="shared" si="6"/>
        <v/>
      </c>
    </row>
    <row r="319">
      <c r="A319" s="1" t="str">
        <f>'QuestionBank Data'!A318</f>
        <v/>
      </c>
      <c r="B319" s="1" t="str">
        <f>'QuestionBank Data'!B318</f>
        <v/>
      </c>
      <c r="C319" s="1" t="str">
        <f>'QuestionBank Data'!C318</f>
        <v/>
      </c>
      <c r="D319" s="1" t="str">
        <f>'QuestionBank Data'!D318</f>
        <v/>
      </c>
      <c r="E319" s="1" t="str">
        <f>'QuestionBank Data'!E318</f>
        <v/>
      </c>
      <c r="F319" s="1" t="str">
        <f>'QuestionBank Data'!F318</f>
        <v/>
      </c>
      <c r="G319" s="1" t="str">
        <f>'QuestionBank Data'!G318</f>
        <v/>
      </c>
      <c r="H319" s="1" t="str">
        <f>'QuestionBank Data'!H318</f>
        <v/>
      </c>
      <c r="I319" s="1" t="str">
        <f>'QuestionBank Data'!I318</f>
        <v/>
      </c>
      <c r="J319" s="1" t="str">
        <f>'QuestionBank Data'!J318</f>
        <v/>
      </c>
      <c r="K319" s="1" t="str">
        <f>'QuestionBank Data'!K318</f>
        <v/>
      </c>
      <c r="L319" s="1" t="str">
        <f>'QuestionBank Data'!L318</f>
        <v/>
      </c>
      <c r="M319" s="1" t="str">
        <f>'QuestionBank Data'!M318</f>
        <v/>
      </c>
      <c r="N319" s="1" t="str">
        <f>'QuestionBank Data'!N318</f>
        <v/>
      </c>
      <c r="O319" s="1" t="str">
        <f>'QuestionBank Data'!O318</f>
        <v/>
      </c>
      <c r="P319" s="21" t="str">
        <f>IFERROR(__xludf.DUMMYFUNCTION("IF(isblank(A319),,Filter(J319:O319,J319:O319&lt;&gt;I319))"),"")</f>
        <v/>
      </c>
      <c r="Q319" s="1"/>
      <c r="R319" s="1"/>
      <c r="U319" s="1" t="str">
        <f t="shared" si="1"/>
        <v/>
      </c>
      <c r="V319" s="1" t="str">
        <f t="shared" si="2"/>
        <v/>
      </c>
      <c r="W319" s="1" t="str">
        <f t="shared" si="3"/>
        <v/>
      </c>
      <c r="X319" s="1" t="str">
        <f t="shared" si="4"/>
        <v/>
      </c>
      <c r="Y319" s="1" t="str">
        <f t="shared" si="5"/>
        <v/>
      </c>
      <c r="Z319" s="1" t="str">
        <f t="shared" si="6"/>
        <v/>
      </c>
    </row>
    <row r="320">
      <c r="A320" s="1" t="str">
        <f>'QuestionBank Data'!A319</f>
        <v/>
      </c>
      <c r="B320" s="1" t="str">
        <f>'QuestionBank Data'!B319</f>
        <v/>
      </c>
      <c r="C320" s="1" t="str">
        <f>'QuestionBank Data'!C319</f>
        <v/>
      </c>
      <c r="D320" s="1" t="str">
        <f>'QuestionBank Data'!D319</f>
        <v/>
      </c>
      <c r="E320" s="1" t="str">
        <f>'QuestionBank Data'!E319</f>
        <v/>
      </c>
      <c r="F320" s="1" t="str">
        <f>'QuestionBank Data'!F319</f>
        <v/>
      </c>
      <c r="G320" s="1" t="str">
        <f>'QuestionBank Data'!G319</f>
        <v/>
      </c>
      <c r="H320" s="1" t="str">
        <f>'QuestionBank Data'!H319</f>
        <v/>
      </c>
      <c r="I320" s="1" t="str">
        <f>'QuestionBank Data'!I319</f>
        <v/>
      </c>
      <c r="J320" s="1" t="str">
        <f>'QuestionBank Data'!J319</f>
        <v/>
      </c>
      <c r="K320" s="1" t="str">
        <f>'QuestionBank Data'!K319</f>
        <v/>
      </c>
      <c r="L320" s="1" t="str">
        <f>'QuestionBank Data'!L319</f>
        <v/>
      </c>
      <c r="M320" s="1" t="str">
        <f>'QuestionBank Data'!M319</f>
        <v/>
      </c>
      <c r="N320" s="1" t="str">
        <f>'QuestionBank Data'!N319</f>
        <v/>
      </c>
      <c r="O320" s="1" t="str">
        <f>'QuestionBank Data'!O319</f>
        <v/>
      </c>
      <c r="P320" s="21" t="str">
        <f>IFERROR(__xludf.DUMMYFUNCTION("IF(isblank(A320),,Filter(J320:O320,J320:O320&lt;&gt;I320))"),"")</f>
        <v/>
      </c>
      <c r="Q320" s="1"/>
      <c r="R320" s="1"/>
      <c r="U320" s="1" t="str">
        <f t="shared" si="1"/>
        <v/>
      </c>
      <c r="V320" s="1" t="str">
        <f t="shared" si="2"/>
        <v/>
      </c>
      <c r="W320" s="1" t="str">
        <f t="shared" si="3"/>
        <v/>
      </c>
      <c r="X320" s="1" t="str">
        <f t="shared" si="4"/>
        <v/>
      </c>
      <c r="Y320" s="1" t="str">
        <f t="shared" si="5"/>
        <v/>
      </c>
      <c r="Z320" s="1" t="str">
        <f t="shared" si="6"/>
        <v/>
      </c>
    </row>
    <row r="321">
      <c r="A321" s="1" t="str">
        <f>'QuestionBank Data'!A320</f>
        <v/>
      </c>
      <c r="B321" s="1" t="str">
        <f>'QuestionBank Data'!B320</f>
        <v/>
      </c>
      <c r="C321" s="1" t="str">
        <f>'QuestionBank Data'!C320</f>
        <v/>
      </c>
      <c r="D321" s="1" t="str">
        <f>'QuestionBank Data'!D320</f>
        <v/>
      </c>
      <c r="E321" s="1" t="str">
        <f>'QuestionBank Data'!E320</f>
        <v/>
      </c>
      <c r="F321" s="1" t="str">
        <f>'QuestionBank Data'!F320</f>
        <v/>
      </c>
      <c r="G321" s="1" t="str">
        <f>'QuestionBank Data'!G320</f>
        <v/>
      </c>
      <c r="H321" s="1" t="str">
        <f>'QuestionBank Data'!H320</f>
        <v/>
      </c>
      <c r="I321" s="1" t="str">
        <f>'QuestionBank Data'!I320</f>
        <v/>
      </c>
      <c r="J321" s="1" t="str">
        <f>'QuestionBank Data'!J320</f>
        <v/>
      </c>
      <c r="K321" s="1" t="str">
        <f>'QuestionBank Data'!K320</f>
        <v/>
      </c>
      <c r="L321" s="1" t="str">
        <f>'QuestionBank Data'!L320</f>
        <v/>
      </c>
      <c r="M321" s="1" t="str">
        <f>'QuestionBank Data'!M320</f>
        <v/>
      </c>
      <c r="N321" s="1" t="str">
        <f>'QuestionBank Data'!N320</f>
        <v/>
      </c>
      <c r="O321" s="1" t="str">
        <f>'QuestionBank Data'!O320</f>
        <v/>
      </c>
      <c r="P321" s="21" t="str">
        <f>IFERROR(__xludf.DUMMYFUNCTION("IF(isblank(A321),,Filter(J321:O321,J321:O321&lt;&gt;I321))"),"")</f>
        <v/>
      </c>
      <c r="Q321" s="1"/>
      <c r="R321" s="1"/>
      <c r="U321" s="1" t="str">
        <f t="shared" si="1"/>
        <v/>
      </c>
      <c r="V321" s="1" t="str">
        <f t="shared" si="2"/>
        <v/>
      </c>
      <c r="W321" s="1" t="str">
        <f t="shared" si="3"/>
        <v/>
      </c>
      <c r="X321" s="1" t="str">
        <f t="shared" si="4"/>
        <v/>
      </c>
      <c r="Y321" s="1" t="str">
        <f t="shared" si="5"/>
        <v/>
      </c>
      <c r="Z321" s="1" t="str">
        <f t="shared" si="6"/>
        <v/>
      </c>
    </row>
    <row r="322">
      <c r="A322" s="1" t="str">
        <f>'QuestionBank Data'!A321</f>
        <v/>
      </c>
      <c r="B322" s="1" t="str">
        <f>'QuestionBank Data'!B321</f>
        <v/>
      </c>
      <c r="C322" s="1" t="str">
        <f>'QuestionBank Data'!C321</f>
        <v/>
      </c>
      <c r="D322" s="1" t="str">
        <f>'QuestionBank Data'!D321</f>
        <v/>
      </c>
      <c r="E322" s="1" t="str">
        <f>'QuestionBank Data'!E321</f>
        <v/>
      </c>
      <c r="F322" s="1" t="str">
        <f>'QuestionBank Data'!F321</f>
        <v/>
      </c>
      <c r="G322" s="1" t="str">
        <f>'QuestionBank Data'!G321</f>
        <v/>
      </c>
      <c r="H322" s="1" t="str">
        <f>'QuestionBank Data'!H321</f>
        <v/>
      </c>
      <c r="I322" s="1" t="str">
        <f>'QuestionBank Data'!I321</f>
        <v/>
      </c>
      <c r="J322" s="1" t="str">
        <f>'QuestionBank Data'!J321</f>
        <v/>
      </c>
      <c r="K322" s="1" t="str">
        <f>'QuestionBank Data'!K321</f>
        <v/>
      </c>
      <c r="L322" s="1" t="str">
        <f>'QuestionBank Data'!L321</f>
        <v/>
      </c>
      <c r="M322" s="1" t="str">
        <f>'QuestionBank Data'!M321</f>
        <v/>
      </c>
      <c r="N322" s="1" t="str">
        <f>'QuestionBank Data'!N321</f>
        <v/>
      </c>
      <c r="O322" s="1" t="str">
        <f>'QuestionBank Data'!O321</f>
        <v/>
      </c>
      <c r="P322" s="21" t="str">
        <f>IFERROR(__xludf.DUMMYFUNCTION("IF(isblank(A322),,Filter(J322:O322,J322:O322&lt;&gt;I322))"),"")</f>
        <v/>
      </c>
      <c r="Q322" s="1"/>
      <c r="R322" s="1"/>
      <c r="U322" s="1" t="str">
        <f t="shared" si="1"/>
        <v/>
      </c>
      <c r="V322" s="1" t="str">
        <f t="shared" si="2"/>
        <v/>
      </c>
      <c r="W322" s="1" t="str">
        <f t="shared" si="3"/>
        <v/>
      </c>
      <c r="X322" s="1" t="str">
        <f t="shared" si="4"/>
        <v/>
      </c>
      <c r="Y322" s="1" t="str">
        <f t="shared" si="5"/>
        <v/>
      </c>
      <c r="Z322" s="1" t="str">
        <f t="shared" si="6"/>
        <v/>
      </c>
    </row>
    <row r="323">
      <c r="A323" s="1" t="str">
        <f>'QuestionBank Data'!A322</f>
        <v/>
      </c>
      <c r="B323" s="1" t="str">
        <f>'QuestionBank Data'!B322</f>
        <v/>
      </c>
      <c r="C323" s="1" t="str">
        <f>'QuestionBank Data'!C322</f>
        <v/>
      </c>
      <c r="D323" s="1" t="str">
        <f>'QuestionBank Data'!D322</f>
        <v/>
      </c>
      <c r="E323" s="1" t="str">
        <f>'QuestionBank Data'!E322</f>
        <v/>
      </c>
      <c r="F323" s="1" t="str">
        <f>'QuestionBank Data'!F322</f>
        <v/>
      </c>
      <c r="G323" s="1" t="str">
        <f>'QuestionBank Data'!G322</f>
        <v/>
      </c>
      <c r="H323" s="1" t="str">
        <f>'QuestionBank Data'!H322</f>
        <v/>
      </c>
      <c r="I323" s="1" t="str">
        <f>'QuestionBank Data'!I322</f>
        <v/>
      </c>
      <c r="J323" s="1" t="str">
        <f>'QuestionBank Data'!J322</f>
        <v/>
      </c>
      <c r="K323" s="1" t="str">
        <f>'QuestionBank Data'!K322</f>
        <v/>
      </c>
      <c r="L323" s="1" t="str">
        <f>'QuestionBank Data'!L322</f>
        <v/>
      </c>
      <c r="M323" s="1" t="str">
        <f>'QuestionBank Data'!M322</f>
        <v/>
      </c>
      <c r="N323" s="1" t="str">
        <f>'QuestionBank Data'!N322</f>
        <v/>
      </c>
      <c r="O323" s="1" t="str">
        <f>'QuestionBank Data'!O322</f>
        <v/>
      </c>
      <c r="P323" s="21" t="str">
        <f>IFERROR(__xludf.DUMMYFUNCTION("IF(isblank(A323),,Filter(J323:O323,J323:O323&lt;&gt;I323))"),"")</f>
        <v/>
      </c>
      <c r="Q323" s="1"/>
      <c r="R323" s="1"/>
      <c r="U323" s="1" t="str">
        <f t="shared" si="1"/>
        <v/>
      </c>
      <c r="V323" s="1" t="str">
        <f t="shared" si="2"/>
        <v/>
      </c>
      <c r="W323" s="1" t="str">
        <f t="shared" si="3"/>
        <v/>
      </c>
      <c r="X323" s="1" t="str">
        <f t="shared" si="4"/>
        <v/>
      </c>
      <c r="Y323" s="1" t="str">
        <f t="shared" si="5"/>
        <v/>
      </c>
      <c r="Z323" s="1" t="str">
        <f t="shared" si="6"/>
        <v/>
      </c>
    </row>
    <row r="324">
      <c r="A324" s="1" t="str">
        <f>'QuestionBank Data'!A323</f>
        <v/>
      </c>
      <c r="B324" s="1" t="str">
        <f>'QuestionBank Data'!B323</f>
        <v/>
      </c>
      <c r="C324" s="1" t="str">
        <f>'QuestionBank Data'!C323</f>
        <v/>
      </c>
      <c r="D324" s="1" t="str">
        <f>'QuestionBank Data'!D323</f>
        <v/>
      </c>
      <c r="E324" s="1" t="str">
        <f>'QuestionBank Data'!E323</f>
        <v/>
      </c>
      <c r="F324" s="1" t="str">
        <f>'QuestionBank Data'!F323</f>
        <v/>
      </c>
      <c r="G324" s="1" t="str">
        <f>'QuestionBank Data'!G323</f>
        <v/>
      </c>
      <c r="H324" s="1" t="str">
        <f>'QuestionBank Data'!H323</f>
        <v/>
      </c>
      <c r="I324" s="1" t="str">
        <f>'QuestionBank Data'!I323</f>
        <v/>
      </c>
      <c r="J324" s="1" t="str">
        <f>'QuestionBank Data'!J323</f>
        <v/>
      </c>
      <c r="K324" s="1" t="str">
        <f>'QuestionBank Data'!K323</f>
        <v/>
      </c>
      <c r="L324" s="1" t="str">
        <f>'QuestionBank Data'!L323</f>
        <v/>
      </c>
      <c r="M324" s="1" t="str">
        <f>'QuestionBank Data'!M323</f>
        <v/>
      </c>
      <c r="N324" s="1" t="str">
        <f>'QuestionBank Data'!N323</f>
        <v/>
      </c>
      <c r="O324" s="1" t="str">
        <f>'QuestionBank Data'!O323</f>
        <v/>
      </c>
      <c r="P324" s="21" t="str">
        <f>IFERROR(__xludf.DUMMYFUNCTION("IF(isblank(A324),,Filter(J324:O324,J324:O324&lt;&gt;I324))"),"")</f>
        <v/>
      </c>
      <c r="Q324" s="1"/>
      <c r="R324" s="1"/>
      <c r="U324" s="1" t="str">
        <f t="shared" si="1"/>
        <v/>
      </c>
      <c r="V324" s="1" t="str">
        <f t="shared" si="2"/>
        <v/>
      </c>
      <c r="W324" s="1" t="str">
        <f t="shared" si="3"/>
        <v/>
      </c>
      <c r="X324" s="1" t="str">
        <f t="shared" si="4"/>
        <v/>
      </c>
      <c r="Y324" s="1" t="str">
        <f t="shared" si="5"/>
        <v/>
      </c>
      <c r="Z324" s="1" t="str">
        <f t="shared" si="6"/>
        <v/>
      </c>
    </row>
    <row r="325">
      <c r="A325" s="1" t="str">
        <f>'QuestionBank Data'!A324</f>
        <v/>
      </c>
      <c r="B325" s="1" t="str">
        <f>'QuestionBank Data'!B324</f>
        <v/>
      </c>
      <c r="C325" s="1" t="str">
        <f>'QuestionBank Data'!C324</f>
        <v/>
      </c>
      <c r="D325" s="1" t="str">
        <f>'QuestionBank Data'!D324</f>
        <v/>
      </c>
      <c r="E325" s="1" t="str">
        <f>'QuestionBank Data'!E324</f>
        <v/>
      </c>
      <c r="F325" s="1" t="str">
        <f>'QuestionBank Data'!F324</f>
        <v/>
      </c>
      <c r="G325" s="1" t="str">
        <f>'QuestionBank Data'!G324</f>
        <v/>
      </c>
      <c r="H325" s="1" t="str">
        <f>'QuestionBank Data'!H324</f>
        <v/>
      </c>
      <c r="I325" s="1" t="str">
        <f>'QuestionBank Data'!I324</f>
        <v/>
      </c>
      <c r="J325" s="1" t="str">
        <f>'QuestionBank Data'!J324</f>
        <v/>
      </c>
      <c r="K325" s="1" t="str">
        <f>'QuestionBank Data'!K324</f>
        <v/>
      </c>
      <c r="L325" s="1" t="str">
        <f>'QuestionBank Data'!L324</f>
        <v/>
      </c>
      <c r="M325" s="1" t="str">
        <f>'QuestionBank Data'!M324</f>
        <v/>
      </c>
      <c r="N325" s="1" t="str">
        <f>'QuestionBank Data'!N324</f>
        <v/>
      </c>
      <c r="O325" s="1" t="str">
        <f>'QuestionBank Data'!O324</f>
        <v/>
      </c>
      <c r="P325" s="21" t="str">
        <f>IFERROR(__xludf.DUMMYFUNCTION("IF(isblank(A325),,Filter(J325:O325,J325:O325&lt;&gt;I325))"),"")</f>
        <v/>
      </c>
      <c r="Q325" s="1"/>
      <c r="R325" s="1"/>
      <c r="U325" s="1" t="str">
        <f t="shared" si="1"/>
        <v/>
      </c>
      <c r="V325" s="1" t="str">
        <f t="shared" si="2"/>
        <v/>
      </c>
      <c r="W325" s="1" t="str">
        <f t="shared" si="3"/>
        <v/>
      </c>
      <c r="X325" s="1" t="str">
        <f t="shared" si="4"/>
        <v/>
      </c>
      <c r="Y325" s="1" t="str">
        <f t="shared" si="5"/>
        <v/>
      </c>
      <c r="Z325" s="1" t="str">
        <f t="shared" si="6"/>
        <v/>
      </c>
    </row>
    <row r="326">
      <c r="A326" s="1" t="str">
        <f>'QuestionBank Data'!A325</f>
        <v/>
      </c>
      <c r="B326" s="1" t="str">
        <f>'QuestionBank Data'!B325</f>
        <v/>
      </c>
      <c r="C326" s="1" t="str">
        <f>'QuestionBank Data'!C325</f>
        <v/>
      </c>
      <c r="D326" s="1" t="str">
        <f>'QuestionBank Data'!D325</f>
        <v/>
      </c>
      <c r="E326" s="1" t="str">
        <f>'QuestionBank Data'!E325</f>
        <v/>
      </c>
      <c r="F326" s="1" t="str">
        <f>'QuestionBank Data'!F325</f>
        <v/>
      </c>
      <c r="G326" s="1" t="str">
        <f>'QuestionBank Data'!G325</f>
        <v/>
      </c>
      <c r="H326" s="1" t="str">
        <f>'QuestionBank Data'!H325</f>
        <v/>
      </c>
      <c r="I326" s="1" t="str">
        <f>'QuestionBank Data'!I325</f>
        <v/>
      </c>
      <c r="J326" s="1" t="str">
        <f>'QuestionBank Data'!J325</f>
        <v/>
      </c>
      <c r="K326" s="1" t="str">
        <f>'QuestionBank Data'!K325</f>
        <v/>
      </c>
      <c r="L326" s="1" t="str">
        <f>'QuestionBank Data'!L325</f>
        <v/>
      </c>
      <c r="M326" s="1" t="str">
        <f>'QuestionBank Data'!M325</f>
        <v/>
      </c>
      <c r="N326" s="1" t="str">
        <f>'QuestionBank Data'!N325</f>
        <v/>
      </c>
      <c r="O326" s="1" t="str">
        <f>'QuestionBank Data'!O325</f>
        <v/>
      </c>
      <c r="P326" s="21" t="str">
        <f>IFERROR(__xludf.DUMMYFUNCTION("IF(isblank(A326),,Filter(J326:O326,J326:O326&lt;&gt;I326))"),"")</f>
        <v/>
      </c>
      <c r="Q326" s="1"/>
      <c r="R326" s="1"/>
      <c r="U326" s="1" t="str">
        <f t="shared" si="1"/>
        <v/>
      </c>
      <c r="V326" s="1" t="str">
        <f t="shared" si="2"/>
        <v/>
      </c>
      <c r="W326" s="1" t="str">
        <f t="shared" si="3"/>
        <v/>
      </c>
      <c r="X326" s="1" t="str">
        <f t="shared" si="4"/>
        <v/>
      </c>
      <c r="Y326" s="1" t="str">
        <f t="shared" si="5"/>
        <v/>
      </c>
      <c r="Z326" s="1" t="str">
        <f t="shared" si="6"/>
        <v/>
      </c>
    </row>
    <row r="327">
      <c r="A327" s="1" t="str">
        <f>'QuestionBank Data'!A326</f>
        <v/>
      </c>
      <c r="B327" s="1" t="str">
        <f>'QuestionBank Data'!B326</f>
        <v/>
      </c>
      <c r="C327" s="1" t="str">
        <f>'QuestionBank Data'!C326</f>
        <v/>
      </c>
      <c r="D327" s="1" t="str">
        <f>'QuestionBank Data'!D326</f>
        <v/>
      </c>
      <c r="E327" s="1" t="str">
        <f>'QuestionBank Data'!E326</f>
        <v/>
      </c>
      <c r="F327" s="1" t="str">
        <f>'QuestionBank Data'!F326</f>
        <v/>
      </c>
      <c r="G327" s="1" t="str">
        <f>'QuestionBank Data'!G326</f>
        <v/>
      </c>
      <c r="H327" s="1" t="str">
        <f>'QuestionBank Data'!H326</f>
        <v/>
      </c>
      <c r="I327" s="1" t="str">
        <f>'QuestionBank Data'!I326</f>
        <v/>
      </c>
      <c r="J327" s="1" t="str">
        <f>'QuestionBank Data'!J326</f>
        <v/>
      </c>
      <c r="K327" s="1" t="str">
        <f>'QuestionBank Data'!K326</f>
        <v/>
      </c>
      <c r="L327" s="1" t="str">
        <f>'QuestionBank Data'!L326</f>
        <v/>
      </c>
      <c r="M327" s="1" t="str">
        <f>'QuestionBank Data'!M326</f>
        <v/>
      </c>
      <c r="N327" s="1" t="str">
        <f>'QuestionBank Data'!N326</f>
        <v/>
      </c>
      <c r="O327" s="1" t="str">
        <f>'QuestionBank Data'!O326</f>
        <v/>
      </c>
      <c r="P327" s="21" t="str">
        <f>IFERROR(__xludf.DUMMYFUNCTION("IF(isblank(A327),,Filter(J327:O327,J327:O327&lt;&gt;I327))"),"")</f>
        <v/>
      </c>
      <c r="Q327" s="1"/>
      <c r="R327" s="1"/>
      <c r="U327" s="1" t="str">
        <f t="shared" si="1"/>
        <v/>
      </c>
      <c r="V327" s="1" t="str">
        <f t="shared" si="2"/>
        <v/>
      </c>
      <c r="W327" s="1" t="str">
        <f t="shared" si="3"/>
        <v/>
      </c>
      <c r="X327" s="1" t="str">
        <f t="shared" si="4"/>
        <v/>
      </c>
      <c r="Y327" s="1" t="str">
        <f t="shared" si="5"/>
        <v/>
      </c>
      <c r="Z327" s="1" t="str">
        <f t="shared" si="6"/>
        <v/>
      </c>
    </row>
    <row r="328">
      <c r="A328" s="1" t="str">
        <f>'QuestionBank Data'!A327</f>
        <v/>
      </c>
      <c r="B328" s="1" t="str">
        <f>'QuestionBank Data'!B327</f>
        <v/>
      </c>
      <c r="C328" s="1" t="str">
        <f>'QuestionBank Data'!C327</f>
        <v/>
      </c>
      <c r="D328" s="1" t="str">
        <f>'QuestionBank Data'!D327</f>
        <v/>
      </c>
      <c r="E328" s="1" t="str">
        <f>'QuestionBank Data'!E327</f>
        <v/>
      </c>
      <c r="F328" s="1" t="str">
        <f>'QuestionBank Data'!F327</f>
        <v/>
      </c>
      <c r="G328" s="1" t="str">
        <f>'QuestionBank Data'!G327</f>
        <v/>
      </c>
      <c r="H328" s="1" t="str">
        <f>'QuestionBank Data'!H327</f>
        <v/>
      </c>
      <c r="I328" s="1" t="str">
        <f>'QuestionBank Data'!I327</f>
        <v/>
      </c>
      <c r="J328" s="1" t="str">
        <f>'QuestionBank Data'!J327</f>
        <v/>
      </c>
      <c r="K328" s="1" t="str">
        <f>'QuestionBank Data'!K327</f>
        <v/>
      </c>
      <c r="L328" s="1" t="str">
        <f>'QuestionBank Data'!L327</f>
        <v/>
      </c>
      <c r="M328" s="1" t="str">
        <f>'QuestionBank Data'!M327</f>
        <v/>
      </c>
      <c r="N328" s="1" t="str">
        <f>'QuestionBank Data'!N327</f>
        <v/>
      </c>
      <c r="O328" s="1" t="str">
        <f>'QuestionBank Data'!O327</f>
        <v/>
      </c>
      <c r="P328" s="21" t="str">
        <f>IFERROR(__xludf.DUMMYFUNCTION("IF(isblank(A328),,Filter(J328:O328,J328:O328&lt;&gt;I328))"),"")</f>
        <v/>
      </c>
      <c r="Q328" s="1"/>
      <c r="R328" s="1"/>
      <c r="U328" s="1" t="str">
        <f t="shared" si="1"/>
        <v/>
      </c>
      <c r="V328" s="1" t="str">
        <f t="shared" si="2"/>
        <v/>
      </c>
      <c r="W328" s="1" t="str">
        <f t="shared" si="3"/>
        <v/>
      </c>
      <c r="X328" s="1" t="str">
        <f t="shared" si="4"/>
        <v/>
      </c>
      <c r="Y328" s="1" t="str">
        <f t="shared" si="5"/>
        <v/>
      </c>
      <c r="Z328" s="1" t="str">
        <f t="shared" si="6"/>
        <v/>
      </c>
    </row>
    <row r="329">
      <c r="A329" s="1" t="str">
        <f>'QuestionBank Data'!A328</f>
        <v/>
      </c>
      <c r="B329" s="1" t="str">
        <f>'QuestionBank Data'!B328</f>
        <v/>
      </c>
      <c r="C329" s="1" t="str">
        <f>'QuestionBank Data'!C328</f>
        <v/>
      </c>
      <c r="D329" s="1" t="str">
        <f>'QuestionBank Data'!D328</f>
        <v/>
      </c>
      <c r="E329" s="1" t="str">
        <f>'QuestionBank Data'!E328</f>
        <v/>
      </c>
      <c r="F329" s="1" t="str">
        <f>'QuestionBank Data'!F328</f>
        <v/>
      </c>
      <c r="G329" s="1" t="str">
        <f>'QuestionBank Data'!G328</f>
        <v/>
      </c>
      <c r="H329" s="1" t="str">
        <f>'QuestionBank Data'!H328</f>
        <v/>
      </c>
      <c r="I329" s="1" t="str">
        <f>'QuestionBank Data'!I328</f>
        <v/>
      </c>
      <c r="J329" s="1" t="str">
        <f>'QuestionBank Data'!J328</f>
        <v/>
      </c>
      <c r="K329" s="1" t="str">
        <f>'QuestionBank Data'!K328</f>
        <v/>
      </c>
      <c r="L329" s="1" t="str">
        <f>'QuestionBank Data'!L328</f>
        <v/>
      </c>
      <c r="M329" s="1" t="str">
        <f>'QuestionBank Data'!M328</f>
        <v/>
      </c>
      <c r="N329" s="1" t="str">
        <f>'QuestionBank Data'!N328</f>
        <v/>
      </c>
      <c r="O329" s="1" t="str">
        <f>'QuestionBank Data'!O328</f>
        <v/>
      </c>
      <c r="P329" s="21" t="str">
        <f>IFERROR(__xludf.DUMMYFUNCTION("IF(isblank(A329),,Filter(J329:O329,J329:O329&lt;&gt;I329))"),"")</f>
        <v/>
      </c>
      <c r="Q329" s="1"/>
      <c r="R329" s="1"/>
      <c r="U329" s="1" t="str">
        <f t="shared" si="1"/>
        <v/>
      </c>
      <c r="V329" s="1" t="str">
        <f t="shared" si="2"/>
        <v/>
      </c>
      <c r="W329" s="1" t="str">
        <f t="shared" si="3"/>
        <v/>
      </c>
      <c r="X329" s="1" t="str">
        <f t="shared" si="4"/>
        <v/>
      </c>
      <c r="Y329" s="1" t="str">
        <f t="shared" si="5"/>
        <v/>
      </c>
      <c r="Z329" s="1" t="str">
        <f t="shared" si="6"/>
        <v/>
      </c>
    </row>
    <row r="330">
      <c r="A330" s="1" t="str">
        <f>'QuestionBank Data'!A329</f>
        <v/>
      </c>
      <c r="B330" s="1" t="str">
        <f>'QuestionBank Data'!B329</f>
        <v/>
      </c>
      <c r="C330" s="1" t="str">
        <f>'QuestionBank Data'!C329</f>
        <v/>
      </c>
      <c r="D330" s="1" t="str">
        <f>'QuestionBank Data'!D329</f>
        <v/>
      </c>
      <c r="E330" s="1" t="str">
        <f>'QuestionBank Data'!E329</f>
        <v/>
      </c>
      <c r="F330" s="1" t="str">
        <f>'QuestionBank Data'!F329</f>
        <v/>
      </c>
      <c r="G330" s="1" t="str">
        <f>'QuestionBank Data'!G329</f>
        <v/>
      </c>
      <c r="H330" s="1" t="str">
        <f>'QuestionBank Data'!H329</f>
        <v/>
      </c>
      <c r="I330" s="1" t="str">
        <f>'QuestionBank Data'!I329</f>
        <v/>
      </c>
      <c r="J330" s="1" t="str">
        <f>'QuestionBank Data'!J329</f>
        <v/>
      </c>
      <c r="K330" s="1" t="str">
        <f>'QuestionBank Data'!K329</f>
        <v/>
      </c>
      <c r="L330" s="1" t="str">
        <f>'QuestionBank Data'!L329</f>
        <v/>
      </c>
      <c r="M330" s="1" t="str">
        <f>'QuestionBank Data'!M329</f>
        <v/>
      </c>
      <c r="N330" s="1" t="str">
        <f>'QuestionBank Data'!N329</f>
        <v/>
      </c>
      <c r="O330" s="1" t="str">
        <f>'QuestionBank Data'!O329</f>
        <v/>
      </c>
      <c r="P330" s="21" t="str">
        <f>IFERROR(__xludf.DUMMYFUNCTION("IF(isblank(A330),,Filter(J330:O330,J330:O330&lt;&gt;I330))"),"")</f>
        <v/>
      </c>
      <c r="Q330" s="1"/>
      <c r="R330" s="1"/>
      <c r="U330" s="1" t="str">
        <f t="shared" si="1"/>
        <v/>
      </c>
      <c r="V330" s="1" t="str">
        <f t="shared" si="2"/>
        <v/>
      </c>
      <c r="W330" s="1" t="str">
        <f t="shared" si="3"/>
        <v/>
      </c>
      <c r="X330" s="1" t="str">
        <f t="shared" si="4"/>
        <v/>
      </c>
      <c r="Y330" s="1" t="str">
        <f t="shared" si="5"/>
        <v/>
      </c>
      <c r="Z330" s="1" t="str">
        <f t="shared" si="6"/>
        <v/>
      </c>
    </row>
    <row r="331">
      <c r="A331" s="1" t="str">
        <f>'QuestionBank Data'!A330</f>
        <v/>
      </c>
      <c r="B331" s="1" t="str">
        <f>'QuestionBank Data'!B330</f>
        <v/>
      </c>
      <c r="C331" s="1" t="str">
        <f>'QuestionBank Data'!C330</f>
        <v/>
      </c>
      <c r="D331" s="1" t="str">
        <f>'QuestionBank Data'!D330</f>
        <v/>
      </c>
      <c r="E331" s="1" t="str">
        <f>'QuestionBank Data'!E330</f>
        <v/>
      </c>
      <c r="F331" s="1" t="str">
        <f>'QuestionBank Data'!F330</f>
        <v/>
      </c>
      <c r="G331" s="1" t="str">
        <f>'QuestionBank Data'!G330</f>
        <v/>
      </c>
      <c r="H331" s="1" t="str">
        <f>'QuestionBank Data'!H330</f>
        <v/>
      </c>
      <c r="I331" s="1" t="str">
        <f>'QuestionBank Data'!I330</f>
        <v/>
      </c>
      <c r="J331" s="1" t="str">
        <f>'QuestionBank Data'!J330</f>
        <v/>
      </c>
      <c r="K331" s="1" t="str">
        <f>'QuestionBank Data'!K330</f>
        <v/>
      </c>
      <c r="L331" s="1" t="str">
        <f>'QuestionBank Data'!L330</f>
        <v/>
      </c>
      <c r="M331" s="1" t="str">
        <f>'QuestionBank Data'!M330</f>
        <v/>
      </c>
      <c r="N331" s="1" t="str">
        <f>'QuestionBank Data'!N330</f>
        <v/>
      </c>
      <c r="O331" s="1" t="str">
        <f>'QuestionBank Data'!O330</f>
        <v/>
      </c>
      <c r="P331" s="21" t="str">
        <f>IFERROR(__xludf.DUMMYFUNCTION("IF(isblank(A331),,Filter(J331:O331,J331:O331&lt;&gt;I331))"),"")</f>
        <v/>
      </c>
      <c r="Q331" s="1"/>
      <c r="R331" s="1"/>
      <c r="U331" s="1" t="str">
        <f t="shared" si="1"/>
        <v/>
      </c>
      <c r="V331" s="1" t="str">
        <f t="shared" si="2"/>
        <v/>
      </c>
      <c r="W331" s="1" t="str">
        <f t="shared" si="3"/>
        <v/>
      </c>
      <c r="X331" s="1" t="str">
        <f t="shared" si="4"/>
        <v/>
      </c>
      <c r="Y331" s="1" t="str">
        <f t="shared" si="5"/>
        <v/>
      </c>
      <c r="Z331" s="1" t="str">
        <f t="shared" si="6"/>
        <v/>
      </c>
    </row>
    <row r="332">
      <c r="A332" s="1" t="str">
        <f>'QuestionBank Data'!A331</f>
        <v/>
      </c>
      <c r="B332" s="1" t="str">
        <f>'QuestionBank Data'!B331</f>
        <v/>
      </c>
      <c r="C332" s="1" t="str">
        <f>'QuestionBank Data'!C331</f>
        <v/>
      </c>
      <c r="D332" s="1" t="str">
        <f>'QuestionBank Data'!D331</f>
        <v/>
      </c>
      <c r="E332" s="1" t="str">
        <f>'QuestionBank Data'!E331</f>
        <v/>
      </c>
      <c r="F332" s="1" t="str">
        <f>'QuestionBank Data'!F331</f>
        <v/>
      </c>
      <c r="G332" s="1" t="str">
        <f>'QuestionBank Data'!G331</f>
        <v/>
      </c>
      <c r="H332" s="1" t="str">
        <f>'QuestionBank Data'!H331</f>
        <v/>
      </c>
      <c r="I332" s="1" t="str">
        <f>'QuestionBank Data'!I331</f>
        <v/>
      </c>
      <c r="J332" s="1" t="str">
        <f>'QuestionBank Data'!J331</f>
        <v/>
      </c>
      <c r="K332" s="1" t="str">
        <f>'QuestionBank Data'!K331</f>
        <v/>
      </c>
      <c r="L332" s="1" t="str">
        <f>'QuestionBank Data'!L331</f>
        <v/>
      </c>
      <c r="M332" s="1" t="str">
        <f>'QuestionBank Data'!M331</f>
        <v/>
      </c>
      <c r="N332" s="1" t="str">
        <f>'QuestionBank Data'!N331</f>
        <v/>
      </c>
      <c r="O332" s="1" t="str">
        <f>'QuestionBank Data'!O331</f>
        <v/>
      </c>
      <c r="P332" s="21" t="str">
        <f>IFERROR(__xludf.DUMMYFUNCTION("IF(isblank(A332),,Filter(J332:O332,J332:O332&lt;&gt;I332))"),"")</f>
        <v/>
      </c>
      <c r="Q332" s="1"/>
      <c r="R332" s="1"/>
      <c r="U332" s="1" t="str">
        <f t="shared" si="1"/>
        <v/>
      </c>
      <c r="V332" s="1" t="str">
        <f t="shared" si="2"/>
        <v/>
      </c>
      <c r="W332" s="1" t="str">
        <f t="shared" si="3"/>
        <v/>
      </c>
      <c r="X332" s="1" t="str">
        <f t="shared" si="4"/>
        <v/>
      </c>
      <c r="Y332" s="1" t="str">
        <f t="shared" si="5"/>
        <v/>
      </c>
      <c r="Z332" s="1" t="str">
        <f t="shared" si="6"/>
        <v/>
      </c>
    </row>
    <row r="333">
      <c r="A333" s="1" t="str">
        <f>'QuestionBank Data'!A332</f>
        <v/>
      </c>
      <c r="B333" s="1" t="str">
        <f>'QuestionBank Data'!B332</f>
        <v/>
      </c>
      <c r="C333" s="1" t="str">
        <f>'QuestionBank Data'!C332</f>
        <v/>
      </c>
      <c r="D333" s="1" t="str">
        <f>'QuestionBank Data'!D332</f>
        <v/>
      </c>
      <c r="E333" s="1" t="str">
        <f>'QuestionBank Data'!E332</f>
        <v/>
      </c>
      <c r="F333" s="1" t="str">
        <f>'QuestionBank Data'!F332</f>
        <v/>
      </c>
      <c r="G333" s="1" t="str">
        <f>'QuestionBank Data'!G332</f>
        <v/>
      </c>
      <c r="H333" s="1" t="str">
        <f>'QuestionBank Data'!H332</f>
        <v/>
      </c>
      <c r="I333" s="1" t="str">
        <f>'QuestionBank Data'!I332</f>
        <v/>
      </c>
      <c r="J333" s="1" t="str">
        <f>'QuestionBank Data'!J332</f>
        <v/>
      </c>
      <c r="K333" s="1" t="str">
        <f>'QuestionBank Data'!K332</f>
        <v/>
      </c>
      <c r="L333" s="1" t="str">
        <f>'QuestionBank Data'!L332</f>
        <v/>
      </c>
      <c r="M333" s="1" t="str">
        <f>'QuestionBank Data'!M332</f>
        <v/>
      </c>
      <c r="N333" s="1" t="str">
        <f>'QuestionBank Data'!N332</f>
        <v/>
      </c>
      <c r="O333" s="1" t="str">
        <f>'QuestionBank Data'!O332</f>
        <v/>
      </c>
      <c r="P333" s="21" t="str">
        <f>IFERROR(__xludf.DUMMYFUNCTION("IF(isblank(A333),,Filter(J333:O333,J333:O333&lt;&gt;I333))"),"")</f>
        <v/>
      </c>
      <c r="Q333" s="1"/>
      <c r="R333" s="1"/>
      <c r="U333" s="1" t="str">
        <f t="shared" si="1"/>
        <v/>
      </c>
      <c r="V333" s="1" t="str">
        <f t="shared" si="2"/>
        <v/>
      </c>
      <c r="W333" s="1" t="str">
        <f t="shared" si="3"/>
        <v/>
      </c>
      <c r="X333" s="1" t="str">
        <f t="shared" si="4"/>
        <v/>
      </c>
      <c r="Y333" s="1" t="str">
        <f t="shared" si="5"/>
        <v/>
      </c>
      <c r="Z333" s="1" t="str">
        <f t="shared" si="6"/>
        <v/>
      </c>
    </row>
    <row r="334">
      <c r="A334" s="1" t="str">
        <f>'QuestionBank Data'!A333</f>
        <v/>
      </c>
      <c r="B334" s="1" t="str">
        <f>'QuestionBank Data'!B333</f>
        <v/>
      </c>
      <c r="C334" s="1" t="str">
        <f>'QuestionBank Data'!C333</f>
        <v/>
      </c>
      <c r="D334" s="1" t="str">
        <f>'QuestionBank Data'!D333</f>
        <v/>
      </c>
      <c r="E334" s="1" t="str">
        <f>'QuestionBank Data'!E333</f>
        <v/>
      </c>
      <c r="F334" s="1" t="str">
        <f>'QuestionBank Data'!F333</f>
        <v/>
      </c>
      <c r="G334" s="1" t="str">
        <f>'QuestionBank Data'!G333</f>
        <v/>
      </c>
      <c r="H334" s="1" t="str">
        <f>'QuestionBank Data'!H333</f>
        <v/>
      </c>
      <c r="I334" s="1" t="str">
        <f>'QuestionBank Data'!I333</f>
        <v/>
      </c>
      <c r="J334" s="1" t="str">
        <f>'QuestionBank Data'!J333</f>
        <v/>
      </c>
      <c r="K334" s="1" t="str">
        <f>'QuestionBank Data'!K333</f>
        <v/>
      </c>
      <c r="L334" s="1" t="str">
        <f>'QuestionBank Data'!L333</f>
        <v/>
      </c>
      <c r="M334" s="1" t="str">
        <f>'QuestionBank Data'!M333</f>
        <v/>
      </c>
      <c r="N334" s="1" t="str">
        <f>'QuestionBank Data'!N333</f>
        <v/>
      </c>
      <c r="O334" s="1" t="str">
        <f>'QuestionBank Data'!O333</f>
        <v/>
      </c>
      <c r="P334" s="21" t="str">
        <f>IFERROR(__xludf.DUMMYFUNCTION("IF(isblank(A334),,Filter(J334:O334,J334:O334&lt;&gt;I334))"),"")</f>
        <v/>
      </c>
      <c r="Q334" s="1"/>
      <c r="R334" s="1"/>
      <c r="U334" s="1" t="str">
        <f t="shared" si="1"/>
        <v/>
      </c>
      <c r="V334" s="1" t="str">
        <f t="shared" si="2"/>
        <v/>
      </c>
      <c r="W334" s="1" t="str">
        <f t="shared" si="3"/>
        <v/>
      </c>
      <c r="X334" s="1" t="str">
        <f t="shared" si="4"/>
        <v/>
      </c>
      <c r="Y334" s="1" t="str">
        <f t="shared" si="5"/>
        <v/>
      </c>
      <c r="Z334" s="1" t="str">
        <f t="shared" si="6"/>
        <v/>
      </c>
    </row>
    <row r="335">
      <c r="A335" s="1" t="str">
        <f>'QuestionBank Data'!A334</f>
        <v/>
      </c>
      <c r="B335" s="1" t="str">
        <f>'QuestionBank Data'!B334</f>
        <v/>
      </c>
      <c r="C335" s="1" t="str">
        <f>'QuestionBank Data'!C334</f>
        <v/>
      </c>
      <c r="D335" s="1" t="str">
        <f>'QuestionBank Data'!D334</f>
        <v/>
      </c>
      <c r="E335" s="1" t="str">
        <f>'QuestionBank Data'!E334</f>
        <v/>
      </c>
      <c r="F335" s="1" t="str">
        <f>'QuestionBank Data'!F334</f>
        <v/>
      </c>
      <c r="G335" s="1" t="str">
        <f>'QuestionBank Data'!G334</f>
        <v/>
      </c>
      <c r="H335" s="1" t="str">
        <f>'QuestionBank Data'!H334</f>
        <v/>
      </c>
      <c r="I335" s="1" t="str">
        <f>'QuestionBank Data'!I334</f>
        <v/>
      </c>
      <c r="J335" s="1" t="str">
        <f>'QuestionBank Data'!J334</f>
        <v/>
      </c>
      <c r="K335" s="1" t="str">
        <f>'QuestionBank Data'!K334</f>
        <v/>
      </c>
      <c r="L335" s="1" t="str">
        <f>'QuestionBank Data'!L334</f>
        <v/>
      </c>
      <c r="M335" s="1" t="str">
        <f>'QuestionBank Data'!M334</f>
        <v/>
      </c>
      <c r="N335" s="1" t="str">
        <f>'QuestionBank Data'!N334</f>
        <v/>
      </c>
      <c r="O335" s="1" t="str">
        <f>'QuestionBank Data'!O334</f>
        <v/>
      </c>
      <c r="P335" s="21" t="str">
        <f>IFERROR(__xludf.DUMMYFUNCTION("IF(isblank(A335),,Filter(J335:O335,J335:O335&lt;&gt;I335))"),"")</f>
        <v/>
      </c>
      <c r="Q335" s="1"/>
      <c r="R335" s="1"/>
      <c r="U335" s="1" t="str">
        <f t="shared" si="1"/>
        <v/>
      </c>
      <c r="V335" s="1" t="str">
        <f t="shared" si="2"/>
        <v/>
      </c>
      <c r="W335" s="1" t="str">
        <f t="shared" si="3"/>
        <v/>
      </c>
      <c r="X335" s="1" t="str">
        <f t="shared" si="4"/>
        <v/>
      </c>
      <c r="Y335" s="1" t="str">
        <f t="shared" si="5"/>
        <v/>
      </c>
      <c r="Z335" s="1" t="str">
        <f t="shared" si="6"/>
        <v/>
      </c>
    </row>
    <row r="336">
      <c r="A336" s="1" t="str">
        <f>'QuestionBank Data'!A335</f>
        <v/>
      </c>
      <c r="B336" s="1" t="str">
        <f>'QuestionBank Data'!B335</f>
        <v/>
      </c>
      <c r="C336" s="1" t="str">
        <f>'QuestionBank Data'!C335</f>
        <v/>
      </c>
      <c r="D336" s="1" t="str">
        <f>'QuestionBank Data'!D335</f>
        <v/>
      </c>
      <c r="E336" s="1" t="str">
        <f>'QuestionBank Data'!E335</f>
        <v/>
      </c>
      <c r="F336" s="1" t="str">
        <f>'QuestionBank Data'!F335</f>
        <v/>
      </c>
      <c r="G336" s="1" t="str">
        <f>'QuestionBank Data'!G335</f>
        <v/>
      </c>
      <c r="H336" s="1" t="str">
        <f>'QuestionBank Data'!H335</f>
        <v/>
      </c>
      <c r="I336" s="1" t="str">
        <f>'QuestionBank Data'!I335</f>
        <v/>
      </c>
      <c r="J336" s="1" t="str">
        <f>'QuestionBank Data'!J335</f>
        <v/>
      </c>
      <c r="K336" s="1" t="str">
        <f>'QuestionBank Data'!K335</f>
        <v/>
      </c>
      <c r="L336" s="1" t="str">
        <f>'QuestionBank Data'!L335</f>
        <v/>
      </c>
      <c r="M336" s="1" t="str">
        <f>'QuestionBank Data'!M335</f>
        <v/>
      </c>
      <c r="N336" s="1" t="str">
        <f>'QuestionBank Data'!N335</f>
        <v/>
      </c>
      <c r="O336" s="1" t="str">
        <f>'QuestionBank Data'!O335</f>
        <v/>
      </c>
      <c r="P336" s="21" t="str">
        <f>IFERROR(__xludf.DUMMYFUNCTION("IF(isblank(A336),,Filter(J336:O336,J336:O336&lt;&gt;I336))"),"")</f>
        <v/>
      </c>
      <c r="Q336" s="1"/>
      <c r="R336" s="1"/>
      <c r="U336" s="1" t="str">
        <f t="shared" si="1"/>
        <v/>
      </c>
      <c r="V336" s="1" t="str">
        <f t="shared" si="2"/>
        <v/>
      </c>
      <c r="W336" s="1" t="str">
        <f t="shared" si="3"/>
        <v/>
      </c>
      <c r="X336" s="1" t="str">
        <f t="shared" si="4"/>
        <v/>
      </c>
      <c r="Y336" s="1" t="str">
        <f t="shared" si="5"/>
        <v/>
      </c>
      <c r="Z336" s="1" t="str">
        <f t="shared" si="6"/>
        <v/>
      </c>
    </row>
    <row r="337">
      <c r="A337" s="1" t="str">
        <f>'QuestionBank Data'!A336</f>
        <v/>
      </c>
      <c r="B337" s="1" t="str">
        <f>'QuestionBank Data'!B336</f>
        <v/>
      </c>
      <c r="C337" s="1" t="str">
        <f>'QuestionBank Data'!C336</f>
        <v/>
      </c>
      <c r="D337" s="1" t="str">
        <f>'QuestionBank Data'!D336</f>
        <v/>
      </c>
      <c r="E337" s="1" t="str">
        <f>'QuestionBank Data'!E336</f>
        <v/>
      </c>
      <c r="F337" s="1" t="str">
        <f>'QuestionBank Data'!F336</f>
        <v/>
      </c>
      <c r="G337" s="1" t="str">
        <f>'QuestionBank Data'!G336</f>
        <v/>
      </c>
      <c r="H337" s="1" t="str">
        <f>'QuestionBank Data'!H336</f>
        <v/>
      </c>
      <c r="I337" s="1" t="str">
        <f>'QuestionBank Data'!I336</f>
        <v/>
      </c>
      <c r="J337" s="1" t="str">
        <f>'QuestionBank Data'!J336</f>
        <v/>
      </c>
      <c r="K337" s="1" t="str">
        <f>'QuestionBank Data'!K336</f>
        <v/>
      </c>
      <c r="L337" s="1" t="str">
        <f>'QuestionBank Data'!L336</f>
        <v/>
      </c>
      <c r="M337" s="1" t="str">
        <f>'QuestionBank Data'!M336</f>
        <v/>
      </c>
      <c r="N337" s="1" t="str">
        <f>'QuestionBank Data'!N336</f>
        <v/>
      </c>
      <c r="O337" s="1" t="str">
        <f>'QuestionBank Data'!O336</f>
        <v/>
      </c>
      <c r="P337" s="21" t="str">
        <f>IFERROR(__xludf.DUMMYFUNCTION("IF(isblank(A337),,Filter(J337:O337,J337:O337&lt;&gt;I337))"),"")</f>
        <v/>
      </c>
      <c r="Q337" s="1"/>
      <c r="R337" s="1"/>
      <c r="U337" s="1" t="str">
        <f t="shared" si="1"/>
        <v/>
      </c>
      <c r="V337" s="1" t="str">
        <f t="shared" si="2"/>
        <v/>
      </c>
      <c r="W337" s="1" t="str">
        <f t="shared" si="3"/>
        <v/>
      </c>
      <c r="X337" s="1" t="str">
        <f t="shared" si="4"/>
        <v/>
      </c>
      <c r="Y337" s="1" t="str">
        <f t="shared" si="5"/>
        <v/>
      </c>
      <c r="Z337" s="1" t="str">
        <f t="shared" si="6"/>
        <v/>
      </c>
    </row>
    <row r="338">
      <c r="A338" s="1" t="str">
        <f>'QuestionBank Data'!A337</f>
        <v/>
      </c>
      <c r="B338" s="1" t="str">
        <f>'QuestionBank Data'!B337</f>
        <v/>
      </c>
      <c r="C338" s="1" t="str">
        <f>'QuestionBank Data'!C337</f>
        <v/>
      </c>
      <c r="D338" s="1" t="str">
        <f>'QuestionBank Data'!D337</f>
        <v/>
      </c>
      <c r="E338" s="1" t="str">
        <f>'QuestionBank Data'!E337</f>
        <v/>
      </c>
      <c r="F338" s="1" t="str">
        <f>'QuestionBank Data'!F337</f>
        <v/>
      </c>
      <c r="G338" s="1" t="str">
        <f>'QuestionBank Data'!G337</f>
        <v/>
      </c>
      <c r="H338" s="1" t="str">
        <f>'QuestionBank Data'!H337</f>
        <v/>
      </c>
      <c r="I338" s="1" t="str">
        <f>'QuestionBank Data'!I337</f>
        <v/>
      </c>
      <c r="J338" s="1" t="str">
        <f>'QuestionBank Data'!J337</f>
        <v/>
      </c>
      <c r="K338" s="1" t="str">
        <f>'QuestionBank Data'!K337</f>
        <v/>
      </c>
      <c r="L338" s="1" t="str">
        <f>'QuestionBank Data'!L337</f>
        <v/>
      </c>
      <c r="M338" s="1" t="str">
        <f>'QuestionBank Data'!M337</f>
        <v/>
      </c>
      <c r="N338" s="1" t="str">
        <f>'QuestionBank Data'!N337</f>
        <v/>
      </c>
      <c r="O338" s="1" t="str">
        <f>'QuestionBank Data'!O337</f>
        <v/>
      </c>
      <c r="P338" s="21" t="str">
        <f>IFERROR(__xludf.DUMMYFUNCTION("IF(isblank(A338),,Filter(J338:O338,J338:O338&lt;&gt;I338))"),"")</f>
        <v/>
      </c>
      <c r="Q338" s="1"/>
      <c r="R338" s="1"/>
      <c r="U338" s="1" t="str">
        <f t="shared" si="1"/>
        <v/>
      </c>
      <c r="V338" s="1" t="str">
        <f t="shared" si="2"/>
        <v/>
      </c>
      <c r="W338" s="1" t="str">
        <f t="shared" si="3"/>
        <v/>
      </c>
      <c r="X338" s="1" t="str">
        <f t="shared" si="4"/>
        <v/>
      </c>
      <c r="Y338" s="1" t="str">
        <f t="shared" si="5"/>
        <v/>
      </c>
      <c r="Z338" s="1" t="str">
        <f t="shared" si="6"/>
        <v/>
      </c>
    </row>
    <row r="339">
      <c r="A339" s="1" t="str">
        <f>'QuestionBank Data'!A338</f>
        <v/>
      </c>
      <c r="B339" s="1" t="str">
        <f>'QuestionBank Data'!B338</f>
        <v/>
      </c>
      <c r="C339" s="1" t="str">
        <f>'QuestionBank Data'!C338</f>
        <v/>
      </c>
      <c r="D339" s="1" t="str">
        <f>'QuestionBank Data'!D338</f>
        <v/>
      </c>
      <c r="E339" s="1" t="str">
        <f>'QuestionBank Data'!E338</f>
        <v/>
      </c>
      <c r="F339" s="1" t="str">
        <f>'QuestionBank Data'!F338</f>
        <v/>
      </c>
      <c r="G339" s="1" t="str">
        <f>'QuestionBank Data'!G338</f>
        <v/>
      </c>
      <c r="H339" s="1" t="str">
        <f>'QuestionBank Data'!H338</f>
        <v/>
      </c>
      <c r="I339" s="1" t="str">
        <f>'QuestionBank Data'!I338</f>
        <v/>
      </c>
      <c r="J339" s="1" t="str">
        <f>'QuestionBank Data'!J338</f>
        <v/>
      </c>
      <c r="K339" s="1" t="str">
        <f>'QuestionBank Data'!K338</f>
        <v/>
      </c>
      <c r="L339" s="1" t="str">
        <f>'QuestionBank Data'!L338</f>
        <v/>
      </c>
      <c r="M339" s="1" t="str">
        <f>'QuestionBank Data'!M338</f>
        <v/>
      </c>
      <c r="N339" s="1" t="str">
        <f>'QuestionBank Data'!N338</f>
        <v/>
      </c>
      <c r="O339" s="1" t="str">
        <f>'QuestionBank Data'!O338</f>
        <v/>
      </c>
      <c r="P339" s="21" t="str">
        <f>IFERROR(__xludf.DUMMYFUNCTION("IF(isblank(A339),,Filter(J339:O339,J339:O339&lt;&gt;I339))"),"")</f>
        <v/>
      </c>
      <c r="Q339" s="1"/>
      <c r="R339" s="1"/>
      <c r="U339" s="1" t="str">
        <f t="shared" si="1"/>
        <v/>
      </c>
      <c r="V339" s="1" t="str">
        <f t="shared" si="2"/>
        <v/>
      </c>
      <c r="W339" s="1" t="str">
        <f t="shared" si="3"/>
        <v/>
      </c>
      <c r="X339" s="1" t="str">
        <f t="shared" si="4"/>
        <v/>
      </c>
      <c r="Y339" s="1" t="str">
        <f t="shared" si="5"/>
        <v/>
      </c>
      <c r="Z339" s="1" t="str">
        <f t="shared" si="6"/>
        <v/>
      </c>
    </row>
    <row r="340">
      <c r="A340" s="1" t="str">
        <f>'QuestionBank Data'!A339</f>
        <v/>
      </c>
      <c r="B340" s="1" t="str">
        <f>'QuestionBank Data'!B339</f>
        <v/>
      </c>
      <c r="C340" s="1" t="str">
        <f>'QuestionBank Data'!C339</f>
        <v/>
      </c>
      <c r="D340" s="1" t="str">
        <f>'QuestionBank Data'!D339</f>
        <v/>
      </c>
      <c r="E340" s="1" t="str">
        <f>'QuestionBank Data'!E339</f>
        <v/>
      </c>
      <c r="F340" s="1" t="str">
        <f>'QuestionBank Data'!F339</f>
        <v/>
      </c>
      <c r="G340" s="1" t="str">
        <f>'QuestionBank Data'!G339</f>
        <v/>
      </c>
      <c r="H340" s="1" t="str">
        <f>'QuestionBank Data'!H339</f>
        <v/>
      </c>
      <c r="I340" s="1" t="str">
        <f>'QuestionBank Data'!I339</f>
        <v/>
      </c>
      <c r="J340" s="1" t="str">
        <f>'QuestionBank Data'!J339</f>
        <v/>
      </c>
      <c r="K340" s="1" t="str">
        <f>'QuestionBank Data'!K339</f>
        <v/>
      </c>
      <c r="L340" s="1" t="str">
        <f>'QuestionBank Data'!L339</f>
        <v/>
      </c>
      <c r="M340" s="1" t="str">
        <f>'QuestionBank Data'!M339</f>
        <v/>
      </c>
      <c r="N340" s="1" t="str">
        <f>'QuestionBank Data'!N339</f>
        <v/>
      </c>
      <c r="O340" s="1" t="str">
        <f>'QuestionBank Data'!O339</f>
        <v/>
      </c>
      <c r="P340" s="21" t="str">
        <f>IFERROR(__xludf.DUMMYFUNCTION("IF(isblank(A340),,Filter(J340:O340,J340:O340&lt;&gt;I340))"),"")</f>
        <v/>
      </c>
      <c r="Q340" s="1"/>
      <c r="R340" s="1"/>
      <c r="U340" s="1" t="str">
        <f t="shared" si="1"/>
        <v/>
      </c>
      <c r="V340" s="1" t="str">
        <f t="shared" si="2"/>
        <v/>
      </c>
      <c r="W340" s="1" t="str">
        <f t="shared" si="3"/>
        <v/>
      </c>
      <c r="X340" s="1" t="str">
        <f t="shared" si="4"/>
        <v/>
      </c>
      <c r="Y340" s="1" t="str">
        <f t="shared" si="5"/>
        <v/>
      </c>
      <c r="Z340" s="1" t="str">
        <f t="shared" si="6"/>
        <v/>
      </c>
    </row>
    <row r="341">
      <c r="A341" s="1" t="str">
        <f>'QuestionBank Data'!A340</f>
        <v/>
      </c>
      <c r="B341" s="1" t="str">
        <f>'QuestionBank Data'!B340</f>
        <v/>
      </c>
      <c r="C341" s="1" t="str">
        <f>'QuestionBank Data'!C340</f>
        <v/>
      </c>
      <c r="D341" s="1" t="str">
        <f>'QuestionBank Data'!D340</f>
        <v/>
      </c>
      <c r="E341" s="1" t="str">
        <f>'QuestionBank Data'!E340</f>
        <v/>
      </c>
      <c r="F341" s="1" t="str">
        <f>'QuestionBank Data'!F340</f>
        <v/>
      </c>
      <c r="G341" s="1" t="str">
        <f>'QuestionBank Data'!G340</f>
        <v/>
      </c>
      <c r="H341" s="1" t="str">
        <f>'QuestionBank Data'!H340</f>
        <v/>
      </c>
      <c r="I341" s="1" t="str">
        <f>'QuestionBank Data'!I340</f>
        <v/>
      </c>
      <c r="J341" s="1" t="str">
        <f>'QuestionBank Data'!J340</f>
        <v/>
      </c>
      <c r="K341" s="1" t="str">
        <f>'QuestionBank Data'!K340</f>
        <v/>
      </c>
      <c r="L341" s="1" t="str">
        <f>'QuestionBank Data'!L340</f>
        <v/>
      </c>
      <c r="M341" s="1" t="str">
        <f>'QuestionBank Data'!M340</f>
        <v/>
      </c>
      <c r="N341" s="1" t="str">
        <f>'QuestionBank Data'!N340</f>
        <v/>
      </c>
      <c r="O341" s="1" t="str">
        <f>'QuestionBank Data'!O340</f>
        <v/>
      </c>
      <c r="P341" s="21" t="str">
        <f>IFERROR(__xludf.DUMMYFUNCTION("IF(isblank(A341),,Filter(J341:O341,J341:O341&lt;&gt;I341))"),"")</f>
        <v/>
      </c>
      <c r="Q341" s="1"/>
      <c r="R341" s="1"/>
      <c r="U341" s="1" t="str">
        <f t="shared" si="1"/>
        <v/>
      </c>
      <c r="V341" s="1" t="str">
        <f t="shared" si="2"/>
        <v/>
      </c>
      <c r="W341" s="1" t="str">
        <f t="shared" si="3"/>
        <v/>
      </c>
      <c r="X341" s="1" t="str">
        <f t="shared" si="4"/>
        <v/>
      </c>
      <c r="Y341" s="1" t="str">
        <f t="shared" si="5"/>
        <v/>
      </c>
      <c r="Z341" s="1" t="str">
        <f t="shared" si="6"/>
        <v/>
      </c>
    </row>
    <row r="342">
      <c r="A342" s="1" t="str">
        <f>'QuestionBank Data'!A341</f>
        <v/>
      </c>
      <c r="B342" s="1" t="str">
        <f>'QuestionBank Data'!B341</f>
        <v/>
      </c>
      <c r="C342" s="1" t="str">
        <f>'QuestionBank Data'!C341</f>
        <v/>
      </c>
      <c r="D342" s="1" t="str">
        <f>'QuestionBank Data'!D341</f>
        <v/>
      </c>
      <c r="E342" s="1" t="str">
        <f>'QuestionBank Data'!E341</f>
        <v/>
      </c>
      <c r="F342" s="1" t="str">
        <f>'QuestionBank Data'!F341</f>
        <v/>
      </c>
      <c r="G342" s="1" t="str">
        <f>'QuestionBank Data'!G341</f>
        <v/>
      </c>
      <c r="H342" s="1" t="str">
        <f>'QuestionBank Data'!H341</f>
        <v/>
      </c>
      <c r="I342" s="1" t="str">
        <f>'QuestionBank Data'!I341</f>
        <v/>
      </c>
      <c r="J342" s="1" t="str">
        <f>'QuestionBank Data'!J341</f>
        <v/>
      </c>
      <c r="K342" s="1" t="str">
        <f>'QuestionBank Data'!K341</f>
        <v/>
      </c>
      <c r="L342" s="1" t="str">
        <f>'QuestionBank Data'!L341</f>
        <v/>
      </c>
      <c r="M342" s="1" t="str">
        <f>'QuestionBank Data'!M341</f>
        <v/>
      </c>
      <c r="N342" s="1" t="str">
        <f>'QuestionBank Data'!N341</f>
        <v/>
      </c>
      <c r="O342" s="1" t="str">
        <f>'QuestionBank Data'!O341</f>
        <v/>
      </c>
      <c r="P342" s="21" t="str">
        <f>IFERROR(__xludf.DUMMYFUNCTION("IF(isblank(A342),,Filter(J342:O342,J342:O342&lt;&gt;I342))"),"")</f>
        <v/>
      </c>
      <c r="Q342" s="1"/>
      <c r="R342" s="1"/>
      <c r="U342" s="1" t="str">
        <f t="shared" si="1"/>
        <v/>
      </c>
      <c r="V342" s="1" t="str">
        <f t="shared" si="2"/>
        <v/>
      </c>
      <c r="W342" s="1" t="str">
        <f t="shared" si="3"/>
        <v/>
      </c>
      <c r="X342" s="1" t="str">
        <f t="shared" si="4"/>
        <v/>
      </c>
      <c r="Y342" s="1" t="str">
        <f t="shared" si="5"/>
        <v/>
      </c>
      <c r="Z342" s="1" t="str">
        <f t="shared" si="6"/>
        <v/>
      </c>
    </row>
    <row r="343">
      <c r="A343" s="1" t="str">
        <f>'QuestionBank Data'!A342</f>
        <v/>
      </c>
      <c r="B343" s="1" t="str">
        <f>'QuestionBank Data'!B342</f>
        <v/>
      </c>
      <c r="C343" s="1" t="str">
        <f>'QuestionBank Data'!C342</f>
        <v/>
      </c>
      <c r="D343" s="1" t="str">
        <f>'QuestionBank Data'!D342</f>
        <v/>
      </c>
      <c r="E343" s="1" t="str">
        <f>'QuestionBank Data'!E342</f>
        <v/>
      </c>
      <c r="F343" s="1" t="str">
        <f>'QuestionBank Data'!F342</f>
        <v/>
      </c>
      <c r="G343" s="1" t="str">
        <f>'QuestionBank Data'!G342</f>
        <v/>
      </c>
      <c r="H343" s="1" t="str">
        <f>'QuestionBank Data'!H342</f>
        <v/>
      </c>
      <c r="I343" s="1" t="str">
        <f>'QuestionBank Data'!I342</f>
        <v/>
      </c>
      <c r="J343" s="1" t="str">
        <f>'QuestionBank Data'!J342</f>
        <v/>
      </c>
      <c r="K343" s="1" t="str">
        <f>'QuestionBank Data'!K342</f>
        <v/>
      </c>
      <c r="L343" s="1" t="str">
        <f>'QuestionBank Data'!L342</f>
        <v/>
      </c>
      <c r="M343" s="1" t="str">
        <f>'QuestionBank Data'!M342</f>
        <v/>
      </c>
      <c r="N343" s="1" t="str">
        <f>'QuestionBank Data'!N342</f>
        <v/>
      </c>
      <c r="O343" s="1" t="str">
        <f>'QuestionBank Data'!O342</f>
        <v/>
      </c>
      <c r="P343" s="21" t="str">
        <f>IFERROR(__xludf.DUMMYFUNCTION("IF(isblank(A343),,Filter(J343:O343,J343:O343&lt;&gt;I343))"),"")</f>
        <v/>
      </c>
      <c r="Q343" s="1"/>
      <c r="R343" s="1"/>
      <c r="U343" s="1" t="str">
        <f t="shared" si="1"/>
        <v/>
      </c>
      <c r="V343" s="1" t="str">
        <f t="shared" si="2"/>
        <v/>
      </c>
      <c r="W343" s="1" t="str">
        <f t="shared" si="3"/>
        <v/>
      </c>
      <c r="X343" s="1" t="str">
        <f t="shared" si="4"/>
        <v/>
      </c>
      <c r="Y343" s="1" t="str">
        <f t="shared" si="5"/>
        <v/>
      </c>
      <c r="Z343" s="1" t="str">
        <f t="shared" si="6"/>
        <v/>
      </c>
    </row>
    <row r="344">
      <c r="A344" s="1" t="str">
        <f>'QuestionBank Data'!A343</f>
        <v/>
      </c>
      <c r="B344" s="1" t="str">
        <f>'QuestionBank Data'!B343</f>
        <v/>
      </c>
      <c r="C344" s="1" t="str">
        <f>'QuestionBank Data'!C343</f>
        <v/>
      </c>
      <c r="D344" s="1" t="str">
        <f>'QuestionBank Data'!D343</f>
        <v/>
      </c>
      <c r="E344" s="1" t="str">
        <f>'QuestionBank Data'!E343</f>
        <v/>
      </c>
      <c r="F344" s="1" t="str">
        <f>'QuestionBank Data'!F343</f>
        <v/>
      </c>
      <c r="G344" s="1" t="str">
        <f>'QuestionBank Data'!G343</f>
        <v/>
      </c>
      <c r="H344" s="1" t="str">
        <f>'QuestionBank Data'!H343</f>
        <v/>
      </c>
      <c r="I344" s="1" t="str">
        <f>'QuestionBank Data'!I343</f>
        <v/>
      </c>
      <c r="J344" s="1" t="str">
        <f>'QuestionBank Data'!J343</f>
        <v/>
      </c>
      <c r="K344" s="1" t="str">
        <f>'QuestionBank Data'!K343</f>
        <v/>
      </c>
      <c r="L344" s="1" t="str">
        <f>'QuestionBank Data'!L343</f>
        <v/>
      </c>
      <c r="M344" s="1" t="str">
        <f>'QuestionBank Data'!M343</f>
        <v/>
      </c>
      <c r="N344" s="1" t="str">
        <f>'QuestionBank Data'!N343</f>
        <v/>
      </c>
      <c r="O344" s="1" t="str">
        <f>'QuestionBank Data'!O343</f>
        <v/>
      </c>
      <c r="P344" s="21" t="str">
        <f>IFERROR(__xludf.DUMMYFUNCTION("IF(isblank(A344),,Filter(J344:O344,J344:O344&lt;&gt;I344))"),"")</f>
        <v/>
      </c>
      <c r="Q344" s="1"/>
      <c r="R344" s="1"/>
      <c r="U344" s="1" t="str">
        <f t="shared" si="1"/>
        <v/>
      </c>
      <c r="V344" s="1" t="str">
        <f t="shared" si="2"/>
        <v/>
      </c>
      <c r="W344" s="1" t="str">
        <f t="shared" si="3"/>
        <v/>
      </c>
      <c r="X344" s="1" t="str">
        <f t="shared" si="4"/>
        <v/>
      </c>
      <c r="Y344" s="1" t="str">
        <f t="shared" si="5"/>
        <v/>
      </c>
      <c r="Z344" s="1" t="str">
        <f t="shared" si="6"/>
        <v/>
      </c>
    </row>
    <row r="345">
      <c r="A345" s="1" t="str">
        <f>'QuestionBank Data'!A344</f>
        <v/>
      </c>
      <c r="B345" s="1" t="str">
        <f>'QuestionBank Data'!B344</f>
        <v/>
      </c>
      <c r="C345" s="1" t="str">
        <f>'QuestionBank Data'!C344</f>
        <v/>
      </c>
      <c r="D345" s="1" t="str">
        <f>'QuestionBank Data'!D344</f>
        <v/>
      </c>
      <c r="E345" s="1" t="str">
        <f>'QuestionBank Data'!E344</f>
        <v/>
      </c>
      <c r="F345" s="1" t="str">
        <f>'QuestionBank Data'!F344</f>
        <v/>
      </c>
      <c r="G345" s="1" t="str">
        <f>'QuestionBank Data'!G344</f>
        <v/>
      </c>
      <c r="H345" s="1" t="str">
        <f>'QuestionBank Data'!H344</f>
        <v/>
      </c>
      <c r="I345" s="1" t="str">
        <f>'QuestionBank Data'!I344</f>
        <v/>
      </c>
      <c r="J345" s="1" t="str">
        <f>'QuestionBank Data'!J344</f>
        <v/>
      </c>
      <c r="K345" s="1" t="str">
        <f>'QuestionBank Data'!K344</f>
        <v/>
      </c>
      <c r="L345" s="1" t="str">
        <f>'QuestionBank Data'!L344</f>
        <v/>
      </c>
      <c r="M345" s="1" t="str">
        <f>'QuestionBank Data'!M344</f>
        <v/>
      </c>
      <c r="N345" s="1" t="str">
        <f>'QuestionBank Data'!N344</f>
        <v/>
      </c>
      <c r="O345" s="1" t="str">
        <f>'QuestionBank Data'!O344</f>
        <v/>
      </c>
      <c r="P345" s="21" t="str">
        <f>IFERROR(__xludf.DUMMYFUNCTION("IF(isblank(A345),,Filter(J345:O345,J345:O345&lt;&gt;I345))"),"")</f>
        <v/>
      </c>
      <c r="Q345" s="1"/>
      <c r="R345" s="1"/>
      <c r="U345" s="1" t="str">
        <f t="shared" si="1"/>
        <v/>
      </c>
      <c r="V345" s="1" t="str">
        <f t="shared" si="2"/>
        <v/>
      </c>
      <c r="W345" s="1" t="str">
        <f t="shared" si="3"/>
        <v/>
      </c>
      <c r="X345" s="1" t="str">
        <f t="shared" si="4"/>
        <v/>
      </c>
      <c r="Y345" s="1" t="str">
        <f t="shared" si="5"/>
        <v/>
      </c>
      <c r="Z345" s="1" t="str">
        <f t="shared" si="6"/>
        <v/>
      </c>
    </row>
    <row r="346">
      <c r="A346" s="1" t="str">
        <f>'QuestionBank Data'!A345</f>
        <v/>
      </c>
      <c r="B346" s="1" t="str">
        <f>'QuestionBank Data'!B345</f>
        <v/>
      </c>
      <c r="C346" s="1" t="str">
        <f>'QuestionBank Data'!C345</f>
        <v/>
      </c>
      <c r="D346" s="1" t="str">
        <f>'QuestionBank Data'!D345</f>
        <v/>
      </c>
      <c r="E346" s="1" t="str">
        <f>'QuestionBank Data'!E345</f>
        <v/>
      </c>
      <c r="F346" s="1" t="str">
        <f>'QuestionBank Data'!F345</f>
        <v/>
      </c>
      <c r="G346" s="1" t="str">
        <f>'QuestionBank Data'!G345</f>
        <v/>
      </c>
      <c r="H346" s="1" t="str">
        <f>'QuestionBank Data'!H345</f>
        <v/>
      </c>
      <c r="I346" s="1" t="str">
        <f>'QuestionBank Data'!I345</f>
        <v/>
      </c>
      <c r="J346" s="1" t="str">
        <f>'QuestionBank Data'!J345</f>
        <v/>
      </c>
      <c r="K346" s="1" t="str">
        <f>'QuestionBank Data'!K345</f>
        <v/>
      </c>
      <c r="L346" s="1" t="str">
        <f>'QuestionBank Data'!L345</f>
        <v/>
      </c>
      <c r="M346" s="1" t="str">
        <f>'QuestionBank Data'!M345</f>
        <v/>
      </c>
      <c r="N346" s="1" t="str">
        <f>'QuestionBank Data'!N345</f>
        <v/>
      </c>
      <c r="O346" s="1" t="str">
        <f>'QuestionBank Data'!O345</f>
        <v/>
      </c>
      <c r="P346" s="21" t="str">
        <f>IFERROR(__xludf.DUMMYFUNCTION("IF(isblank(A346),,Filter(J346:O346,J346:O346&lt;&gt;I346))"),"")</f>
        <v/>
      </c>
      <c r="Q346" s="1"/>
      <c r="R346" s="1"/>
      <c r="U346" s="1" t="str">
        <f t="shared" si="1"/>
        <v/>
      </c>
      <c r="V346" s="1" t="str">
        <f t="shared" si="2"/>
        <v/>
      </c>
      <c r="W346" s="1" t="str">
        <f t="shared" si="3"/>
        <v/>
      </c>
      <c r="X346" s="1" t="str">
        <f t="shared" si="4"/>
        <v/>
      </c>
      <c r="Y346" s="1" t="str">
        <f t="shared" si="5"/>
        <v/>
      </c>
      <c r="Z346" s="1" t="str">
        <f t="shared" si="6"/>
        <v/>
      </c>
    </row>
    <row r="347">
      <c r="A347" s="1" t="str">
        <f>'QuestionBank Data'!A346</f>
        <v/>
      </c>
      <c r="B347" s="1" t="str">
        <f>'QuestionBank Data'!B346</f>
        <v/>
      </c>
      <c r="C347" s="1" t="str">
        <f>'QuestionBank Data'!C346</f>
        <v/>
      </c>
      <c r="D347" s="1" t="str">
        <f>'QuestionBank Data'!D346</f>
        <v/>
      </c>
      <c r="E347" s="1" t="str">
        <f>'QuestionBank Data'!E346</f>
        <v/>
      </c>
      <c r="F347" s="1" t="str">
        <f>'QuestionBank Data'!F346</f>
        <v/>
      </c>
      <c r="G347" s="1" t="str">
        <f>'QuestionBank Data'!G346</f>
        <v/>
      </c>
      <c r="H347" s="1" t="str">
        <f>'QuestionBank Data'!H346</f>
        <v/>
      </c>
      <c r="I347" s="1" t="str">
        <f>'QuestionBank Data'!I346</f>
        <v/>
      </c>
      <c r="J347" s="1" t="str">
        <f>'QuestionBank Data'!J346</f>
        <v/>
      </c>
      <c r="K347" s="1" t="str">
        <f>'QuestionBank Data'!K346</f>
        <v/>
      </c>
      <c r="L347" s="1" t="str">
        <f>'QuestionBank Data'!L346</f>
        <v/>
      </c>
      <c r="M347" s="1" t="str">
        <f>'QuestionBank Data'!M346</f>
        <v/>
      </c>
      <c r="N347" s="1" t="str">
        <f>'QuestionBank Data'!N346</f>
        <v/>
      </c>
      <c r="O347" s="1" t="str">
        <f>'QuestionBank Data'!O346</f>
        <v/>
      </c>
      <c r="P347" s="21" t="str">
        <f>IFERROR(__xludf.DUMMYFUNCTION("IF(isblank(A347),,Filter(J347:O347,J347:O347&lt;&gt;I347))"),"")</f>
        <v/>
      </c>
      <c r="Q347" s="1"/>
      <c r="R347" s="1"/>
      <c r="U347" s="1" t="str">
        <f t="shared" si="1"/>
        <v/>
      </c>
      <c r="V347" s="1" t="str">
        <f t="shared" si="2"/>
        <v/>
      </c>
      <c r="W347" s="1" t="str">
        <f t="shared" si="3"/>
        <v/>
      </c>
      <c r="X347" s="1" t="str">
        <f t="shared" si="4"/>
        <v/>
      </c>
      <c r="Y347" s="1" t="str">
        <f t="shared" si="5"/>
        <v/>
      </c>
      <c r="Z347" s="1" t="str">
        <f t="shared" si="6"/>
        <v/>
      </c>
    </row>
    <row r="348">
      <c r="A348" s="1" t="str">
        <f>'QuestionBank Data'!A347</f>
        <v/>
      </c>
      <c r="B348" s="1" t="str">
        <f>'QuestionBank Data'!B347</f>
        <v/>
      </c>
      <c r="C348" s="1" t="str">
        <f>'QuestionBank Data'!C347</f>
        <v/>
      </c>
      <c r="D348" s="1" t="str">
        <f>'QuestionBank Data'!D347</f>
        <v/>
      </c>
      <c r="E348" s="1" t="str">
        <f>'QuestionBank Data'!E347</f>
        <v/>
      </c>
      <c r="F348" s="1" t="str">
        <f>'QuestionBank Data'!F347</f>
        <v/>
      </c>
      <c r="G348" s="1" t="str">
        <f>'QuestionBank Data'!G347</f>
        <v/>
      </c>
      <c r="H348" s="1" t="str">
        <f>'QuestionBank Data'!H347</f>
        <v/>
      </c>
      <c r="I348" s="1" t="str">
        <f>'QuestionBank Data'!I347</f>
        <v/>
      </c>
      <c r="J348" s="1" t="str">
        <f>'QuestionBank Data'!J347</f>
        <v/>
      </c>
      <c r="K348" s="1" t="str">
        <f>'QuestionBank Data'!K347</f>
        <v/>
      </c>
      <c r="L348" s="1" t="str">
        <f>'QuestionBank Data'!L347</f>
        <v/>
      </c>
      <c r="M348" s="1" t="str">
        <f>'QuestionBank Data'!M347</f>
        <v/>
      </c>
      <c r="N348" s="1" t="str">
        <f>'QuestionBank Data'!N347</f>
        <v/>
      </c>
      <c r="O348" s="1" t="str">
        <f>'QuestionBank Data'!O347</f>
        <v/>
      </c>
      <c r="P348" s="21" t="str">
        <f>IFERROR(__xludf.DUMMYFUNCTION("IF(isblank(A348),,Filter(J348:O348,J348:O348&lt;&gt;I348))"),"")</f>
        <v/>
      </c>
      <c r="Q348" s="1"/>
      <c r="R348" s="1"/>
      <c r="U348" s="1" t="str">
        <f t="shared" si="1"/>
        <v/>
      </c>
      <c r="V348" s="1" t="str">
        <f t="shared" si="2"/>
        <v/>
      </c>
      <c r="W348" s="1" t="str">
        <f t="shared" si="3"/>
        <v/>
      </c>
      <c r="X348" s="1" t="str">
        <f t="shared" si="4"/>
        <v/>
      </c>
      <c r="Y348" s="1" t="str">
        <f t="shared" si="5"/>
        <v/>
      </c>
      <c r="Z348" s="1" t="str">
        <f t="shared" si="6"/>
        <v/>
      </c>
    </row>
    <row r="349">
      <c r="A349" s="1" t="str">
        <f>'QuestionBank Data'!A348</f>
        <v/>
      </c>
      <c r="B349" s="1" t="str">
        <f>'QuestionBank Data'!B348</f>
        <v/>
      </c>
      <c r="C349" s="1" t="str">
        <f>'QuestionBank Data'!C348</f>
        <v/>
      </c>
      <c r="D349" s="1" t="str">
        <f>'QuestionBank Data'!D348</f>
        <v/>
      </c>
      <c r="E349" s="1" t="str">
        <f>'QuestionBank Data'!E348</f>
        <v/>
      </c>
      <c r="F349" s="1" t="str">
        <f>'QuestionBank Data'!F348</f>
        <v/>
      </c>
      <c r="G349" s="1" t="str">
        <f>'QuestionBank Data'!G348</f>
        <v/>
      </c>
      <c r="H349" s="1" t="str">
        <f>'QuestionBank Data'!H348</f>
        <v/>
      </c>
      <c r="I349" s="1" t="str">
        <f>'QuestionBank Data'!I348</f>
        <v/>
      </c>
      <c r="J349" s="1" t="str">
        <f>'QuestionBank Data'!J348</f>
        <v/>
      </c>
      <c r="K349" s="1" t="str">
        <f>'QuestionBank Data'!K348</f>
        <v/>
      </c>
      <c r="L349" s="1" t="str">
        <f>'QuestionBank Data'!L348</f>
        <v/>
      </c>
      <c r="M349" s="1" t="str">
        <f>'QuestionBank Data'!M348</f>
        <v/>
      </c>
      <c r="N349" s="1" t="str">
        <f>'QuestionBank Data'!N348</f>
        <v/>
      </c>
      <c r="O349" s="1" t="str">
        <f>'QuestionBank Data'!O348</f>
        <v/>
      </c>
      <c r="P349" s="21" t="str">
        <f>IFERROR(__xludf.DUMMYFUNCTION("IF(isblank(A349),,Filter(J349:O349,J349:O349&lt;&gt;I349))"),"")</f>
        <v/>
      </c>
      <c r="Q349" s="1"/>
      <c r="R349" s="1"/>
      <c r="U349" s="1" t="str">
        <f t="shared" si="1"/>
        <v/>
      </c>
      <c r="V349" s="1" t="str">
        <f t="shared" si="2"/>
        <v/>
      </c>
      <c r="W349" s="1" t="str">
        <f t="shared" si="3"/>
        <v/>
      </c>
      <c r="X349" s="1" t="str">
        <f t="shared" si="4"/>
        <v/>
      </c>
      <c r="Y349" s="1" t="str">
        <f t="shared" si="5"/>
        <v/>
      </c>
      <c r="Z349" s="1" t="str">
        <f t="shared" si="6"/>
        <v/>
      </c>
    </row>
    <row r="350">
      <c r="A350" s="1" t="str">
        <f>'QuestionBank Data'!A349</f>
        <v/>
      </c>
      <c r="B350" s="1" t="str">
        <f>'QuestionBank Data'!B349</f>
        <v/>
      </c>
      <c r="C350" s="1" t="str">
        <f>'QuestionBank Data'!C349</f>
        <v/>
      </c>
      <c r="D350" s="1" t="str">
        <f>'QuestionBank Data'!D349</f>
        <v/>
      </c>
      <c r="E350" s="1" t="str">
        <f>'QuestionBank Data'!E349</f>
        <v/>
      </c>
      <c r="F350" s="1" t="str">
        <f>'QuestionBank Data'!F349</f>
        <v/>
      </c>
      <c r="G350" s="1" t="str">
        <f>'QuestionBank Data'!G349</f>
        <v/>
      </c>
      <c r="H350" s="1" t="str">
        <f>'QuestionBank Data'!H349</f>
        <v/>
      </c>
      <c r="I350" s="1" t="str">
        <f>'QuestionBank Data'!I349</f>
        <v/>
      </c>
      <c r="J350" s="1" t="str">
        <f>'QuestionBank Data'!J349</f>
        <v/>
      </c>
      <c r="K350" s="1" t="str">
        <f>'QuestionBank Data'!K349</f>
        <v/>
      </c>
      <c r="L350" s="1" t="str">
        <f>'QuestionBank Data'!L349</f>
        <v/>
      </c>
      <c r="M350" s="1" t="str">
        <f>'QuestionBank Data'!M349</f>
        <v/>
      </c>
      <c r="N350" s="1" t="str">
        <f>'QuestionBank Data'!N349</f>
        <v/>
      </c>
      <c r="O350" s="1" t="str">
        <f>'QuestionBank Data'!O349</f>
        <v/>
      </c>
      <c r="P350" s="21" t="str">
        <f>IFERROR(__xludf.DUMMYFUNCTION("IF(isblank(A350),,Filter(J350:O350,J350:O350&lt;&gt;I350))"),"")</f>
        <v/>
      </c>
      <c r="Q350" s="1"/>
      <c r="R350" s="1"/>
      <c r="U350" s="1" t="str">
        <f t="shared" si="1"/>
        <v/>
      </c>
      <c r="V350" s="1" t="str">
        <f t="shared" si="2"/>
        <v/>
      </c>
      <c r="W350" s="1" t="str">
        <f t="shared" si="3"/>
        <v/>
      </c>
      <c r="X350" s="1" t="str">
        <f t="shared" si="4"/>
        <v/>
      </c>
      <c r="Y350" s="1" t="str">
        <f t="shared" si="5"/>
        <v/>
      </c>
      <c r="Z350" s="1" t="str">
        <f t="shared" si="6"/>
        <v/>
      </c>
    </row>
    <row r="351">
      <c r="A351" s="1" t="str">
        <f>'QuestionBank Data'!A350</f>
        <v/>
      </c>
      <c r="B351" s="1" t="str">
        <f>'QuestionBank Data'!B350</f>
        <v/>
      </c>
      <c r="C351" s="1" t="str">
        <f>'QuestionBank Data'!C350</f>
        <v/>
      </c>
      <c r="D351" s="1" t="str">
        <f>'QuestionBank Data'!D350</f>
        <v/>
      </c>
      <c r="E351" s="1" t="str">
        <f>'QuestionBank Data'!E350</f>
        <v/>
      </c>
      <c r="F351" s="1" t="str">
        <f>'QuestionBank Data'!F350</f>
        <v/>
      </c>
      <c r="G351" s="1" t="str">
        <f>'QuestionBank Data'!G350</f>
        <v/>
      </c>
      <c r="H351" s="1" t="str">
        <f>'QuestionBank Data'!H350</f>
        <v/>
      </c>
      <c r="I351" s="1" t="str">
        <f>'QuestionBank Data'!I350</f>
        <v/>
      </c>
      <c r="J351" s="1" t="str">
        <f>'QuestionBank Data'!J350</f>
        <v/>
      </c>
      <c r="K351" s="1" t="str">
        <f>'QuestionBank Data'!K350</f>
        <v/>
      </c>
      <c r="L351" s="1" t="str">
        <f>'QuestionBank Data'!L350</f>
        <v/>
      </c>
      <c r="M351" s="1" t="str">
        <f>'QuestionBank Data'!M350</f>
        <v/>
      </c>
      <c r="N351" s="1" t="str">
        <f>'QuestionBank Data'!N350</f>
        <v/>
      </c>
      <c r="O351" s="1" t="str">
        <f>'QuestionBank Data'!O350</f>
        <v/>
      </c>
      <c r="P351" s="21" t="str">
        <f>IFERROR(__xludf.DUMMYFUNCTION("IF(isblank(A351),,Filter(J351:O351,J351:O351&lt;&gt;I351))"),"")</f>
        <v/>
      </c>
      <c r="Q351" s="1"/>
      <c r="R351" s="1"/>
      <c r="U351" s="1" t="str">
        <f t="shared" si="1"/>
        <v/>
      </c>
      <c r="V351" s="1" t="str">
        <f t="shared" si="2"/>
        <v/>
      </c>
      <c r="W351" s="1" t="str">
        <f t="shared" si="3"/>
        <v/>
      </c>
      <c r="X351" s="1" t="str">
        <f t="shared" si="4"/>
        <v/>
      </c>
      <c r="Y351" s="1" t="str">
        <f t="shared" si="5"/>
        <v/>
      </c>
      <c r="Z351" s="1" t="str">
        <f t="shared" si="6"/>
        <v/>
      </c>
    </row>
    <row r="352">
      <c r="A352" s="1" t="str">
        <f>'QuestionBank Data'!A351</f>
        <v/>
      </c>
      <c r="B352" s="1" t="str">
        <f>'QuestionBank Data'!B351</f>
        <v/>
      </c>
      <c r="C352" s="1" t="str">
        <f>'QuestionBank Data'!C351</f>
        <v/>
      </c>
      <c r="D352" s="1" t="str">
        <f>'QuestionBank Data'!D351</f>
        <v/>
      </c>
      <c r="E352" s="1" t="str">
        <f>'QuestionBank Data'!E351</f>
        <v/>
      </c>
      <c r="F352" s="1" t="str">
        <f>'QuestionBank Data'!F351</f>
        <v/>
      </c>
      <c r="G352" s="1" t="str">
        <f>'QuestionBank Data'!G351</f>
        <v/>
      </c>
      <c r="H352" s="1" t="str">
        <f>'QuestionBank Data'!H351</f>
        <v/>
      </c>
      <c r="I352" s="1" t="str">
        <f>'QuestionBank Data'!I351</f>
        <v/>
      </c>
      <c r="J352" s="1" t="str">
        <f>'QuestionBank Data'!J351</f>
        <v/>
      </c>
      <c r="K352" s="1" t="str">
        <f>'QuestionBank Data'!K351</f>
        <v/>
      </c>
      <c r="L352" s="1" t="str">
        <f>'QuestionBank Data'!L351</f>
        <v/>
      </c>
      <c r="M352" s="1" t="str">
        <f>'QuestionBank Data'!M351</f>
        <v/>
      </c>
      <c r="N352" s="1" t="str">
        <f>'QuestionBank Data'!N351</f>
        <v/>
      </c>
      <c r="O352" s="1" t="str">
        <f>'QuestionBank Data'!O351</f>
        <v/>
      </c>
      <c r="P352" s="21" t="str">
        <f>IFERROR(__xludf.DUMMYFUNCTION("IF(isblank(A352),,Filter(J352:O352,J352:O352&lt;&gt;I352))"),"")</f>
        <v/>
      </c>
      <c r="Q352" s="1"/>
      <c r="R352" s="1"/>
      <c r="U352" s="1" t="str">
        <f t="shared" si="1"/>
        <v/>
      </c>
      <c r="V352" s="1" t="str">
        <f t="shared" si="2"/>
        <v/>
      </c>
      <c r="W352" s="1" t="str">
        <f t="shared" si="3"/>
        <v/>
      </c>
      <c r="X352" s="1" t="str">
        <f t="shared" si="4"/>
        <v/>
      </c>
      <c r="Y352" s="1" t="str">
        <f t="shared" si="5"/>
        <v/>
      </c>
      <c r="Z352" s="1" t="str">
        <f t="shared" si="6"/>
        <v/>
      </c>
    </row>
    <row r="353">
      <c r="A353" s="1" t="str">
        <f>'QuestionBank Data'!A352</f>
        <v/>
      </c>
      <c r="B353" s="1" t="str">
        <f>'QuestionBank Data'!B352</f>
        <v/>
      </c>
      <c r="C353" s="1" t="str">
        <f>'QuestionBank Data'!C352</f>
        <v/>
      </c>
      <c r="D353" s="1" t="str">
        <f>'QuestionBank Data'!D352</f>
        <v/>
      </c>
      <c r="E353" s="1" t="str">
        <f>'QuestionBank Data'!E352</f>
        <v/>
      </c>
      <c r="F353" s="1" t="str">
        <f>'QuestionBank Data'!F352</f>
        <v/>
      </c>
      <c r="G353" s="1" t="str">
        <f>'QuestionBank Data'!G352</f>
        <v/>
      </c>
      <c r="H353" s="1" t="str">
        <f>'QuestionBank Data'!H352</f>
        <v/>
      </c>
      <c r="I353" s="1" t="str">
        <f>'QuestionBank Data'!I352</f>
        <v/>
      </c>
      <c r="J353" s="1" t="str">
        <f>'QuestionBank Data'!J352</f>
        <v/>
      </c>
      <c r="K353" s="1" t="str">
        <f>'QuestionBank Data'!K352</f>
        <v/>
      </c>
      <c r="L353" s="1" t="str">
        <f>'QuestionBank Data'!L352</f>
        <v/>
      </c>
      <c r="M353" s="1" t="str">
        <f>'QuestionBank Data'!M352</f>
        <v/>
      </c>
      <c r="N353" s="1" t="str">
        <f>'QuestionBank Data'!N352</f>
        <v/>
      </c>
      <c r="O353" s="1" t="str">
        <f>'QuestionBank Data'!O352</f>
        <v/>
      </c>
      <c r="P353" s="21" t="str">
        <f>IFERROR(__xludf.DUMMYFUNCTION("IF(isblank(A353),,Filter(J353:O353,J353:O353&lt;&gt;I353))"),"")</f>
        <v/>
      </c>
      <c r="Q353" s="1"/>
      <c r="R353" s="1"/>
      <c r="U353" s="1" t="str">
        <f t="shared" si="1"/>
        <v/>
      </c>
      <c r="V353" s="1" t="str">
        <f t="shared" si="2"/>
        <v/>
      </c>
      <c r="W353" s="1" t="str">
        <f t="shared" si="3"/>
        <v/>
      </c>
      <c r="X353" s="1" t="str">
        <f t="shared" si="4"/>
        <v/>
      </c>
      <c r="Y353" s="1" t="str">
        <f t="shared" si="5"/>
        <v/>
      </c>
      <c r="Z353" s="1" t="str">
        <f t="shared" si="6"/>
        <v/>
      </c>
    </row>
    <row r="354">
      <c r="A354" s="1" t="str">
        <f>'QuestionBank Data'!A353</f>
        <v/>
      </c>
      <c r="B354" s="1" t="str">
        <f>'QuestionBank Data'!B353</f>
        <v/>
      </c>
      <c r="C354" s="1" t="str">
        <f>'QuestionBank Data'!C353</f>
        <v/>
      </c>
      <c r="D354" s="1" t="str">
        <f>'QuestionBank Data'!D353</f>
        <v/>
      </c>
      <c r="E354" s="1" t="str">
        <f>'QuestionBank Data'!E353</f>
        <v/>
      </c>
      <c r="F354" s="1" t="str">
        <f>'QuestionBank Data'!F353</f>
        <v/>
      </c>
      <c r="G354" s="1" t="str">
        <f>'QuestionBank Data'!G353</f>
        <v/>
      </c>
      <c r="H354" s="1" t="str">
        <f>'QuestionBank Data'!H353</f>
        <v/>
      </c>
      <c r="I354" s="1" t="str">
        <f>'QuestionBank Data'!I353</f>
        <v/>
      </c>
      <c r="J354" s="1" t="str">
        <f>'QuestionBank Data'!J353</f>
        <v/>
      </c>
      <c r="K354" s="1" t="str">
        <f>'QuestionBank Data'!K353</f>
        <v/>
      </c>
      <c r="L354" s="1" t="str">
        <f>'QuestionBank Data'!L353</f>
        <v/>
      </c>
      <c r="M354" s="1" t="str">
        <f>'QuestionBank Data'!M353</f>
        <v/>
      </c>
      <c r="N354" s="1" t="str">
        <f>'QuestionBank Data'!N353</f>
        <v/>
      </c>
      <c r="O354" s="1" t="str">
        <f>'QuestionBank Data'!O353</f>
        <v/>
      </c>
      <c r="P354" s="21" t="str">
        <f>IFERROR(__xludf.DUMMYFUNCTION("IF(isblank(A354),,Filter(J354:O354,J354:O354&lt;&gt;I354))"),"")</f>
        <v/>
      </c>
      <c r="Q354" s="1"/>
      <c r="R354" s="1"/>
      <c r="U354" s="1" t="str">
        <f t="shared" si="1"/>
        <v/>
      </c>
      <c r="V354" s="1" t="str">
        <f t="shared" si="2"/>
        <v/>
      </c>
      <c r="W354" s="1" t="str">
        <f t="shared" si="3"/>
        <v/>
      </c>
      <c r="X354" s="1" t="str">
        <f t="shared" si="4"/>
        <v/>
      </c>
      <c r="Y354" s="1" t="str">
        <f t="shared" si="5"/>
        <v/>
      </c>
      <c r="Z354" s="1" t="str">
        <f t="shared" si="6"/>
        <v/>
      </c>
    </row>
    <row r="355">
      <c r="A355" s="1" t="str">
        <f>'QuestionBank Data'!A354</f>
        <v/>
      </c>
      <c r="B355" s="1" t="str">
        <f>'QuestionBank Data'!B354</f>
        <v/>
      </c>
      <c r="C355" s="1" t="str">
        <f>'QuestionBank Data'!C354</f>
        <v/>
      </c>
      <c r="D355" s="1" t="str">
        <f>'QuestionBank Data'!D354</f>
        <v/>
      </c>
      <c r="E355" s="1" t="str">
        <f>'QuestionBank Data'!E354</f>
        <v/>
      </c>
      <c r="F355" s="1" t="str">
        <f>'QuestionBank Data'!F354</f>
        <v/>
      </c>
      <c r="G355" s="1" t="str">
        <f>'QuestionBank Data'!G354</f>
        <v/>
      </c>
      <c r="H355" s="1" t="str">
        <f>'QuestionBank Data'!H354</f>
        <v/>
      </c>
      <c r="I355" s="1" t="str">
        <f>'QuestionBank Data'!I354</f>
        <v/>
      </c>
      <c r="J355" s="1" t="str">
        <f>'QuestionBank Data'!J354</f>
        <v/>
      </c>
      <c r="K355" s="1" t="str">
        <f>'QuestionBank Data'!K354</f>
        <v/>
      </c>
      <c r="L355" s="1" t="str">
        <f>'QuestionBank Data'!L354</f>
        <v/>
      </c>
      <c r="M355" s="1" t="str">
        <f>'QuestionBank Data'!M354</f>
        <v/>
      </c>
      <c r="N355" s="1" t="str">
        <f>'QuestionBank Data'!N354</f>
        <v/>
      </c>
      <c r="O355" s="1" t="str">
        <f>'QuestionBank Data'!O354</f>
        <v/>
      </c>
      <c r="P355" s="21" t="str">
        <f>IFERROR(__xludf.DUMMYFUNCTION("IF(isblank(A355),,Filter(J355:O355,J355:O355&lt;&gt;I355))"),"")</f>
        <v/>
      </c>
      <c r="Q355" s="1"/>
      <c r="R355" s="1"/>
      <c r="U355" s="1" t="str">
        <f t="shared" si="1"/>
        <v/>
      </c>
      <c r="V355" s="1" t="str">
        <f t="shared" si="2"/>
        <v/>
      </c>
      <c r="W355" s="1" t="str">
        <f t="shared" si="3"/>
        <v/>
      </c>
      <c r="X355" s="1" t="str">
        <f t="shared" si="4"/>
        <v/>
      </c>
      <c r="Y355" s="1" t="str">
        <f t="shared" si="5"/>
        <v/>
      </c>
      <c r="Z355" s="1" t="str">
        <f t="shared" si="6"/>
        <v/>
      </c>
    </row>
    <row r="356">
      <c r="A356" s="1" t="str">
        <f>'QuestionBank Data'!A355</f>
        <v/>
      </c>
      <c r="B356" s="1" t="str">
        <f>'QuestionBank Data'!B355</f>
        <v/>
      </c>
      <c r="C356" s="1" t="str">
        <f>'QuestionBank Data'!C355</f>
        <v/>
      </c>
      <c r="D356" s="1" t="str">
        <f>'QuestionBank Data'!D355</f>
        <v/>
      </c>
      <c r="E356" s="1" t="str">
        <f>'QuestionBank Data'!E355</f>
        <v/>
      </c>
      <c r="F356" s="1" t="str">
        <f>'QuestionBank Data'!F355</f>
        <v/>
      </c>
      <c r="G356" s="1" t="str">
        <f>'QuestionBank Data'!G355</f>
        <v/>
      </c>
      <c r="H356" s="1" t="str">
        <f>'QuestionBank Data'!H355</f>
        <v/>
      </c>
      <c r="I356" s="1" t="str">
        <f>'QuestionBank Data'!I355</f>
        <v/>
      </c>
      <c r="J356" s="1" t="str">
        <f>'QuestionBank Data'!J355</f>
        <v/>
      </c>
      <c r="K356" s="1" t="str">
        <f>'QuestionBank Data'!K355</f>
        <v/>
      </c>
      <c r="L356" s="1" t="str">
        <f>'QuestionBank Data'!L355</f>
        <v/>
      </c>
      <c r="M356" s="1" t="str">
        <f>'QuestionBank Data'!M355</f>
        <v/>
      </c>
      <c r="N356" s="1" t="str">
        <f>'QuestionBank Data'!N355</f>
        <v/>
      </c>
      <c r="O356" s="1" t="str">
        <f>'QuestionBank Data'!O355</f>
        <v/>
      </c>
      <c r="P356" s="21" t="str">
        <f>IFERROR(__xludf.DUMMYFUNCTION("IF(isblank(A356),,Filter(J356:O356,J356:O356&lt;&gt;I356))"),"")</f>
        <v/>
      </c>
      <c r="Q356" s="1"/>
      <c r="R356" s="1"/>
      <c r="U356" s="1" t="str">
        <f t="shared" si="1"/>
        <v/>
      </c>
      <c r="V356" s="1" t="str">
        <f t="shared" si="2"/>
        <v/>
      </c>
      <c r="W356" s="1" t="str">
        <f t="shared" si="3"/>
        <v/>
      </c>
      <c r="X356" s="1" t="str">
        <f t="shared" si="4"/>
        <v/>
      </c>
      <c r="Y356" s="1" t="str">
        <f t="shared" si="5"/>
        <v/>
      </c>
      <c r="Z356" s="1" t="str">
        <f t="shared" si="6"/>
        <v/>
      </c>
    </row>
    <row r="357">
      <c r="A357" s="1" t="str">
        <f>'QuestionBank Data'!A356</f>
        <v/>
      </c>
      <c r="B357" s="1" t="str">
        <f>'QuestionBank Data'!B356</f>
        <v/>
      </c>
      <c r="C357" s="1" t="str">
        <f>'QuestionBank Data'!C356</f>
        <v/>
      </c>
      <c r="D357" s="1" t="str">
        <f>'QuestionBank Data'!D356</f>
        <v/>
      </c>
      <c r="E357" s="1" t="str">
        <f>'QuestionBank Data'!E356</f>
        <v/>
      </c>
      <c r="F357" s="1" t="str">
        <f>'QuestionBank Data'!F356</f>
        <v/>
      </c>
      <c r="G357" s="1" t="str">
        <f>'QuestionBank Data'!G356</f>
        <v/>
      </c>
      <c r="H357" s="1" t="str">
        <f>'QuestionBank Data'!H356</f>
        <v/>
      </c>
      <c r="I357" s="1" t="str">
        <f>'QuestionBank Data'!I356</f>
        <v/>
      </c>
      <c r="J357" s="1" t="str">
        <f>'QuestionBank Data'!J356</f>
        <v/>
      </c>
      <c r="K357" s="1" t="str">
        <f>'QuestionBank Data'!K356</f>
        <v/>
      </c>
      <c r="L357" s="1" t="str">
        <f>'QuestionBank Data'!L356</f>
        <v/>
      </c>
      <c r="M357" s="1" t="str">
        <f>'QuestionBank Data'!M356</f>
        <v/>
      </c>
      <c r="N357" s="1" t="str">
        <f>'QuestionBank Data'!N356</f>
        <v/>
      </c>
      <c r="O357" s="1" t="str">
        <f>'QuestionBank Data'!O356</f>
        <v/>
      </c>
      <c r="P357" s="21" t="str">
        <f>IFERROR(__xludf.DUMMYFUNCTION("IF(isblank(A357),,Filter(J357:O357,J357:O357&lt;&gt;I357))"),"")</f>
        <v/>
      </c>
      <c r="Q357" s="1"/>
      <c r="R357" s="1"/>
      <c r="U357" s="1" t="str">
        <f t="shared" si="1"/>
        <v/>
      </c>
      <c r="V357" s="1" t="str">
        <f t="shared" si="2"/>
        <v/>
      </c>
      <c r="W357" s="1" t="str">
        <f t="shared" si="3"/>
        <v/>
      </c>
      <c r="X357" s="1" t="str">
        <f t="shared" si="4"/>
        <v/>
      </c>
      <c r="Y357" s="1" t="str">
        <f t="shared" si="5"/>
        <v/>
      </c>
      <c r="Z357" s="1" t="str">
        <f t="shared" si="6"/>
        <v/>
      </c>
    </row>
    <row r="358">
      <c r="A358" s="1" t="str">
        <f>'QuestionBank Data'!A357</f>
        <v/>
      </c>
      <c r="B358" s="1" t="str">
        <f>'QuestionBank Data'!B357</f>
        <v/>
      </c>
      <c r="C358" s="1" t="str">
        <f>'QuestionBank Data'!C357</f>
        <v/>
      </c>
      <c r="D358" s="1" t="str">
        <f>'QuestionBank Data'!D357</f>
        <v/>
      </c>
      <c r="E358" s="1" t="str">
        <f>'QuestionBank Data'!E357</f>
        <v/>
      </c>
      <c r="F358" s="1" t="str">
        <f>'QuestionBank Data'!F357</f>
        <v/>
      </c>
      <c r="G358" s="1" t="str">
        <f>'QuestionBank Data'!G357</f>
        <v/>
      </c>
      <c r="H358" s="1" t="str">
        <f>'QuestionBank Data'!H357</f>
        <v/>
      </c>
      <c r="I358" s="1" t="str">
        <f>'QuestionBank Data'!I357</f>
        <v/>
      </c>
      <c r="J358" s="1" t="str">
        <f>'QuestionBank Data'!J357</f>
        <v/>
      </c>
      <c r="K358" s="1" t="str">
        <f>'QuestionBank Data'!K357</f>
        <v/>
      </c>
      <c r="L358" s="1" t="str">
        <f>'QuestionBank Data'!L357</f>
        <v/>
      </c>
      <c r="M358" s="1" t="str">
        <f>'QuestionBank Data'!M357</f>
        <v/>
      </c>
      <c r="N358" s="1" t="str">
        <f>'QuestionBank Data'!N357</f>
        <v/>
      </c>
      <c r="O358" s="1" t="str">
        <f>'QuestionBank Data'!O357</f>
        <v/>
      </c>
      <c r="P358" s="21" t="str">
        <f>IFERROR(__xludf.DUMMYFUNCTION("IF(isblank(A358),,Filter(J358:O358,J358:O358&lt;&gt;I358))"),"")</f>
        <v/>
      </c>
      <c r="Q358" s="1"/>
      <c r="R358" s="1"/>
      <c r="U358" s="1" t="str">
        <f t="shared" si="1"/>
        <v/>
      </c>
      <c r="V358" s="1" t="str">
        <f t="shared" si="2"/>
        <v/>
      </c>
      <c r="W358" s="1" t="str">
        <f t="shared" si="3"/>
        <v/>
      </c>
      <c r="X358" s="1" t="str">
        <f t="shared" si="4"/>
        <v/>
      </c>
      <c r="Y358" s="1" t="str">
        <f t="shared" si="5"/>
        <v/>
      </c>
      <c r="Z358" s="1" t="str">
        <f t="shared" si="6"/>
        <v/>
      </c>
    </row>
    <row r="359">
      <c r="A359" s="1" t="str">
        <f>'QuestionBank Data'!A358</f>
        <v/>
      </c>
      <c r="B359" s="1" t="str">
        <f>'QuestionBank Data'!B358</f>
        <v/>
      </c>
      <c r="C359" s="1" t="str">
        <f>'QuestionBank Data'!C358</f>
        <v/>
      </c>
      <c r="D359" s="1" t="str">
        <f>'QuestionBank Data'!D358</f>
        <v/>
      </c>
      <c r="E359" s="1" t="str">
        <f>'QuestionBank Data'!E358</f>
        <v/>
      </c>
      <c r="F359" s="1" t="str">
        <f>'QuestionBank Data'!F358</f>
        <v/>
      </c>
      <c r="G359" s="1" t="str">
        <f>'QuestionBank Data'!G358</f>
        <v/>
      </c>
      <c r="H359" s="1" t="str">
        <f>'QuestionBank Data'!H358</f>
        <v/>
      </c>
      <c r="I359" s="1" t="str">
        <f>'QuestionBank Data'!I358</f>
        <v/>
      </c>
      <c r="J359" s="1" t="str">
        <f>'QuestionBank Data'!J358</f>
        <v/>
      </c>
      <c r="K359" s="1" t="str">
        <f>'QuestionBank Data'!K358</f>
        <v/>
      </c>
      <c r="L359" s="1" t="str">
        <f>'QuestionBank Data'!L358</f>
        <v/>
      </c>
      <c r="M359" s="1" t="str">
        <f>'QuestionBank Data'!M358</f>
        <v/>
      </c>
      <c r="N359" s="1" t="str">
        <f>'QuestionBank Data'!N358</f>
        <v/>
      </c>
      <c r="O359" s="1" t="str">
        <f>'QuestionBank Data'!O358</f>
        <v/>
      </c>
      <c r="P359" s="21" t="str">
        <f>IFERROR(__xludf.DUMMYFUNCTION("IF(isblank(A359),,Filter(J359:O359,J359:O359&lt;&gt;I359))"),"")</f>
        <v/>
      </c>
      <c r="Q359" s="1"/>
      <c r="R359" s="1"/>
      <c r="U359" s="1" t="str">
        <f t="shared" si="1"/>
        <v/>
      </c>
      <c r="V359" s="1" t="str">
        <f t="shared" si="2"/>
        <v/>
      </c>
      <c r="W359" s="1" t="str">
        <f t="shared" si="3"/>
        <v/>
      </c>
      <c r="X359" s="1" t="str">
        <f t="shared" si="4"/>
        <v/>
      </c>
      <c r="Y359" s="1" t="str">
        <f t="shared" si="5"/>
        <v/>
      </c>
      <c r="Z359" s="1" t="str">
        <f t="shared" si="6"/>
        <v/>
      </c>
    </row>
    <row r="360">
      <c r="A360" s="1" t="str">
        <f>'QuestionBank Data'!A359</f>
        <v/>
      </c>
      <c r="B360" s="1" t="str">
        <f>'QuestionBank Data'!B359</f>
        <v/>
      </c>
      <c r="C360" s="1" t="str">
        <f>'QuestionBank Data'!C359</f>
        <v/>
      </c>
      <c r="D360" s="1" t="str">
        <f>'QuestionBank Data'!D359</f>
        <v/>
      </c>
      <c r="E360" s="1" t="str">
        <f>'QuestionBank Data'!E359</f>
        <v/>
      </c>
      <c r="F360" s="1" t="str">
        <f>'QuestionBank Data'!F359</f>
        <v/>
      </c>
      <c r="G360" s="1" t="str">
        <f>'QuestionBank Data'!G359</f>
        <v/>
      </c>
      <c r="H360" s="1" t="str">
        <f>'QuestionBank Data'!H359</f>
        <v/>
      </c>
      <c r="I360" s="1" t="str">
        <f>'QuestionBank Data'!I359</f>
        <v/>
      </c>
      <c r="J360" s="1" t="str">
        <f>'QuestionBank Data'!J359</f>
        <v/>
      </c>
      <c r="K360" s="1" t="str">
        <f>'QuestionBank Data'!K359</f>
        <v/>
      </c>
      <c r="L360" s="1" t="str">
        <f>'QuestionBank Data'!L359</f>
        <v/>
      </c>
      <c r="M360" s="1" t="str">
        <f>'QuestionBank Data'!M359</f>
        <v/>
      </c>
      <c r="N360" s="1" t="str">
        <f>'QuestionBank Data'!N359</f>
        <v/>
      </c>
      <c r="O360" s="1" t="str">
        <f>'QuestionBank Data'!O359</f>
        <v/>
      </c>
      <c r="P360" s="21" t="str">
        <f>IFERROR(__xludf.DUMMYFUNCTION("IF(isblank(A360),,Filter(J360:O360,J360:O360&lt;&gt;I360))"),"")</f>
        <v/>
      </c>
      <c r="Q360" s="1"/>
      <c r="R360" s="1"/>
      <c r="U360" s="1" t="str">
        <f t="shared" si="1"/>
        <v/>
      </c>
      <c r="V360" s="1" t="str">
        <f t="shared" si="2"/>
        <v/>
      </c>
      <c r="W360" s="1" t="str">
        <f t="shared" si="3"/>
        <v/>
      </c>
      <c r="X360" s="1" t="str">
        <f t="shared" si="4"/>
        <v/>
      </c>
      <c r="Y360" s="1" t="str">
        <f t="shared" si="5"/>
        <v/>
      </c>
      <c r="Z360" s="1" t="str">
        <f t="shared" si="6"/>
        <v/>
      </c>
    </row>
    <row r="361">
      <c r="A361" s="1" t="str">
        <f>'QuestionBank Data'!A360</f>
        <v/>
      </c>
      <c r="B361" s="1" t="str">
        <f>'QuestionBank Data'!B360</f>
        <v/>
      </c>
      <c r="C361" s="1" t="str">
        <f>'QuestionBank Data'!C360</f>
        <v/>
      </c>
      <c r="D361" s="1" t="str">
        <f>'QuestionBank Data'!D360</f>
        <v/>
      </c>
      <c r="E361" s="1" t="str">
        <f>'QuestionBank Data'!E360</f>
        <v/>
      </c>
      <c r="F361" s="1" t="str">
        <f>'QuestionBank Data'!F360</f>
        <v/>
      </c>
      <c r="G361" s="1" t="str">
        <f>'QuestionBank Data'!G360</f>
        <v/>
      </c>
      <c r="H361" s="1" t="str">
        <f>'QuestionBank Data'!H360</f>
        <v/>
      </c>
      <c r="I361" s="1" t="str">
        <f>'QuestionBank Data'!I360</f>
        <v/>
      </c>
      <c r="J361" s="1" t="str">
        <f>'QuestionBank Data'!J360</f>
        <v/>
      </c>
      <c r="K361" s="1" t="str">
        <f>'QuestionBank Data'!K360</f>
        <v/>
      </c>
      <c r="L361" s="1" t="str">
        <f>'QuestionBank Data'!L360</f>
        <v/>
      </c>
      <c r="M361" s="1" t="str">
        <f>'QuestionBank Data'!M360</f>
        <v/>
      </c>
      <c r="N361" s="1" t="str">
        <f>'QuestionBank Data'!N360</f>
        <v/>
      </c>
      <c r="O361" s="1" t="str">
        <f>'QuestionBank Data'!O360</f>
        <v/>
      </c>
      <c r="P361" s="21" t="str">
        <f>IFERROR(__xludf.DUMMYFUNCTION("IF(isblank(A361),,Filter(J361:O361,J361:O361&lt;&gt;I361))"),"")</f>
        <v/>
      </c>
      <c r="Q361" s="1"/>
      <c r="R361" s="1"/>
      <c r="U361" s="1" t="str">
        <f t="shared" si="1"/>
        <v/>
      </c>
      <c r="V361" s="1" t="str">
        <f t="shared" si="2"/>
        <v/>
      </c>
      <c r="W361" s="1" t="str">
        <f t="shared" si="3"/>
        <v/>
      </c>
      <c r="X361" s="1" t="str">
        <f t="shared" si="4"/>
        <v/>
      </c>
      <c r="Y361" s="1" t="str">
        <f t="shared" si="5"/>
        <v/>
      </c>
      <c r="Z361" s="1" t="str">
        <f t="shared" si="6"/>
        <v/>
      </c>
    </row>
    <row r="362">
      <c r="A362" s="1" t="str">
        <f>'QuestionBank Data'!A361</f>
        <v/>
      </c>
      <c r="B362" s="1" t="str">
        <f>'QuestionBank Data'!B361</f>
        <v/>
      </c>
      <c r="C362" s="1" t="str">
        <f>'QuestionBank Data'!C361</f>
        <v/>
      </c>
      <c r="D362" s="1" t="str">
        <f>'QuestionBank Data'!D361</f>
        <v/>
      </c>
      <c r="E362" s="1" t="str">
        <f>'QuestionBank Data'!E361</f>
        <v/>
      </c>
      <c r="F362" s="1" t="str">
        <f>'QuestionBank Data'!F361</f>
        <v/>
      </c>
      <c r="G362" s="1" t="str">
        <f>'QuestionBank Data'!G361</f>
        <v/>
      </c>
      <c r="H362" s="1" t="str">
        <f>'QuestionBank Data'!H361</f>
        <v/>
      </c>
      <c r="I362" s="1" t="str">
        <f>'QuestionBank Data'!I361</f>
        <v/>
      </c>
      <c r="J362" s="1" t="str">
        <f>'QuestionBank Data'!J361</f>
        <v/>
      </c>
      <c r="K362" s="1" t="str">
        <f>'QuestionBank Data'!K361</f>
        <v/>
      </c>
      <c r="L362" s="1" t="str">
        <f>'QuestionBank Data'!L361</f>
        <v/>
      </c>
      <c r="M362" s="1" t="str">
        <f>'QuestionBank Data'!M361</f>
        <v/>
      </c>
      <c r="N362" s="1" t="str">
        <f>'QuestionBank Data'!N361</f>
        <v/>
      </c>
      <c r="O362" s="1" t="str">
        <f>'QuestionBank Data'!O361</f>
        <v/>
      </c>
      <c r="P362" s="21" t="str">
        <f>IFERROR(__xludf.DUMMYFUNCTION("IF(isblank(A362),,Filter(J362:O362,J362:O362&lt;&gt;I362))"),"")</f>
        <v/>
      </c>
      <c r="Q362" s="1"/>
      <c r="R362" s="1"/>
      <c r="U362" s="1" t="str">
        <f t="shared" si="1"/>
        <v/>
      </c>
      <c r="V362" s="1" t="str">
        <f t="shared" si="2"/>
        <v/>
      </c>
      <c r="W362" s="1" t="str">
        <f t="shared" si="3"/>
        <v/>
      </c>
      <c r="X362" s="1" t="str">
        <f t="shared" si="4"/>
        <v/>
      </c>
      <c r="Y362" s="1" t="str">
        <f t="shared" si="5"/>
        <v/>
      </c>
      <c r="Z362" s="1" t="str">
        <f t="shared" si="6"/>
        <v/>
      </c>
    </row>
    <row r="363">
      <c r="A363" s="1" t="str">
        <f>'QuestionBank Data'!A362</f>
        <v/>
      </c>
      <c r="B363" s="1" t="str">
        <f>'QuestionBank Data'!B362</f>
        <v/>
      </c>
      <c r="C363" s="1" t="str">
        <f>'QuestionBank Data'!C362</f>
        <v/>
      </c>
      <c r="D363" s="1" t="str">
        <f>'QuestionBank Data'!D362</f>
        <v/>
      </c>
      <c r="E363" s="1" t="str">
        <f>'QuestionBank Data'!E362</f>
        <v/>
      </c>
      <c r="F363" s="1" t="str">
        <f>'QuestionBank Data'!F362</f>
        <v/>
      </c>
      <c r="G363" s="1" t="str">
        <f>'QuestionBank Data'!G362</f>
        <v/>
      </c>
      <c r="H363" s="1" t="str">
        <f>'QuestionBank Data'!H362</f>
        <v/>
      </c>
      <c r="I363" s="1" t="str">
        <f>'QuestionBank Data'!I362</f>
        <v/>
      </c>
      <c r="J363" s="1" t="str">
        <f>'QuestionBank Data'!J362</f>
        <v/>
      </c>
      <c r="K363" s="1" t="str">
        <f>'QuestionBank Data'!K362</f>
        <v/>
      </c>
      <c r="L363" s="1" t="str">
        <f>'QuestionBank Data'!L362</f>
        <v/>
      </c>
      <c r="M363" s="1" t="str">
        <f>'QuestionBank Data'!M362</f>
        <v/>
      </c>
      <c r="N363" s="1" t="str">
        <f>'QuestionBank Data'!N362</f>
        <v/>
      </c>
      <c r="O363" s="1" t="str">
        <f>'QuestionBank Data'!O362</f>
        <v/>
      </c>
      <c r="P363" s="21" t="str">
        <f>IFERROR(__xludf.DUMMYFUNCTION("IF(isblank(A363),,Filter(J363:O363,J363:O363&lt;&gt;I363))"),"")</f>
        <v/>
      </c>
      <c r="Q363" s="1"/>
      <c r="R363" s="1"/>
      <c r="U363" s="1" t="str">
        <f t="shared" si="1"/>
        <v/>
      </c>
      <c r="V363" s="1" t="str">
        <f t="shared" si="2"/>
        <v/>
      </c>
      <c r="W363" s="1" t="str">
        <f t="shared" si="3"/>
        <v/>
      </c>
      <c r="X363" s="1" t="str">
        <f t="shared" si="4"/>
        <v/>
      </c>
      <c r="Y363" s="1" t="str">
        <f t="shared" si="5"/>
        <v/>
      </c>
      <c r="Z363" s="1" t="str">
        <f t="shared" si="6"/>
        <v/>
      </c>
    </row>
    <row r="364">
      <c r="A364" s="1" t="str">
        <f>'QuestionBank Data'!A363</f>
        <v/>
      </c>
      <c r="B364" s="1" t="str">
        <f>'QuestionBank Data'!B363</f>
        <v/>
      </c>
      <c r="C364" s="1" t="str">
        <f>'QuestionBank Data'!C363</f>
        <v/>
      </c>
      <c r="D364" s="1" t="str">
        <f>'QuestionBank Data'!D363</f>
        <v/>
      </c>
      <c r="E364" s="1" t="str">
        <f>'QuestionBank Data'!E363</f>
        <v/>
      </c>
      <c r="F364" s="1" t="str">
        <f>'QuestionBank Data'!F363</f>
        <v/>
      </c>
      <c r="G364" s="1" t="str">
        <f>'QuestionBank Data'!G363</f>
        <v/>
      </c>
      <c r="H364" s="1" t="str">
        <f>'QuestionBank Data'!H363</f>
        <v/>
      </c>
      <c r="I364" s="1" t="str">
        <f>'QuestionBank Data'!I363</f>
        <v/>
      </c>
      <c r="J364" s="1" t="str">
        <f>'QuestionBank Data'!J363</f>
        <v/>
      </c>
      <c r="K364" s="1" t="str">
        <f>'QuestionBank Data'!K363</f>
        <v/>
      </c>
      <c r="L364" s="1" t="str">
        <f>'QuestionBank Data'!L363</f>
        <v/>
      </c>
      <c r="M364" s="1" t="str">
        <f>'QuestionBank Data'!M363</f>
        <v/>
      </c>
      <c r="N364" s="1" t="str">
        <f>'QuestionBank Data'!N363</f>
        <v/>
      </c>
      <c r="O364" s="1" t="str">
        <f>'QuestionBank Data'!O363</f>
        <v/>
      </c>
      <c r="P364" s="21" t="str">
        <f>IFERROR(__xludf.DUMMYFUNCTION("IF(isblank(A364),,Filter(J364:O364,J364:O364&lt;&gt;I364))"),"")</f>
        <v/>
      </c>
      <c r="Q364" s="1"/>
      <c r="R364" s="1"/>
      <c r="U364" s="1" t="str">
        <f t="shared" si="1"/>
        <v/>
      </c>
      <c r="V364" s="1" t="str">
        <f t="shared" si="2"/>
        <v/>
      </c>
      <c r="W364" s="1" t="str">
        <f t="shared" si="3"/>
        <v/>
      </c>
      <c r="X364" s="1" t="str">
        <f t="shared" si="4"/>
        <v/>
      </c>
      <c r="Y364" s="1" t="str">
        <f t="shared" si="5"/>
        <v/>
      </c>
      <c r="Z364" s="1" t="str">
        <f t="shared" si="6"/>
        <v/>
      </c>
    </row>
    <row r="365">
      <c r="A365" s="1" t="str">
        <f>'QuestionBank Data'!A364</f>
        <v/>
      </c>
      <c r="B365" s="1" t="str">
        <f>'QuestionBank Data'!B364</f>
        <v/>
      </c>
      <c r="C365" s="1" t="str">
        <f>'QuestionBank Data'!C364</f>
        <v/>
      </c>
      <c r="D365" s="1" t="str">
        <f>'QuestionBank Data'!D364</f>
        <v/>
      </c>
      <c r="E365" s="1" t="str">
        <f>'QuestionBank Data'!E364</f>
        <v/>
      </c>
      <c r="F365" s="1" t="str">
        <f>'QuestionBank Data'!F364</f>
        <v/>
      </c>
      <c r="G365" s="1" t="str">
        <f>'QuestionBank Data'!G364</f>
        <v/>
      </c>
      <c r="H365" s="1" t="str">
        <f>'QuestionBank Data'!H364</f>
        <v/>
      </c>
      <c r="I365" s="1" t="str">
        <f>'QuestionBank Data'!I364</f>
        <v/>
      </c>
      <c r="J365" s="1" t="str">
        <f>'QuestionBank Data'!J364</f>
        <v/>
      </c>
      <c r="K365" s="1" t="str">
        <f>'QuestionBank Data'!K364</f>
        <v/>
      </c>
      <c r="L365" s="1" t="str">
        <f>'QuestionBank Data'!L364</f>
        <v/>
      </c>
      <c r="M365" s="1" t="str">
        <f>'QuestionBank Data'!M364</f>
        <v/>
      </c>
      <c r="N365" s="1" t="str">
        <f>'QuestionBank Data'!N364</f>
        <v/>
      </c>
      <c r="O365" s="1" t="str">
        <f>'QuestionBank Data'!O364</f>
        <v/>
      </c>
      <c r="P365" s="21" t="str">
        <f>IFERROR(__xludf.DUMMYFUNCTION("IF(isblank(A365),,Filter(J365:O365,J365:O365&lt;&gt;I365))"),"")</f>
        <v/>
      </c>
      <c r="Q365" s="1"/>
      <c r="R365" s="1"/>
      <c r="U365" s="1" t="str">
        <f t="shared" si="1"/>
        <v/>
      </c>
      <c r="V365" s="1" t="str">
        <f t="shared" si="2"/>
        <v/>
      </c>
      <c r="W365" s="1" t="str">
        <f t="shared" si="3"/>
        <v/>
      </c>
      <c r="X365" s="1" t="str">
        <f t="shared" si="4"/>
        <v/>
      </c>
      <c r="Y365" s="1" t="str">
        <f t="shared" si="5"/>
        <v/>
      </c>
      <c r="Z365" s="1" t="str">
        <f t="shared" si="6"/>
        <v/>
      </c>
    </row>
    <row r="366">
      <c r="A366" s="1" t="str">
        <f>'QuestionBank Data'!A365</f>
        <v/>
      </c>
      <c r="B366" s="1" t="str">
        <f>'QuestionBank Data'!B365</f>
        <v/>
      </c>
      <c r="C366" s="1" t="str">
        <f>'QuestionBank Data'!C365</f>
        <v/>
      </c>
      <c r="D366" s="1" t="str">
        <f>'QuestionBank Data'!D365</f>
        <v/>
      </c>
      <c r="E366" s="1" t="str">
        <f>'QuestionBank Data'!E365</f>
        <v/>
      </c>
      <c r="F366" s="1" t="str">
        <f>'QuestionBank Data'!F365</f>
        <v/>
      </c>
      <c r="G366" s="1" t="str">
        <f>'QuestionBank Data'!G365</f>
        <v/>
      </c>
      <c r="H366" s="1" t="str">
        <f>'QuestionBank Data'!H365</f>
        <v/>
      </c>
      <c r="I366" s="1" t="str">
        <f>'QuestionBank Data'!I365</f>
        <v/>
      </c>
      <c r="J366" s="1" t="str">
        <f>'QuestionBank Data'!J365</f>
        <v/>
      </c>
      <c r="K366" s="1" t="str">
        <f>'QuestionBank Data'!K365</f>
        <v/>
      </c>
      <c r="L366" s="1" t="str">
        <f>'QuestionBank Data'!L365</f>
        <v/>
      </c>
      <c r="M366" s="1" t="str">
        <f>'QuestionBank Data'!M365</f>
        <v/>
      </c>
      <c r="N366" s="1" t="str">
        <f>'QuestionBank Data'!N365</f>
        <v/>
      </c>
      <c r="O366" s="1" t="str">
        <f>'QuestionBank Data'!O365</f>
        <v/>
      </c>
      <c r="P366" s="21" t="str">
        <f>IFERROR(__xludf.DUMMYFUNCTION("IF(isblank(A366),,Filter(J366:O366,J366:O366&lt;&gt;I366))"),"")</f>
        <v/>
      </c>
      <c r="Q366" s="1"/>
      <c r="R366" s="1"/>
      <c r="U366" s="1" t="str">
        <f t="shared" si="1"/>
        <v/>
      </c>
      <c r="V366" s="1" t="str">
        <f t="shared" si="2"/>
        <v/>
      </c>
      <c r="W366" s="1" t="str">
        <f t="shared" si="3"/>
        <v/>
      </c>
      <c r="X366" s="1" t="str">
        <f t="shared" si="4"/>
        <v/>
      </c>
      <c r="Y366" s="1" t="str">
        <f t="shared" si="5"/>
        <v/>
      </c>
      <c r="Z366" s="1" t="str">
        <f t="shared" si="6"/>
        <v/>
      </c>
    </row>
    <row r="367">
      <c r="A367" s="1" t="str">
        <f>'QuestionBank Data'!A366</f>
        <v/>
      </c>
      <c r="B367" s="1" t="str">
        <f>'QuestionBank Data'!B366</f>
        <v/>
      </c>
      <c r="C367" s="1" t="str">
        <f>'QuestionBank Data'!C366</f>
        <v/>
      </c>
      <c r="D367" s="1" t="str">
        <f>'QuestionBank Data'!D366</f>
        <v/>
      </c>
      <c r="E367" s="1" t="str">
        <f>'QuestionBank Data'!E366</f>
        <v/>
      </c>
      <c r="F367" s="1" t="str">
        <f>'QuestionBank Data'!F366</f>
        <v/>
      </c>
      <c r="G367" s="1" t="str">
        <f>'QuestionBank Data'!G366</f>
        <v/>
      </c>
      <c r="H367" s="1" t="str">
        <f>'QuestionBank Data'!H366</f>
        <v/>
      </c>
      <c r="I367" s="1" t="str">
        <f>'QuestionBank Data'!I366</f>
        <v/>
      </c>
      <c r="J367" s="1" t="str">
        <f>'QuestionBank Data'!J366</f>
        <v/>
      </c>
      <c r="K367" s="1" t="str">
        <f>'QuestionBank Data'!K366</f>
        <v/>
      </c>
      <c r="L367" s="1" t="str">
        <f>'QuestionBank Data'!L366</f>
        <v/>
      </c>
      <c r="M367" s="1" t="str">
        <f>'QuestionBank Data'!M366</f>
        <v/>
      </c>
      <c r="N367" s="1" t="str">
        <f>'QuestionBank Data'!N366</f>
        <v/>
      </c>
      <c r="O367" s="1" t="str">
        <f>'QuestionBank Data'!O366</f>
        <v/>
      </c>
      <c r="P367" s="21" t="str">
        <f>IFERROR(__xludf.DUMMYFUNCTION("IF(isblank(A367),,Filter(J367:O367,J367:O367&lt;&gt;I367))"),"")</f>
        <v/>
      </c>
      <c r="Q367" s="1"/>
      <c r="R367" s="1"/>
      <c r="U367" s="1" t="str">
        <f t="shared" si="1"/>
        <v/>
      </c>
      <c r="V367" s="1" t="str">
        <f t="shared" si="2"/>
        <v/>
      </c>
      <c r="W367" s="1" t="str">
        <f t="shared" si="3"/>
        <v/>
      </c>
      <c r="X367" s="1" t="str">
        <f t="shared" si="4"/>
        <v/>
      </c>
      <c r="Y367" s="1" t="str">
        <f t="shared" si="5"/>
        <v/>
      </c>
      <c r="Z367" s="1" t="str">
        <f t="shared" si="6"/>
        <v/>
      </c>
    </row>
    <row r="368">
      <c r="A368" s="1" t="str">
        <f>'QuestionBank Data'!A367</f>
        <v/>
      </c>
      <c r="B368" s="1" t="str">
        <f>'QuestionBank Data'!B367</f>
        <v/>
      </c>
      <c r="C368" s="1" t="str">
        <f>'QuestionBank Data'!C367</f>
        <v/>
      </c>
      <c r="D368" s="1" t="str">
        <f>'QuestionBank Data'!D367</f>
        <v/>
      </c>
      <c r="E368" s="1" t="str">
        <f>'QuestionBank Data'!E367</f>
        <v/>
      </c>
      <c r="F368" s="1" t="str">
        <f>'QuestionBank Data'!F367</f>
        <v/>
      </c>
      <c r="G368" s="1" t="str">
        <f>'QuestionBank Data'!G367</f>
        <v/>
      </c>
      <c r="H368" s="1" t="str">
        <f>'QuestionBank Data'!H367</f>
        <v/>
      </c>
      <c r="I368" s="1" t="str">
        <f>'QuestionBank Data'!I367</f>
        <v/>
      </c>
      <c r="J368" s="1" t="str">
        <f>'QuestionBank Data'!J367</f>
        <v/>
      </c>
      <c r="K368" s="1" t="str">
        <f>'QuestionBank Data'!K367</f>
        <v/>
      </c>
      <c r="L368" s="1" t="str">
        <f>'QuestionBank Data'!L367</f>
        <v/>
      </c>
      <c r="M368" s="1" t="str">
        <f>'QuestionBank Data'!M367</f>
        <v/>
      </c>
      <c r="N368" s="1" t="str">
        <f>'QuestionBank Data'!N367</f>
        <v/>
      </c>
      <c r="O368" s="1" t="str">
        <f>'QuestionBank Data'!O367</f>
        <v/>
      </c>
      <c r="P368" s="21" t="str">
        <f>IFERROR(__xludf.DUMMYFUNCTION("IF(isblank(A368),,Filter(J368:O368,J368:O368&lt;&gt;I368))"),"")</f>
        <v/>
      </c>
      <c r="Q368" s="1"/>
      <c r="R368" s="1"/>
      <c r="U368" s="1" t="str">
        <f t="shared" si="1"/>
        <v/>
      </c>
      <c r="V368" s="1" t="str">
        <f t="shared" si="2"/>
        <v/>
      </c>
      <c r="W368" s="1" t="str">
        <f t="shared" si="3"/>
        <v/>
      </c>
      <c r="X368" s="1" t="str">
        <f t="shared" si="4"/>
        <v/>
      </c>
      <c r="Y368" s="1" t="str">
        <f t="shared" si="5"/>
        <v/>
      </c>
      <c r="Z368" s="1" t="str">
        <f t="shared" si="6"/>
        <v/>
      </c>
    </row>
    <row r="369">
      <c r="A369" s="1" t="str">
        <f>'QuestionBank Data'!A368</f>
        <v/>
      </c>
      <c r="B369" s="1" t="str">
        <f>'QuestionBank Data'!B368</f>
        <v/>
      </c>
      <c r="C369" s="1" t="str">
        <f>'QuestionBank Data'!C368</f>
        <v/>
      </c>
      <c r="D369" s="1" t="str">
        <f>'QuestionBank Data'!D368</f>
        <v/>
      </c>
      <c r="E369" s="1" t="str">
        <f>'QuestionBank Data'!E368</f>
        <v/>
      </c>
      <c r="F369" s="1" t="str">
        <f>'QuestionBank Data'!F368</f>
        <v/>
      </c>
      <c r="G369" s="1" t="str">
        <f>'QuestionBank Data'!G368</f>
        <v/>
      </c>
      <c r="H369" s="1" t="str">
        <f>'QuestionBank Data'!H368</f>
        <v/>
      </c>
      <c r="I369" s="1" t="str">
        <f>'QuestionBank Data'!I368</f>
        <v/>
      </c>
      <c r="J369" s="1" t="str">
        <f>'QuestionBank Data'!J368</f>
        <v/>
      </c>
      <c r="K369" s="1" t="str">
        <f>'QuestionBank Data'!K368</f>
        <v/>
      </c>
      <c r="L369" s="1" t="str">
        <f>'QuestionBank Data'!L368</f>
        <v/>
      </c>
      <c r="M369" s="1" t="str">
        <f>'QuestionBank Data'!M368</f>
        <v/>
      </c>
      <c r="N369" s="1" t="str">
        <f>'QuestionBank Data'!N368</f>
        <v/>
      </c>
      <c r="O369" s="1" t="str">
        <f>'QuestionBank Data'!O368</f>
        <v/>
      </c>
      <c r="P369" s="21" t="str">
        <f>IFERROR(__xludf.DUMMYFUNCTION("IF(isblank(A369),,Filter(J369:O369,J369:O369&lt;&gt;I369))"),"")</f>
        <v/>
      </c>
      <c r="Q369" s="1"/>
      <c r="R369" s="1"/>
      <c r="U369" s="1" t="str">
        <f t="shared" si="1"/>
        <v/>
      </c>
      <c r="V369" s="1" t="str">
        <f t="shared" si="2"/>
        <v/>
      </c>
      <c r="W369" s="1" t="str">
        <f t="shared" si="3"/>
        <v/>
      </c>
      <c r="X369" s="1" t="str">
        <f t="shared" si="4"/>
        <v/>
      </c>
      <c r="Y369" s="1" t="str">
        <f t="shared" si="5"/>
        <v/>
      </c>
      <c r="Z369" s="1" t="str">
        <f t="shared" si="6"/>
        <v/>
      </c>
    </row>
    <row r="370">
      <c r="A370" s="1" t="str">
        <f>'QuestionBank Data'!A369</f>
        <v/>
      </c>
      <c r="B370" s="1" t="str">
        <f>'QuestionBank Data'!B369</f>
        <v/>
      </c>
      <c r="C370" s="1" t="str">
        <f>'QuestionBank Data'!C369</f>
        <v/>
      </c>
      <c r="D370" s="1" t="str">
        <f>'QuestionBank Data'!D369</f>
        <v/>
      </c>
      <c r="E370" s="1" t="str">
        <f>'QuestionBank Data'!E369</f>
        <v/>
      </c>
      <c r="F370" s="1" t="str">
        <f>'QuestionBank Data'!F369</f>
        <v/>
      </c>
      <c r="G370" s="1" t="str">
        <f>'QuestionBank Data'!G369</f>
        <v/>
      </c>
      <c r="H370" s="1" t="str">
        <f>'QuestionBank Data'!H369</f>
        <v/>
      </c>
      <c r="I370" s="1" t="str">
        <f>'QuestionBank Data'!I369</f>
        <v/>
      </c>
      <c r="J370" s="1" t="str">
        <f>'QuestionBank Data'!J369</f>
        <v/>
      </c>
      <c r="K370" s="1" t="str">
        <f>'QuestionBank Data'!K369</f>
        <v/>
      </c>
      <c r="L370" s="1" t="str">
        <f>'QuestionBank Data'!L369</f>
        <v/>
      </c>
      <c r="M370" s="1" t="str">
        <f>'QuestionBank Data'!M369</f>
        <v/>
      </c>
      <c r="N370" s="1" t="str">
        <f>'QuestionBank Data'!N369</f>
        <v/>
      </c>
      <c r="O370" s="1" t="str">
        <f>'QuestionBank Data'!O369</f>
        <v/>
      </c>
      <c r="P370" s="21" t="str">
        <f>IFERROR(__xludf.DUMMYFUNCTION("IF(isblank(A370),,Filter(J370:O370,J370:O370&lt;&gt;I370))"),"")</f>
        <v/>
      </c>
      <c r="Q370" s="1"/>
      <c r="R370" s="1"/>
      <c r="U370" s="1" t="str">
        <f t="shared" si="1"/>
        <v/>
      </c>
      <c r="V370" s="1" t="str">
        <f t="shared" si="2"/>
        <v/>
      </c>
      <c r="W370" s="1" t="str">
        <f t="shared" si="3"/>
        <v/>
      </c>
      <c r="X370" s="1" t="str">
        <f t="shared" si="4"/>
        <v/>
      </c>
      <c r="Y370" s="1" t="str">
        <f t="shared" si="5"/>
        <v/>
      </c>
      <c r="Z370" s="1" t="str">
        <f t="shared" si="6"/>
        <v/>
      </c>
    </row>
    <row r="371">
      <c r="A371" s="1" t="str">
        <f>'QuestionBank Data'!A370</f>
        <v/>
      </c>
      <c r="B371" s="1" t="str">
        <f>'QuestionBank Data'!B370</f>
        <v/>
      </c>
      <c r="C371" s="1" t="str">
        <f>'QuestionBank Data'!C370</f>
        <v/>
      </c>
      <c r="D371" s="1" t="str">
        <f>'QuestionBank Data'!D370</f>
        <v/>
      </c>
      <c r="E371" s="1" t="str">
        <f>'QuestionBank Data'!E370</f>
        <v/>
      </c>
      <c r="F371" s="1" t="str">
        <f>'QuestionBank Data'!F370</f>
        <v/>
      </c>
      <c r="G371" s="1" t="str">
        <f>'QuestionBank Data'!G370</f>
        <v/>
      </c>
      <c r="H371" s="1" t="str">
        <f>'QuestionBank Data'!H370</f>
        <v/>
      </c>
      <c r="I371" s="1" t="str">
        <f>'QuestionBank Data'!I370</f>
        <v/>
      </c>
      <c r="J371" s="1" t="str">
        <f>'QuestionBank Data'!J370</f>
        <v/>
      </c>
      <c r="K371" s="1" t="str">
        <f>'QuestionBank Data'!K370</f>
        <v/>
      </c>
      <c r="L371" s="1" t="str">
        <f>'QuestionBank Data'!L370</f>
        <v/>
      </c>
      <c r="M371" s="1" t="str">
        <f>'QuestionBank Data'!M370</f>
        <v/>
      </c>
      <c r="N371" s="1" t="str">
        <f>'QuestionBank Data'!N370</f>
        <v/>
      </c>
      <c r="O371" s="1" t="str">
        <f>'QuestionBank Data'!O370</f>
        <v/>
      </c>
      <c r="P371" s="21" t="str">
        <f>IFERROR(__xludf.DUMMYFUNCTION("IF(isblank(A371),,Filter(J371:O371,J371:O371&lt;&gt;I371))"),"")</f>
        <v/>
      </c>
      <c r="Q371" s="1"/>
      <c r="R371" s="1"/>
      <c r="U371" s="1" t="str">
        <f t="shared" si="1"/>
        <v/>
      </c>
      <c r="V371" s="1" t="str">
        <f t="shared" si="2"/>
        <v/>
      </c>
      <c r="W371" s="1" t="str">
        <f t="shared" si="3"/>
        <v/>
      </c>
      <c r="X371" s="1" t="str">
        <f t="shared" si="4"/>
        <v/>
      </c>
      <c r="Y371" s="1" t="str">
        <f t="shared" si="5"/>
        <v/>
      </c>
      <c r="Z371" s="1" t="str">
        <f t="shared" si="6"/>
        <v/>
      </c>
    </row>
    <row r="372">
      <c r="A372" s="1" t="str">
        <f>'QuestionBank Data'!A371</f>
        <v/>
      </c>
      <c r="B372" s="1" t="str">
        <f>'QuestionBank Data'!B371</f>
        <v/>
      </c>
      <c r="C372" s="1" t="str">
        <f>'QuestionBank Data'!C371</f>
        <v/>
      </c>
      <c r="D372" s="1" t="str">
        <f>'QuestionBank Data'!D371</f>
        <v/>
      </c>
      <c r="E372" s="1" t="str">
        <f>'QuestionBank Data'!E371</f>
        <v/>
      </c>
      <c r="F372" s="1" t="str">
        <f>'QuestionBank Data'!F371</f>
        <v/>
      </c>
      <c r="G372" s="1" t="str">
        <f>'QuestionBank Data'!G371</f>
        <v/>
      </c>
      <c r="H372" s="1" t="str">
        <f>'QuestionBank Data'!H371</f>
        <v/>
      </c>
      <c r="I372" s="1" t="str">
        <f>'QuestionBank Data'!I371</f>
        <v/>
      </c>
      <c r="J372" s="1" t="str">
        <f>'QuestionBank Data'!J371</f>
        <v/>
      </c>
      <c r="K372" s="1" t="str">
        <f>'QuestionBank Data'!K371</f>
        <v/>
      </c>
      <c r="L372" s="1" t="str">
        <f>'QuestionBank Data'!L371</f>
        <v/>
      </c>
      <c r="M372" s="1" t="str">
        <f>'QuestionBank Data'!M371</f>
        <v/>
      </c>
      <c r="N372" s="1" t="str">
        <f>'QuestionBank Data'!N371</f>
        <v/>
      </c>
      <c r="O372" s="1" t="str">
        <f>'QuestionBank Data'!O371</f>
        <v/>
      </c>
      <c r="P372" s="21" t="str">
        <f>IFERROR(__xludf.DUMMYFUNCTION("IF(isblank(A372),,Filter(J372:O372,J372:O372&lt;&gt;I372))"),"")</f>
        <v/>
      </c>
      <c r="Q372" s="1"/>
      <c r="R372" s="1"/>
      <c r="U372" s="1" t="str">
        <f t="shared" si="1"/>
        <v/>
      </c>
      <c r="V372" s="1" t="str">
        <f t="shared" si="2"/>
        <v/>
      </c>
      <c r="W372" s="1" t="str">
        <f t="shared" si="3"/>
        <v/>
      </c>
      <c r="X372" s="1" t="str">
        <f t="shared" si="4"/>
        <v/>
      </c>
      <c r="Y372" s="1" t="str">
        <f t="shared" si="5"/>
        <v/>
      </c>
      <c r="Z372" s="1" t="str">
        <f t="shared" si="6"/>
        <v/>
      </c>
    </row>
    <row r="373">
      <c r="A373" s="1" t="str">
        <f>'QuestionBank Data'!A372</f>
        <v/>
      </c>
      <c r="B373" s="1" t="str">
        <f>'QuestionBank Data'!B372</f>
        <v/>
      </c>
      <c r="C373" s="1" t="str">
        <f>'QuestionBank Data'!C372</f>
        <v/>
      </c>
      <c r="D373" s="1" t="str">
        <f>'QuestionBank Data'!D372</f>
        <v/>
      </c>
      <c r="E373" s="1" t="str">
        <f>'QuestionBank Data'!E372</f>
        <v/>
      </c>
      <c r="F373" s="1" t="str">
        <f>'QuestionBank Data'!F372</f>
        <v/>
      </c>
      <c r="G373" s="1" t="str">
        <f>'QuestionBank Data'!G372</f>
        <v/>
      </c>
      <c r="H373" s="1" t="str">
        <f>'QuestionBank Data'!H372</f>
        <v/>
      </c>
      <c r="I373" s="1" t="str">
        <f>'QuestionBank Data'!I372</f>
        <v/>
      </c>
      <c r="J373" s="1" t="str">
        <f>'QuestionBank Data'!J372</f>
        <v/>
      </c>
      <c r="K373" s="1" t="str">
        <f>'QuestionBank Data'!K372</f>
        <v/>
      </c>
      <c r="L373" s="1" t="str">
        <f>'QuestionBank Data'!L372</f>
        <v/>
      </c>
      <c r="M373" s="1" t="str">
        <f>'QuestionBank Data'!M372</f>
        <v/>
      </c>
      <c r="N373" s="1" t="str">
        <f>'QuestionBank Data'!N372</f>
        <v/>
      </c>
      <c r="O373" s="1" t="str">
        <f>'QuestionBank Data'!O372</f>
        <v/>
      </c>
      <c r="P373" s="21" t="str">
        <f>IFERROR(__xludf.DUMMYFUNCTION("IF(isblank(A373),,Filter(J373:O373,J373:O373&lt;&gt;I373))"),"")</f>
        <v/>
      </c>
      <c r="Q373" s="1"/>
      <c r="R373" s="1"/>
      <c r="U373" s="1" t="str">
        <f t="shared" si="1"/>
        <v/>
      </c>
      <c r="V373" s="1" t="str">
        <f t="shared" si="2"/>
        <v/>
      </c>
      <c r="W373" s="1" t="str">
        <f t="shared" si="3"/>
        <v/>
      </c>
      <c r="X373" s="1" t="str">
        <f t="shared" si="4"/>
        <v/>
      </c>
      <c r="Y373" s="1" t="str">
        <f t="shared" si="5"/>
        <v/>
      </c>
      <c r="Z373" s="1" t="str">
        <f t="shared" si="6"/>
        <v/>
      </c>
    </row>
    <row r="374">
      <c r="A374" s="1" t="str">
        <f>'QuestionBank Data'!A373</f>
        <v/>
      </c>
      <c r="B374" s="1" t="str">
        <f>'QuestionBank Data'!B373</f>
        <v/>
      </c>
      <c r="C374" s="1" t="str">
        <f>'QuestionBank Data'!C373</f>
        <v/>
      </c>
      <c r="D374" s="1" t="str">
        <f>'QuestionBank Data'!D373</f>
        <v/>
      </c>
      <c r="E374" s="1" t="str">
        <f>'QuestionBank Data'!E373</f>
        <v/>
      </c>
      <c r="F374" s="1" t="str">
        <f>'QuestionBank Data'!F373</f>
        <v/>
      </c>
      <c r="G374" s="1" t="str">
        <f>'QuestionBank Data'!G373</f>
        <v/>
      </c>
      <c r="H374" s="1" t="str">
        <f>'QuestionBank Data'!H373</f>
        <v/>
      </c>
      <c r="I374" s="1" t="str">
        <f>'QuestionBank Data'!I373</f>
        <v/>
      </c>
      <c r="J374" s="1" t="str">
        <f>'QuestionBank Data'!J373</f>
        <v/>
      </c>
      <c r="K374" s="1" t="str">
        <f>'QuestionBank Data'!K373</f>
        <v/>
      </c>
      <c r="L374" s="1" t="str">
        <f>'QuestionBank Data'!L373</f>
        <v/>
      </c>
      <c r="M374" s="1" t="str">
        <f>'QuestionBank Data'!M373</f>
        <v/>
      </c>
      <c r="N374" s="1" t="str">
        <f>'QuestionBank Data'!N373</f>
        <v/>
      </c>
      <c r="O374" s="1" t="str">
        <f>'QuestionBank Data'!O373</f>
        <v/>
      </c>
      <c r="P374" s="21" t="str">
        <f>IFERROR(__xludf.DUMMYFUNCTION("IF(isblank(A374),,Filter(J374:O374,J374:O374&lt;&gt;I374))"),"")</f>
        <v/>
      </c>
      <c r="Q374" s="1"/>
      <c r="R374" s="1"/>
      <c r="U374" s="1" t="str">
        <f t="shared" si="1"/>
        <v/>
      </c>
      <c r="V374" s="1" t="str">
        <f t="shared" si="2"/>
        <v/>
      </c>
      <c r="W374" s="1" t="str">
        <f t="shared" si="3"/>
        <v/>
      </c>
      <c r="X374" s="1" t="str">
        <f t="shared" si="4"/>
        <v/>
      </c>
      <c r="Y374" s="1" t="str">
        <f t="shared" si="5"/>
        <v/>
      </c>
      <c r="Z374" s="1" t="str">
        <f t="shared" si="6"/>
        <v/>
      </c>
    </row>
    <row r="375">
      <c r="A375" s="1" t="str">
        <f>'QuestionBank Data'!A374</f>
        <v/>
      </c>
      <c r="B375" s="1" t="str">
        <f>'QuestionBank Data'!B374</f>
        <v/>
      </c>
      <c r="C375" s="1" t="str">
        <f>'QuestionBank Data'!C374</f>
        <v/>
      </c>
      <c r="D375" s="1" t="str">
        <f>'QuestionBank Data'!D374</f>
        <v/>
      </c>
      <c r="E375" s="1" t="str">
        <f>'QuestionBank Data'!E374</f>
        <v/>
      </c>
      <c r="F375" s="1" t="str">
        <f>'QuestionBank Data'!F374</f>
        <v/>
      </c>
      <c r="G375" s="1" t="str">
        <f>'QuestionBank Data'!G374</f>
        <v/>
      </c>
      <c r="H375" s="1" t="str">
        <f>'QuestionBank Data'!H374</f>
        <v/>
      </c>
      <c r="I375" s="1" t="str">
        <f>'QuestionBank Data'!I374</f>
        <v/>
      </c>
      <c r="J375" s="1" t="str">
        <f>'QuestionBank Data'!J374</f>
        <v/>
      </c>
      <c r="K375" s="1" t="str">
        <f>'QuestionBank Data'!K374</f>
        <v/>
      </c>
      <c r="L375" s="1" t="str">
        <f>'QuestionBank Data'!L374</f>
        <v/>
      </c>
      <c r="M375" s="1" t="str">
        <f>'QuestionBank Data'!M374</f>
        <v/>
      </c>
      <c r="N375" s="1" t="str">
        <f>'QuestionBank Data'!N374</f>
        <v/>
      </c>
      <c r="O375" s="1" t="str">
        <f>'QuestionBank Data'!O374</f>
        <v/>
      </c>
      <c r="P375" s="21" t="str">
        <f>IFERROR(__xludf.DUMMYFUNCTION("IF(isblank(A375),,Filter(J375:O375,J375:O375&lt;&gt;I375))"),"")</f>
        <v/>
      </c>
      <c r="Q375" s="1"/>
      <c r="R375" s="1"/>
      <c r="U375" s="1" t="str">
        <f t="shared" si="1"/>
        <v/>
      </c>
      <c r="V375" s="1" t="str">
        <f t="shared" si="2"/>
        <v/>
      </c>
      <c r="W375" s="1" t="str">
        <f t="shared" si="3"/>
        <v/>
      </c>
      <c r="X375" s="1" t="str">
        <f t="shared" si="4"/>
        <v/>
      </c>
      <c r="Y375" s="1" t="str">
        <f t="shared" si="5"/>
        <v/>
      </c>
      <c r="Z375" s="1" t="str">
        <f t="shared" si="6"/>
        <v/>
      </c>
    </row>
    <row r="376">
      <c r="A376" s="1" t="str">
        <f>'QuestionBank Data'!A375</f>
        <v/>
      </c>
      <c r="B376" s="1" t="str">
        <f>'QuestionBank Data'!B375</f>
        <v/>
      </c>
      <c r="C376" s="1" t="str">
        <f>'QuestionBank Data'!C375</f>
        <v/>
      </c>
      <c r="D376" s="1" t="str">
        <f>'QuestionBank Data'!D375</f>
        <v/>
      </c>
      <c r="E376" s="1" t="str">
        <f>'QuestionBank Data'!E375</f>
        <v/>
      </c>
      <c r="F376" s="1" t="str">
        <f>'QuestionBank Data'!F375</f>
        <v/>
      </c>
      <c r="G376" s="1" t="str">
        <f>'QuestionBank Data'!G375</f>
        <v/>
      </c>
      <c r="H376" s="1" t="str">
        <f>'QuestionBank Data'!H375</f>
        <v/>
      </c>
      <c r="I376" s="1" t="str">
        <f>'QuestionBank Data'!I375</f>
        <v/>
      </c>
      <c r="J376" s="1" t="str">
        <f>'QuestionBank Data'!J375</f>
        <v/>
      </c>
      <c r="K376" s="1" t="str">
        <f>'QuestionBank Data'!K375</f>
        <v/>
      </c>
      <c r="L376" s="1" t="str">
        <f>'QuestionBank Data'!L375</f>
        <v/>
      </c>
      <c r="M376" s="1" t="str">
        <f>'QuestionBank Data'!M375</f>
        <v/>
      </c>
      <c r="N376" s="1" t="str">
        <f>'QuestionBank Data'!N375</f>
        <v/>
      </c>
      <c r="O376" s="1" t="str">
        <f>'QuestionBank Data'!O375</f>
        <v/>
      </c>
      <c r="P376" s="21" t="str">
        <f>IFERROR(__xludf.DUMMYFUNCTION("IF(isblank(A376),,Filter(J376:O376,J376:O376&lt;&gt;I376))"),"")</f>
        <v/>
      </c>
      <c r="Q376" s="1"/>
      <c r="R376" s="1"/>
      <c r="U376" s="1" t="str">
        <f t="shared" si="1"/>
        <v/>
      </c>
      <c r="V376" s="1" t="str">
        <f t="shared" si="2"/>
        <v/>
      </c>
      <c r="W376" s="1" t="str">
        <f t="shared" si="3"/>
        <v/>
      </c>
      <c r="X376" s="1" t="str">
        <f t="shared" si="4"/>
        <v/>
      </c>
      <c r="Y376" s="1" t="str">
        <f t="shared" si="5"/>
        <v/>
      </c>
      <c r="Z376" s="1" t="str">
        <f t="shared" si="6"/>
        <v/>
      </c>
    </row>
    <row r="377">
      <c r="A377" s="1" t="str">
        <f>'QuestionBank Data'!A376</f>
        <v/>
      </c>
      <c r="B377" s="1" t="str">
        <f>'QuestionBank Data'!B376</f>
        <v/>
      </c>
      <c r="C377" s="1" t="str">
        <f>'QuestionBank Data'!C376</f>
        <v/>
      </c>
      <c r="D377" s="1" t="str">
        <f>'QuestionBank Data'!D376</f>
        <v/>
      </c>
      <c r="E377" s="1" t="str">
        <f>'QuestionBank Data'!E376</f>
        <v/>
      </c>
      <c r="F377" s="1" t="str">
        <f>'QuestionBank Data'!F376</f>
        <v/>
      </c>
      <c r="G377" s="1" t="str">
        <f>'QuestionBank Data'!G376</f>
        <v/>
      </c>
      <c r="H377" s="1" t="str">
        <f>'QuestionBank Data'!H376</f>
        <v/>
      </c>
      <c r="I377" s="1" t="str">
        <f>'QuestionBank Data'!I376</f>
        <v/>
      </c>
      <c r="J377" s="1" t="str">
        <f>'QuestionBank Data'!J376</f>
        <v/>
      </c>
      <c r="K377" s="1" t="str">
        <f>'QuestionBank Data'!K376</f>
        <v/>
      </c>
      <c r="L377" s="1" t="str">
        <f>'QuestionBank Data'!L376</f>
        <v/>
      </c>
      <c r="M377" s="1" t="str">
        <f>'QuestionBank Data'!M376</f>
        <v/>
      </c>
      <c r="N377" s="1" t="str">
        <f>'QuestionBank Data'!N376</f>
        <v/>
      </c>
      <c r="O377" s="1" t="str">
        <f>'QuestionBank Data'!O376</f>
        <v/>
      </c>
      <c r="P377" s="21" t="str">
        <f>IFERROR(__xludf.DUMMYFUNCTION("IF(isblank(A377),,Filter(J377:O377,J377:O377&lt;&gt;I377))"),"")</f>
        <v/>
      </c>
      <c r="Q377" s="1"/>
      <c r="R377" s="1"/>
      <c r="U377" s="1" t="str">
        <f t="shared" si="1"/>
        <v/>
      </c>
      <c r="V377" s="1" t="str">
        <f t="shared" si="2"/>
        <v/>
      </c>
      <c r="W377" s="1" t="str">
        <f t="shared" si="3"/>
        <v/>
      </c>
      <c r="X377" s="1" t="str">
        <f t="shared" si="4"/>
        <v/>
      </c>
      <c r="Y377" s="1" t="str">
        <f t="shared" si="5"/>
        <v/>
      </c>
      <c r="Z377" s="1" t="str">
        <f t="shared" si="6"/>
        <v/>
      </c>
    </row>
    <row r="378">
      <c r="A378" s="1" t="str">
        <f>'QuestionBank Data'!A377</f>
        <v/>
      </c>
      <c r="B378" s="1" t="str">
        <f>'QuestionBank Data'!B377</f>
        <v/>
      </c>
      <c r="C378" s="1" t="str">
        <f>'QuestionBank Data'!C377</f>
        <v/>
      </c>
      <c r="D378" s="1" t="str">
        <f>'QuestionBank Data'!D377</f>
        <v/>
      </c>
      <c r="E378" s="1" t="str">
        <f>'QuestionBank Data'!E377</f>
        <v/>
      </c>
      <c r="F378" s="1" t="str">
        <f>'QuestionBank Data'!F377</f>
        <v/>
      </c>
      <c r="G378" s="1" t="str">
        <f>'QuestionBank Data'!G377</f>
        <v/>
      </c>
      <c r="H378" s="1" t="str">
        <f>'QuestionBank Data'!H377</f>
        <v/>
      </c>
      <c r="I378" s="1" t="str">
        <f>'QuestionBank Data'!I377</f>
        <v/>
      </c>
      <c r="J378" s="1" t="str">
        <f>'QuestionBank Data'!J377</f>
        <v/>
      </c>
      <c r="K378" s="1" t="str">
        <f>'QuestionBank Data'!K377</f>
        <v/>
      </c>
      <c r="L378" s="1" t="str">
        <f>'QuestionBank Data'!L377</f>
        <v/>
      </c>
      <c r="M378" s="1" t="str">
        <f>'QuestionBank Data'!M377</f>
        <v/>
      </c>
      <c r="N378" s="1" t="str">
        <f>'QuestionBank Data'!N377</f>
        <v/>
      </c>
      <c r="O378" s="1" t="str">
        <f>'QuestionBank Data'!O377</f>
        <v/>
      </c>
      <c r="P378" s="21" t="str">
        <f>IFERROR(__xludf.DUMMYFUNCTION("IF(isblank(A378),,Filter(J378:O378,J378:O378&lt;&gt;I378))"),"")</f>
        <v/>
      </c>
      <c r="Q378" s="1"/>
      <c r="R378" s="1"/>
      <c r="U378" s="1" t="str">
        <f t="shared" si="1"/>
        <v/>
      </c>
      <c r="V378" s="1" t="str">
        <f t="shared" si="2"/>
        <v/>
      </c>
      <c r="W378" s="1" t="str">
        <f t="shared" si="3"/>
        <v/>
      </c>
      <c r="X378" s="1" t="str">
        <f t="shared" si="4"/>
        <v/>
      </c>
      <c r="Y378" s="1" t="str">
        <f t="shared" si="5"/>
        <v/>
      </c>
      <c r="Z378" s="1" t="str">
        <f t="shared" si="6"/>
        <v/>
      </c>
    </row>
    <row r="379">
      <c r="A379" s="1" t="str">
        <f>'QuestionBank Data'!A378</f>
        <v/>
      </c>
      <c r="B379" s="1" t="str">
        <f>'QuestionBank Data'!B378</f>
        <v/>
      </c>
      <c r="C379" s="1" t="str">
        <f>'QuestionBank Data'!C378</f>
        <v/>
      </c>
      <c r="D379" s="1" t="str">
        <f>'QuestionBank Data'!D378</f>
        <v/>
      </c>
      <c r="E379" s="1" t="str">
        <f>'QuestionBank Data'!E378</f>
        <v/>
      </c>
      <c r="F379" s="1" t="str">
        <f>'QuestionBank Data'!F378</f>
        <v/>
      </c>
      <c r="G379" s="1" t="str">
        <f>'QuestionBank Data'!G378</f>
        <v/>
      </c>
      <c r="H379" s="1" t="str">
        <f>'QuestionBank Data'!H378</f>
        <v/>
      </c>
      <c r="I379" s="1" t="str">
        <f>'QuestionBank Data'!I378</f>
        <v/>
      </c>
      <c r="J379" s="1" t="str">
        <f>'QuestionBank Data'!J378</f>
        <v/>
      </c>
      <c r="K379" s="1" t="str">
        <f>'QuestionBank Data'!K378</f>
        <v/>
      </c>
      <c r="L379" s="1" t="str">
        <f>'QuestionBank Data'!L378</f>
        <v/>
      </c>
      <c r="M379" s="1" t="str">
        <f>'QuestionBank Data'!M378</f>
        <v/>
      </c>
      <c r="N379" s="1" t="str">
        <f>'QuestionBank Data'!N378</f>
        <v/>
      </c>
      <c r="O379" s="1" t="str">
        <f>'QuestionBank Data'!O378</f>
        <v/>
      </c>
      <c r="P379" s="21" t="str">
        <f>IFERROR(__xludf.DUMMYFUNCTION("IF(isblank(A379),,Filter(J379:O379,J379:O379&lt;&gt;I379))"),"")</f>
        <v/>
      </c>
      <c r="Q379" s="1"/>
      <c r="R379" s="1"/>
      <c r="U379" s="1" t="str">
        <f t="shared" si="1"/>
        <v/>
      </c>
      <c r="V379" s="1" t="str">
        <f t="shared" si="2"/>
        <v/>
      </c>
      <c r="W379" s="1" t="str">
        <f t="shared" si="3"/>
        <v/>
      </c>
      <c r="X379" s="1" t="str">
        <f t="shared" si="4"/>
        <v/>
      </c>
      <c r="Y379" s="1" t="str">
        <f t="shared" si="5"/>
        <v/>
      </c>
      <c r="Z379" s="1" t="str">
        <f t="shared" si="6"/>
        <v/>
      </c>
    </row>
    <row r="380">
      <c r="A380" s="1" t="str">
        <f>'QuestionBank Data'!A379</f>
        <v/>
      </c>
      <c r="B380" s="1" t="str">
        <f>'QuestionBank Data'!B379</f>
        <v/>
      </c>
      <c r="C380" s="1" t="str">
        <f>'QuestionBank Data'!C379</f>
        <v/>
      </c>
      <c r="D380" s="1" t="str">
        <f>'QuestionBank Data'!D379</f>
        <v/>
      </c>
      <c r="E380" s="1" t="str">
        <f>'QuestionBank Data'!E379</f>
        <v/>
      </c>
      <c r="F380" s="1" t="str">
        <f>'QuestionBank Data'!F379</f>
        <v/>
      </c>
      <c r="G380" s="1" t="str">
        <f>'QuestionBank Data'!G379</f>
        <v/>
      </c>
      <c r="H380" s="1" t="str">
        <f>'QuestionBank Data'!H379</f>
        <v/>
      </c>
      <c r="I380" s="1" t="str">
        <f>'QuestionBank Data'!I379</f>
        <v/>
      </c>
      <c r="J380" s="1" t="str">
        <f>'QuestionBank Data'!J379</f>
        <v/>
      </c>
      <c r="K380" s="1" t="str">
        <f>'QuestionBank Data'!K379</f>
        <v/>
      </c>
      <c r="L380" s="1" t="str">
        <f>'QuestionBank Data'!L379</f>
        <v/>
      </c>
      <c r="M380" s="1" t="str">
        <f>'QuestionBank Data'!M379</f>
        <v/>
      </c>
      <c r="N380" s="1" t="str">
        <f>'QuestionBank Data'!N379</f>
        <v/>
      </c>
      <c r="O380" s="1" t="str">
        <f>'QuestionBank Data'!O379</f>
        <v/>
      </c>
      <c r="P380" s="21" t="str">
        <f>IFERROR(__xludf.DUMMYFUNCTION("IF(isblank(A380),,Filter(J380:O380,J380:O380&lt;&gt;I380))"),"")</f>
        <v/>
      </c>
      <c r="Q380" s="1"/>
      <c r="R380" s="1"/>
      <c r="U380" s="1" t="str">
        <f t="shared" si="1"/>
        <v/>
      </c>
      <c r="V380" s="1" t="str">
        <f t="shared" si="2"/>
        <v/>
      </c>
      <c r="W380" s="1" t="str">
        <f t="shared" si="3"/>
        <v/>
      </c>
      <c r="X380" s="1" t="str">
        <f t="shared" si="4"/>
        <v/>
      </c>
      <c r="Y380" s="1" t="str">
        <f t="shared" si="5"/>
        <v/>
      </c>
      <c r="Z380" s="1" t="str">
        <f t="shared" si="6"/>
        <v/>
      </c>
    </row>
    <row r="381">
      <c r="A381" s="1" t="str">
        <f>'QuestionBank Data'!A380</f>
        <v/>
      </c>
      <c r="B381" s="1" t="str">
        <f>'QuestionBank Data'!B380</f>
        <v/>
      </c>
      <c r="C381" s="1" t="str">
        <f>'QuestionBank Data'!C380</f>
        <v/>
      </c>
      <c r="D381" s="1" t="str">
        <f>'QuestionBank Data'!D380</f>
        <v/>
      </c>
      <c r="E381" s="1" t="str">
        <f>'QuestionBank Data'!E380</f>
        <v/>
      </c>
      <c r="F381" s="1" t="str">
        <f>'QuestionBank Data'!F380</f>
        <v/>
      </c>
      <c r="G381" s="1" t="str">
        <f>'QuestionBank Data'!G380</f>
        <v/>
      </c>
      <c r="H381" s="1" t="str">
        <f>'QuestionBank Data'!H380</f>
        <v/>
      </c>
      <c r="I381" s="1" t="str">
        <f>'QuestionBank Data'!I380</f>
        <v/>
      </c>
      <c r="J381" s="1" t="str">
        <f>'QuestionBank Data'!J380</f>
        <v/>
      </c>
      <c r="K381" s="1" t="str">
        <f>'QuestionBank Data'!K380</f>
        <v/>
      </c>
      <c r="L381" s="1" t="str">
        <f>'QuestionBank Data'!L380</f>
        <v/>
      </c>
      <c r="M381" s="1" t="str">
        <f>'QuestionBank Data'!M380</f>
        <v/>
      </c>
      <c r="N381" s="1" t="str">
        <f>'QuestionBank Data'!N380</f>
        <v/>
      </c>
      <c r="O381" s="1" t="str">
        <f>'QuestionBank Data'!O380</f>
        <v/>
      </c>
      <c r="P381" s="21" t="str">
        <f>IFERROR(__xludf.DUMMYFUNCTION("IF(isblank(A381),,Filter(J381:O381,J381:O381&lt;&gt;I381))"),"")</f>
        <v/>
      </c>
      <c r="Q381" s="1"/>
      <c r="R381" s="1"/>
      <c r="U381" s="1" t="str">
        <f t="shared" si="1"/>
        <v/>
      </c>
      <c r="V381" s="1" t="str">
        <f t="shared" si="2"/>
        <v/>
      </c>
      <c r="W381" s="1" t="str">
        <f t="shared" si="3"/>
        <v/>
      </c>
      <c r="X381" s="1" t="str">
        <f t="shared" si="4"/>
        <v/>
      </c>
      <c r="Y381" s="1" t="str">
        <f t="shared" si="5"/>
        <v/>
      </c>
      <c r="Z381" s="1" t="str">
        <f t="shared" si="6"/>
        <v/>
      </c>
    </row>
    <row r="382">
      <c r="A382" s="1" t="str">
        <f>'QuestionBank Data'!A381</f>
        <v/>
      </c>
      <c r="B382" s="1" t="str">
        <f>'QuestionBank Data'!B381</f>
        <v/>
      </c>
      <c r="C382" s="1" t="str">
        <f>'QuestionBank Data'!C381</f>
        <v/>
      </c>
      <c r="D382" s="1" t="str">
        <f>'QuestionBank Data'!D381</f>
        <v/>
      </c>
      <c r="E382" s="1" t="str">
        <f>'QuestionBank Data'!E381</f>
        <v/>
      </c>
      <c r="F382" s="1" t="str">
        <f>'QuestionBank Data'!F381</f>
        <v/>
      </c>
      <c r="G382" s="1" t="str">
        <f>'QuestionBank Data'!G381</f>
        <v/>
      </c>
      <c r="H382" s="1" t="str">
        <f>'QuestionBank Data'!H381</f>
        <v/>
      </c>
      <c r="I382" s="1" t="str">
        <f>'QuestionBank Data'!I381</f>
        <v/>
      </c>
      <c r="J382" s="1" t="str">
        <f>'QuestionBank Data'!J381</f>
        <v/>
      </c>
      <c r="K382" s="1" t="str">
        <f>'QuestionBank Data'!K381</f>
        <v/>
      </c>
      <c r="L382" s="1" t="str">
        <f>'QuestionBank Data'!L381</f>
        <v/>
      </c>
      <c r="M382" s="1" t="str">
        <f>'QuestionBank Data'!M381</f>
        <v/>
      </c>
      <c r="N382" s="1" t="str">
        <f>'QuestionBank Data'!N381</f>
        <v/>
      </c>
      <c r="O382" s="1" t="str">
        <f>'QuestionBank Data'!O381</f>
        <v/>
      </c>
      <c r="P382" s="21" t="str">
        <f>IFERROR(__xludf.DUMMYFUNCTION("IF(isblank(A382),,Filter(J382:O382,J382:O382&lt;&gt;I382))"),"")</f>
        <v/>
      </c>
      <c r="Q382" s="1"/>
      <c r="R382" s="1"/>
      <c r="U382" s="1" t="str">
        <f t="shared" si="1"/>
        <v/>
      </c>
      <c r="V382" s="1" t="str">
        <f t="shared" si="2"/>
        <v/>
      </c>
      <c r="W382" s="1" t="str">
        <f t="shared" si="3"/>
        <v/>
      </c>
      <c r="X382" s="1" t="str">
        <f t="shared" si="4"/>
        <v/>
      </c>
      <c r="Y382" s="1" t="str">
        <f t="shared" si="5"/>
        <v/>
      </c>
      <c r="Z382" s="1" t="str">
        <f t="shared" si="6"/>
        <v/>
      </c>
    </row>
    <row r="383">
      <c r="A383" s="1" t="str">
        <f>'QuestionBank Data'!A382</f>
        <v/>
      </c>
      <c r="B383" s="1" t="str">
        <f>'QuestionBank Data'!B382</f>
        <v/>
      </c>
      <c r="C383" s="1" t="str">
        <f>'QuestionBank Data'!C382</f>
        <v/>
      </c>
      <c r="D383" s="1" t="str">
        <f>'QuestionBank Data'!D382</f>
        <v/>
      </c>
      <c r="E383" s="1" t="str">
        <f>'QuestionBank Data'!E382</f>
        <v/>
      </c>
      <c r="F383" s="1" t="str">
        <f>'QuestionBank Data'!F382</f>
        <v/>
      </c>
      <c r="G383" s="1" t="str">
        <f>'QuestionBank Data'!G382</f>
        <v/>
      </c>
      <c r="H383" s="1" t="str">
        <f>'QuestionBank Data'!H382</f>
        <v/>
      </c>
      <c r="I383" s="1" t="str">
        <f>'QuestionBank Data'!I382</f>
        <v/>
      </c>
      <c r="J383" s="1" t="str">
        <f>'QuestionBank Data'!J382</f>
        <v/>
      </c>
      <c r="K383" s="1" t="str">
        <f>'QuestionBank Data'!K382</f>
        <v/>
      </c>
      <c r="L383" s="1" t="str">
        <f>'QuestionBank Data'!L382</f>
        <v/>
      </c>
      <c r="M383" s="1" t="str">
        <f>'QuestionBank Data'!M382</f>
        <v/>
      </c>
      <c r="N383" s="1" t="str">
        <f>'QuestionBank Data'!N382</f>
        <v/>
      </c>
      <c r="O383" s="1" t="str">
        <f>'QuestionBank Data'!O382</f>
        <v/>
      </c>
      <c r="P383" s="21" t="str">
        <f>IFERROR(__xludf.DUMMYFUNCTION("IF(isblank(A383),,Filter(J383:O383,J383:O383&lt;&gt;I383))"),"")</f>
        <v/>
      </c>
      <c r="Q383" s="1"/>
      <c r="R383" s="1"/>
      <c r="U383" s="1" t="str">
        <f t="shared" si="1"/>
        <v/>
      </c>
      <c r="V383" s="1" t="str">
        <f t="shared" si="2"/>
        <v/>
      </c>
      <c r="W383" s="1" t="str">
        <f t="shared" si="3"/>
        <v/>
      </c>
      <c r="X383" s="1" t="str">
        <f t="shared" si="4"/>
        <v/>
      </c>
      <c r="Y383" s="1" t="str">
        <f t="shared" si="5"/>
        <v/>
      </c>
      <c r="Z383" s="1" t="str">
        <f t="shared" si="6"/>
        <v/>
      </c>
    </row>
    <row r="384">
      <c r="A384" s="1" t="str">
        <f>'QuestionBank Data'!A383</f>
        <v/>
      </c>
      <c r="B384" s="1" t="str">
        <f>'QuestionBank Data'!B383</f>
        <v/>
      </c>
      <c r="C384" s="1" t="str">
        <f>'QuestionBank Data'!C383</f>
        <v/>
      </c>
      <c r="D384" s="1" t="str">
        <f>'QuestionBank Data'!D383</f>
        <v/>
      </c>
      <c r="E384" s="1" t="str">
        <f>'QuestionBank Data'!E383</f>
        <v/>
      </c>
      <c r="F384" s="1" t="str">
        <f>'QuestionBank Data'!F383</f>
        <v/>
      </c>
      <c r="G384" s="1" t="str">
        <f>'QuestionBank Data'!G383</f>
        <v/>
      </c>
      <c r="H384" s="1" t="str">
        <f>'QuestionBank Data'!H383</f>
        <v/>
      </c>
      <c r="I384" s="1" t="str">
        <f>'QuestionBank Data'!I383</f>
        <v/>
      </c>
      <c r="J384" s="1" t="str">
        <f>'QuestionBank Data'!J383</f>
        <v/>
      </c>
      <c r="K384" s="1" t="str">
        <f>'QuestionBank Data'!K383</f>
        <v/>
      </c>
      <c r="L384" s="1" t="str">
        <f>'QuestionBank Data'!L383</f>
        <v/>
      </c>
      <c r="M384" s="1" t="str">
        <f>'QuestionBank Data'!M383</f>
        <v/>
      </c>
      <c r="N384" s="1" t="str">
        <f>'QuestionBank Data'!N383</f>
        <v/>
      </c>
      <c r="O384" s="1" t="str">
        <f>'QuestionBank Data'!O383</f>
        <v/>
      </c>
      <c r="P384" s="21" t="str">
        <f>IFERROR(__xludf.DUMMYFUNCTION("IF(isblank(A384),,Filter(J384:O384,J384:O384&lt;&gt;I384))"),"")</f>
        <v/>
      </c>
      <c r="Q384" s="1"/>
      <c r="R384" s="1"/>
      <c r="U384" s="1" t="str">
        <f t="shared" si="1"/>
        <v/>
      </c>
      <c r="V384" s="1" t="str">
        <f t="shared" si="2"/>
        <v/>
      </c>
      <c r="W384" s="1" t="str">
        <f t="shared" si="3"/>
        <v/>
      </c>
      <c r="X384" s="1" t="str">
        <f t="shared" si="4"/>
        <v/>
      </c>
      <c r="Y384" s="1" t="str">
        <f t="shared" si="5"/>
        <v/>
      </c>
      <c r="Z384" s="1" t="str">
        <f t="shared" si="6"/>
        <v/>
      </c>
    </row>
    <row r="385">
      <c r="A385" s="1" t="str">
        <f>'QuestionBank Data'!A384</f>
        <v/>
      </c>
      <c r="B385" s="1" t="str">
        <f>'QuestionBank Data'!B384</f>
        <v/>
      </c>
      <c r="C385" s="1" t="str">
        <f>'QuestionBank Data'!C384</f>
        <v/>
      </c>
      <c r="D385" s="1" t="str">
        <f>'QuestionBank Data'!D384</f>
        <v/>
      </c>
      <c r="E385" s="1" t="str">
        <f>'QuestionBank Data'!E384</f>
        <v/>
      </c>
      <c r="F385" s="1" t="str">
        <f>'QuestionBank Data'!F384</f>
        <v/>
      </c>
      <c r="G385" s="1" t="str">
        <f>'QuestionBank Data'!G384</f>
        <v/>
      </c>
      <c r="H385" s="1" t="str">
        <f>'QuestionBank Data'!H384</f>
        <v/>
      </c>
      <c r="I385" s="1" t="str">
        <f>'QuestionBank Data'!I384</f>
        <v/>
      </c>
      <c r="J385" s="1" t="str">
        <f>'QuestionBank Data'!J384</f>
        <v/>
      </c>
      <c r="K385" s="1" t="str">
        <f>'QuestionBank Data'!K384</f>
        <v/>
      </c>
      <c r="L385" s="1" t="str">
        <f>'QuestionBank Data'!L384</f>
        <v/>
      </c>
      <c r="M385" s="1" t="str">
        <f>'QuestionBank Data'!M384</f>
        <v/>
      </c>
      <c r="N385" s="1" t="str">
        <f>'QuestionBank Data'!N384</f>
        <v/>
      </c>
      <c r="O385" s="1" t="str">
        <f>'QuestionBank Data'!O384</f>
        <v/>
      </c>
      <c r="P385" s="21" t="str">
        <f>IFERROR(__xludf.DUMMYFUNCTION("IF(isblank(A385),,Filter(J385:O385,J385:O385&lt;&gt;I385))"),"")</f>
        <v/>
      </c>
      <c r="Q385" s="1"/>
      <c r="R385" s="1"/>
      <c r="U385" s="1" t="str">
        <f t="shared" si="1"/>
        <v/>
      </c>
      <c r="V385" s="1" t="str">
        <f t="shared" si="2"/>
        <v/>
      </c>
      <c r="W385" s="1" t="str">
        <f t="shared" si="3"/>
        <v/>
      </c>
      <c r="X385" s="1" t="str">
        <f t="shared" si="4"/>
        <v/>
      </c>
      <c r="Y385" s="1" t="str">
        <f t="shared" si="5"/>
        <v/>
      </c>
      <c r="Z385" s="1" t="str">
        <f t="shared" si="6"/>
        <v/>
      </c>
    </row>
    <row r="386">
      <c r="A386" s="1" t="str">
        <f>'QuestionBank Data'!A385</f>
        <v/>
      </c>
      <c r="B386" s="1" t="str">
        <f>'QuestionBank Data'!B385</f>
        <v/>
      </c>
      <c r="C386" s="1" t="str">
        <f>'QuestionBank Data'!C385</f>
        <v/>
      </c>
      <c r="D386" s="1" t="str">
        <f>'QuestionBank Data'!D385</f>
        <v/>
      </c>
      <c r="E386" s="1" t="str">
        <f>'QuestionBank Data'!E385</f>
        <v/>
      </c>
      <c r="F386" s="1" t="str">
        <f>'QuestionBank Data'!F385</f>
        <v/>
      </c>
      <c r="G386" s="1" t="str">
        <f>'QuestionBank Data'!G385</f>
        <v/>
      </c>
      <c r="H386" s="1" t="str">
        <f>'QuestionBank Data'!H385</f>
        <v/>
      </c>
      <c r="I386" s="1" t="str">
        <f>'QuestionBank Data'!I385</f>
        <v/>
      </c>
      <c r="J386" s="1" t="str">
        <f>'QuestionBank Data'!J385</f>
        <v/>
      </c>
      <c r="K386" s="1" t="str">
        <f>'QuestionBank Data'!K385</f>
        <v/>
      </c>
      <c r="L386" s="1" t="str">
        <f>'QuestionBank Data'!L385</f>
        <v/>
      </c>
      <c r="M386" s="1" t="str">
        <f>'QuestionBank Data'!M385</f>
        <v/>
      </c>
      <c r="N386" s="1" t="str">
        <f>'QuestionBank Data'!N385</f>
        <v/>
      </c>
      <c r="O386" s="1" t="str">
        <f>'QuestionBank Data'!O385</f>
        <v/>
      </c>
      <c r="P386" s="21" t="str">
        <f>IFERROR(__xludf.DUMMYFUNCTION("IF(isblank(A386),,Filter(J386:O386,J386:O386&lt;&gt;I386))"),"")</f>
        <v/>
      </c>
      <c r="Q386" s="1"/>
      <c r="R386" s="1"/>
      <c r="U386" s="1" t="str">
        <f t="shared" si="1"/>
        <v/>
      </c>
      <c r="V386" s="1" t="str">
        <f t="shared" si="2"/>
        <v/>
      </c>
      <c r="W386" s="1" t="str">
        <f t="shared" si="3"/>
        <v/>
      </c>
      <c r="X386" s="1" t="str">
        <f t="shared" si="4"/>
        <v/>
      </c>
      <c r="Y386" s="1" t="str">
        <f t="shared" si="5"/>
        <v/>
      </c>
      <c r="Z386" s="1" t="str">
        <f t="shared" si="6"/>
        <v/>
      </c>
    </row>
    <row r="387">
      <c r="A387" s="1" t="str">
        <f>'QuestionBank Data'!A386</f>
        <v/>
      </c>
      <c r="B387" s="1" t="str">
        <f>'QuestionBank Data'!B386</f>
        <v/>
      </c>
      <c r="C387" s="1" t="str">
        <f>'QuestionBank Data'!C386</f>
        <v/>
      </c>
      <c r="D387" s="1" t="str">
        <f>'QuestionBank Data'!D386</f>
        <v/>
      </c>
      <c r="E387" s="1" t="str">
        <f>'QuestionBank Data'!E386</f>
        <v/>
      </c>
      <c r="F387" s="1" t="str">
        <f>'QuestionBank Data'!F386</f>
        <v/>
      </c>
      <c r="G387" s="1" t="str">
        <f>'QuestionBank Data'!G386</f>
        <v/>
      </c>
      <c r="H387" s="1" t="str">
        <f>'QuestionBank Data'!H386</f>
        <v/>
      </c>
      <c r="I387" s="1" t="str">
        <f>'QuestionBank Data'!I386</f>
        <v/>
      </c>
      <c r="J387" s="1" t="str">
        <f>'QuestionBank Data'!J386</f>
        <v/>
      </c>
      <c r="K387" s="1" t="str">
        <f>'QuestionBank Data'!K386</f>
        <v/>
      </c>
      <c r="L387" s="1" t="str">
        <f>'QuestionBank Data'!L386</f>
        <v/>
      </c>
      <c r="M387" s="1" t="str">
        <f>'QuestionBank Data'!M386</f>
        <v/>
      </c>
      <c r="N387" s="1" t="str">
        <f>'QuestionBank Data'!N386</f>
        <v/>
      </c>
      <c r="O387" s="1" t="str">
        <f>'QuestionBank Data'!O386</f>
        <v/>
      </c>
      <c r="P387" s="21" t="str">
        <f>IFERROR(__xludf.DUMMYFUNCTION("IF(isblank(A387),,Filter(J387:O387,J387:O387&lt;&gt;I387))"),"")</f>
        <v/>
      </c>
      <c r="Q387" s="1"/>
      <c r="R387" s="1"/>
      <c r="U387" s="1" t="str">
        <f t="shared" si="1"/>
        <v/>
      </c>
      <c r="V387" s="1" t="str">
        <f t="shared" si="2"/>
        <v/>
      </c>
      <c r="W387" s="1" t="str">
        <f t="shared" si="3"/>
        <v/>
      </c>
      <c r="X387" s="1" t="str">
        <f t="shared" si="4"/>
        <v/>
      </c>
      <c r="Y387" s="1" t="str">
        <f t="shared" si="5"/>
        <v/>
      </c>
      <c r="Z387" s="1" t="str">
        <f t="shared" si="6"/>
        <v/>
      </c>
    </row>
    <row r="388">
      <c r="A388" s="1" t="str">
        <f>'QuestionBank Data'!A387</f>
        <v/>
      </c>
      <c r="B388" s="1" t="str">
        <f>'QuestionBank Data'!B387</f>
        <v/>
      </c>
      <c r="C388" s="1" t="str">
        <f>'QuestionBank Data'!C387</f>
        <v/>
      </c>
      <c r="D388" s="1" t="str">
        <f>'QuestionBank Data'!D387</f>
        <v/>
      </c>
      <c r="E388" s="1" t="str">
        <f>'QuestionBank Data'!E387</f>
        <v/>
      </c>
      <c r="F388" s="1" t="str">
        <f>'QuestionBank Data'!F387</f>
        <v/>
      </c>
      <c r="G388" s="1" t="str">
        <f>'QuestionBank Data'!G387</f>
        <v/>
      </c>
      <c r="H388" s="1" t="str">
        <f>'QuestionBank Data'!H387</f>
        <v/>
      </c>
      <c r="I388" s="1" t="str">
        <f>'QuestionBank Data'!I387</f>
        <v/>
      </c>
      <c r="J388" s="1" t="str">
        <f>'QuestionBank Data'!J387</f>
        <v/>
      </c>
      <c r="K388" s="1" t="str">
        <f>'QuestionBank Data'!K387</f>
        <v/>
      </c>
      <c r="L388" s="1" t="str">
        <f>'QuestionBank Data'!L387</f>
        <v/>
      </c>
      <c r="M388" s="1" t="str">
        <f>'QuestionBank Data'!M387</f>
        <v/>
      </c>
      <c r="N388" s="1" t="str">
        <f>'QuestionBank Data'!N387</f>
        <v/>
      </c>
      <c r="O388" s="1" t="str">
        <f>'QuestionBank Data'!O387</f>
        <v/>
      </c>
      <c r="P388" s="21" t="str">
        <f>IFERROR(__xludf.DUMMYFUNCTION("IF(isblank(A388),,Filter(J388:O388,J388:O388&lt;&gt;I388))"),"")</f>
        <v/>
      </c>
      <c r="Q388" s="1"/>
      <c r="R388" s="1"/>
      <c r="U388" s="1" t="str">
        <f t="shared" si="1"/>
        <v/>
      </c>
      <c r="V388" s="1" t="str">
        <f t="shared" si="2"/>
        <v/>
      </c>
      <c r="W388" s="1" t="str">
        <f t="shared" si="3"/>
        <v/>
      </c>
      <c r="X388" s="1" t="str">
        <f t="shared" si="4"/>
        <v/>
      </c>
      <c r="Y388" s="1" t="str">
        <f t="shared" si="5"/>
        <v/>
      </c>
      <c r="Z388" s="1" t="str">
        <f t="shared" si="6"/>
        <v/>
      </c>
    </row>
    <row r="389">
      <c r="A389" s="1" t="str">
        <f>'QuestionBank Data'!A388</f>
        <v/>
      </c>
      <c r="B389" s="1" t="str">
        <f>'QuestionBank Data'!B388</f>
        <v/>
      </c>
      <c r="C389" s="1" t="str">
        <f>'QuestionBank Data'!C388</f>
        <v/>
      </c>
      <c r="D389" s="1" t="str">
        <f>'QuestionBank Data'!D388</f>
        <v/>
      </c>
      <c r="E389" s="1" t="str">
        <f>'QuestionBank Data'!E388</f>
        <v/>
      </c>
      <c r="F389" s="1" t="str">
        <f>'QuestionBank Data'!F388</f>
        <v/>
      </c>
      <c r="G389" s="1" t="str">
        <f>'QuestionBank Data'!G388</f>
        <v/>
      </c>
      <c r="H389" s="1" t="str">
        <f>'QuestionBank Data'!H388</f>
        <v/>
      </c>
      <c r="I389" s="1" t="str">
        <f>'QuestionBank Data'!I388</f>
        <v/>
      </c>
      <c r="J389" s="1" t="str">
        <f>'QuestionBank Data'!J388</f>
        <v/>
      </c>
      <c r="K389" s="1" t="str">
        <f>'QuestionBank Data'!K388</f>
        <v/>
      </c>
      <c r="L389" s="1" t="str">
        <f>'QuestionBank Data'!L388</f>
        <v/>
      </c>
      <c r="M389" s="1" t="str">
        <f>'QuestionBank Data'!M388</f>
        <v/>
      </c>
      <c r="N389" s="1" t="str">
        <f>'QuestionBank Data'!N388</f>
        <v/>
      </c>
      <c r="O389" s="1" t="str">
        <f>'QuestionBank Data'!O388</f>
        <v/>
      </c>
      <c r="P389" s="21" t="str">
        <f>IFERROR(__xludf.DUMMYFUNCTION("IF(isblank(A389),,Filter(J389:O389,J389:O389&lt;&gt;I389))"),"")</f>
        <v/>
      </c>
      <c r="Q389" s="1"/>
      <c r="R389" s="1"/>
      <c r="U389" s="1" t="str">
        <f t="shared" si="1"/>
        <v/>
      </c>
      <c r="V389" s="1" t="str">
        <f t="shared" si="2"/>
        <v/>
      </c>
      <c r="W389" s="1" t="str">
        <f t="shared" si="3"/>
        <v/>
      </c>
      <c r="X389" s="1" t="str">
        <f t="shared" si="4"/>
        <v/>
      </c>
      <c r="Y389" s="1" t="str">
        <f t="shared" si="5"/>
        <v/>
      </c>
      <c r="Z389" s="1" t="str">
        <f t="shared" si="6"/>
        <v/>
      </c>
    </row>
    <row r="390">
      <c r="A390" s="1" t="str">
        <f>'QuestionBank Data'!A389</f>
        <v/>
      </c>
      <c r="B390" s="1" t="str">
        <f>'QuestionBank Data'!B389</f>
        <v/>
      </c>
      <c r="C390" s="1" t="str">
        <f>'QuestionBank Data'!C389</f>
        <v/>
      </c>
      <c r="D390" s="1" t="str">
        <f>'QuestionBank Data'!D389</f>
        <v/>
      </c>
      <c r="E390" s="1" t="str">
        <f>'QuestionBank Data'!E389</f>
        <v/>
      </c>
      <c r="F390" s="1" t="str">
        <f>'QuestionBank Data'!F389</f>
        <v/>
      </c>
      <c r="G390" s="1" t="str">
        <f>'QuestionBank Data'!G389</f>
        <v/>
      </c>
      <c r="H390" s="1" t="str">
        <f>'QuestionBank Data'!H389</f>
        <v/>
      </c>
      <c r="I390" s="1" t="str">
        <f>'QuestionBank Data'!I389</f>
        <v/>
      </c>
      <c r="J390" s="1" t="str">
        <f>'QuestionBank Data'!J389</f>
        <v/>
      </c>
      <c r="K390" s="1" t="str">
        <f>'QuestionBank Data'!K389</f>
        <v/>
      </c>
      <c r="L390" s="1" t="str">
        <f>'QuestionBank Data'!L389</f>
        <v/>
      </c>
      <c r="M390" s="1" t="str">
        <f>'QuestionBank Data'!M389</f>
        <v/>
      </c>
      <c r="N390" s="1" t="str">
        <f>'QuestionBank Data'!N389</f>
        <v/>
      </c>
      <c r="O390" s="1" t="str">
        <f>'QuestionBank Data'!O389</f>
        <v/>
      </c>
      <c r="P390" s="21" t="str">
        <f>IFERROR(__xludf.DUMMYFUNCTION("IF(isblank(A390),,Filter(J390:O390,J390:O390&lt;&gt;I390))"),"")</f>
        <v/>
      </c>
      <c r="Q390" s="1"/>
      <c r="R390" s="1"/>
      <c r="U390" s="1" t="str">
        <f t="shared" si="1"/>
        <v/>
      </c>
      <c r="V390" s="1" t="str">
        <f t="shared" si="2"/>
        <v/>
      </c>
      <c r="W390" s="1" t="str">
        <f t="shared" si="3"/>
        <v/>
      </c>
      <c r="X390" s="1" t="str">
        <f t="shared" si="4"/>
        <v/>
      </c>
      <c r="Y390" s="1" t="str">
        <f t="shared" si="5"/>
        <v/>
      </c>
      <c r="Z390" s="1" t="str">
        <f t="shared" si="6"/>
        <v/>
      </c>
    </row>
    <row r="391">
      <c r="A391" s="1" t="str">
        <f>'QuestionBank Data'!A390</f>
        <v/>
      </c>
      <c r="B391" s="1" t="str">
        <f>'QuestionBank Data'!B390</f>
        <v/>
      </c>
      <c r="C391" s="1" t="str">
        <f>'QuestionBank Data'!C390</f>
        <v/>
      </c>
      <c r="D391" s="1" t="str">
        <f>'QuestionBank Data'!D390</f>
        <v/>
      </c>
      <c r="E391" s="1" t="str">
        <f>'QuestionBank Data'!E390</f>
        <v/>
      </c>
      <c r="F391" s="1" t="str">
        <f>'QuestionBank Data'!F390</f>
        <v/>
      </c>
      <c r="G391" s="1" t="str">
        <f>'QuestionBank Data'!G390</f>
        <v/>
      </c>
      <c r="H391" s="1" t="str">
        <f>'QuestionBank Data'!H390</f>
        <v/>
      </c>
      <c r="I391" s="1" t="str">
        <f>'QuestionBank Data'!I390</f>
        <v/>
      </c>
      <c r="J391" s="1" t="str">
        <f>'QuestionBank Data'!J390</f>
        <v/>
      </c>
      <c r="K391" s="1" t="str">
        <f>'QuestionBank Data'!K390</f>
        <v/>
      </c>
      <c r="L391" s="1" t="str">
        <f>'QuestionBank Data'!L390</f>
        <v/>
      </c>
      <c r="M391" s="1" t="str">
        <f>'QuestionBank Data'!M390</f>
        <v/>
      </c>
      <c r="N391" s="1" t="str">
        <f>'QuestionBank Data'!N390</f>
        <v/>
      </c>
      <c r="O391" s="1" t="str">
        <f>'QuestionBank Data'!O390</f>
        <v/>
      </c>
      <c r="P391" s="21" t="str">
        <f>IFERROR(__xludf.DUMMYFUNCTION("IF(isblank(A391),,Filter(J391:O391,J391:O391&lt;&gt;I391))"),"")</f>
        <v/>
      </c>
      <c r="Q391" s="1"/>
      <c r="R391" s="1"/>
      <c r="U391" s="1" t="str">
        <f t="shared" si="1"/>
        <v/>
      </c>
      <c r="V391" s="1" t="str">
        <f t="shared" si="2"/>
        <v/>
      </c>
      <c r="W391" s="1" t="str">
        <f t="shared" si="3"/>
        <v/>
      </c>
      <c r="X391" s="1" t="str">
        <f t="shared" si="4"/>
        <v/>
      </c>
      <c r="Y391" s="1" t="str">
        <f t="shared" si="5"/>
        <v/>
      </c>
      <c r="Z391" s="1" t="str">
        <f t="shared" si="6"/>
        <v/>
      </c>
    </row>
    <row r="392">
      <c r="A392" s="1" t="str">
        <f>'QuestionBank Data'!A391</f>
        <v/>
      </c>
      <c r="B392" s="1" t="str">
        <f>'QuestionBank Data'!B391</f>
        <v/>
      </c>
      <c r="C392" s="1" t="str">
        <f>'QuestionBank Data'!C391</f>
        <v/>
      </c>
      <c r="D392" s="1" t="str">
        <f>'QuestionBank Data'!D391</f>
        <v/>
      </c>
      <c r="E392" s="1" t="str">
        <f>'QuestionBank Data'!E391</f>
        <v/>
      </c>
      <c r="F392" s="1" t="str">
        <f>'QuestionBank Data'!F391</f>
        <v/>
      </c>
      <c r="G392" s="1" t="str">
        <f>'QuestionBank Data'!G391</f>
        <v/>
      </c>
      <c r="H392" s="1" t="str">
        <f>'QuestionBank Data'!H391</f>
        <v/>
      </c>
      <c r="I392" s="1" t="str">
        <f>'QuestionBank Data'!I391</f>
        <v/>
      </c>
      <c r="J392" s="1" t="str">
        <f>'QuestionBank Data'!J391</f>
        <v/>
      </c>
      <c r="K392" s="1" t="str">
        <f>'QuestionBank Data'!K391</f>
        <v/>
      </c>
      <c r="L392" s="1" t="str">
        <f>'QuestionBank Data'!L391</f>
        <v/>
      </c>
      <c r="M392" s="1" t="str">
        <f>'QuestionBank Data'!M391</f>
        <v/>
      </c>
      <c r="N392" s="1" t="str">
        <f>'QuestionBank Data'!N391</f>
        <v/>
      </c>
      <c r="O392" s="1" t="str">
        <f>'QuestionBank Data'!O391</f>
        <v/>
      </c>
      <c r="P392" s="21" t="str">
        <f>IFERROR(__xludf.DUMMYFUNCTION("IF(isblank(A392),,Filter(J392:O392,J392:O392&lt;&gt;I392))"),"")</f>
        <v/>
      </c>
      <c r="Q392" s="1"/>
      <c r="R392" s="1"/>
      <c r="U392" s="1" t="str">
        <f t="shared" si="1"/>
        <v/>
      </c>
      <c r="V392" s="1" t="str">
        <f t="shared" si="2"/>
        <v/>
      </c>
      <c r="W392" s="1" t="str">
        <f t="shared" si="3"/>
        <v/>
      </c>
      <c r="X392" s="1" t="str">
        <f t="shared" si="4"/>
        <v/>
      </c>
      <c r="Y392" s="1" t="str">
        <f t="shared" si="5"/>
        <v/>
      </c>
      <c r="Z392" s="1" t="str">
        <f t="shared" si="6"/>
        <v/>
      </c>
    </row>
    <row r="393">
      <c r="A393" s="1" t="str">
        <f>'QuestionBank Data'!A392</f>
        <v/>
      </c>
      <c r="B393" s="1" t="str">
        <f>'QuestionBank Data'!B392</f>
        <v/>
      </c>
      <c r="C393" s="1" t="str">
        <f>'QuestionBank Data'!C392</f>
        <v/>
      </c>
      <c r="D393" s="1" t="str">
        <f>'QuestionBank Data'!D392</f>
        <v/>
      </c>
      <c r="E393" s="1" t="str">
        <f>'QuestionBank Data'!E392</f>
        <v/>
      </c>
      <c r="F393" s="1" t="str">
        <f>'QuestionBank Data'!F392</f>
        <v/>
      </c>
      <c r="G393" s="1" t="str">
        <f>'QuestionBank Data'!G392</f>
        <v/>
      </c>
      <c r="H393" s="1" t="str">
        <f>'QuestionBank Data'!H392</f>
        <v/>
      </c>
      <c r="I393" s="1" t="str">
        <f>'QuestionBank Data'!I392</f>
        <v/>
      </c>
      <c r="J393" s="1" t="str">
        <f>'QuestionBank Data'!J392</f>
        <v/>
      </c>
      <c r="K393" s="1" t="str">
        <f>'QuestionBank Data'!K392</f>
        <v/>
      </c>
      <c r="L393" s="1" t="str">
        <f>'QuestionBank Data'!L392</f>
        <v/>
      </c>
      <c r="M393" s="1" t="str">
        <f>'QuestionBank Data'!M392</f>
        <v/>
      </c>
      <c r="N393" s="1" t="str">
        <f>'QuestionBank Data'!N392</f>
        <v/>
      </c>
      <c r="O393" s="1" t="str">
        <f>'QuestionBank Data'!O392</f>
        <v/>
      </c>
      <c r="P393" s="21" t="str">
        <f>IFERROR(__xludf.DUMMYFUNCTION("IF(isblank(A393),,Filter(J393:O393,J393:O393&lt;&gt;I393))"),"")</f>
        <v/>
      </c>
      <c r="Q393" s="1"/>
      <c r="R393" s="1"/>
      <c r="U393" s="1" t="str">
        <f t="shared" si="1"/>
        <v/>
      </c>
      <c r="V393" s="1" t="str">
        <f t="shared" si="2"/>
        <v/>
      </c>
      <c r="W393" s="1" t="str">
        <f t="shared" si="3"/>
        <v/>
      </c>
      <c r="X393" s="1" t="str">
        <f t="shared" si="4"/>
        <v/>
      </c>
      <c r="Y393" s="1" t="str">
        <f t="shared" si="5"/>
        <v/>
      </c>
      <c r="Z393" s="1" t="str">
        <f t="shared" si="6"/>
        <v/>
      </c>
    </row>
    <row r="394">
      <c r="A394" s="1" t="str">
        <f>'QuestionBank Data'!A393</f>
        <v/>
      </c>
      <c r="B394" s="1" t="str">
        <f>'QuestionBank Data'!B393</f>
        <v/>
      </c>
      <c r="C394" s="1" t="str">
        <f>'QuestionBank Data'!C393</f>
        <v/>
      </c>
      <c r="D394" s="1" t="str">
        <f>'QuestionBank Data'!D393</f>
        <v/>
      </c>
      <c r="E394" s="1" t="str">
        <f>'QuestionBank Data'!E393</f>
        <v/>
      </c>
      <c r="F394" s="1" t="str">
        <f>'QuestionBank Data'!F393</f>
        <v/>
      </c>
      <c r="G394" s="1" t="str">
        <f>'QuestionBank Data'!G393</f>
        <v/>
      </c>
      <c r="H394" s="1" t="str">
        <f>'QuestionBank Data'!H393</f>
        <v/>
      </c>
      <c r="I394" s="1" t="str">
        <f>'QuestionBank Data'!I393</f>
        <v/>
      </c>
      <c r="J394" s="1" t="str">
        <f>'QuestionBank Data'!J393</f>
        <v/>
      </c>
      <c r="K394" s="1" t="str">
        <f>'QuestionBank Data'!K393</f>
        <v/>
      </c>
      <c r="L394" s="1" t="str">
        <f>'QuestionBank Data'!L393</f>
        <v/>
      </c>
      <c r="M394" s="1" t="str">
        <f>'QuestionBank Data'!M393</f>
        <v/>
      </c>
      <c r="N394" s="1" t="str">
        <f>'QuestionBank Data'!N393</f>
        <v/>
      </c>
      <c r="O394" s="1" t="str">
        <f>'QuestionBank Data'!O393</f>
        <v/>
      </c>
      <c r="P394" s="21" t="str">
        <f>IFERROR(__xludf.DUMMYFUNCTION("IF(isblank(A394),,Filter(J394:O394,J394:O394&lt;&gt;I394))"),"")</f>
        <v/>
      </c>
      <c r="Q394" s="1"/>
      <c r="R394" s="1"/>
      <c r="U394" s="1" t="str">
        <f t="shared" si="1"/>
        <v/>
      </c>
      <c r="V394" s="1" t="str">
        <f t="shared" si="2"/>
        <v/>
      </c>
      <c r="W394" s="1" t="str">
        <f t="shared" si="3"/>
        <v/>
      </c>
      <c r="X394" s="1" t="str">
        <f t="shared" si="4"/>
        <v/>
      </c>
      <c r="Y394" s="1" t="str">
        <f t="shared" si="5"/>
        <v/>
      </c>
      <c r="Z394" s="1" t="str">
        <f t="shared" si="6"/>
        <v/>
      </c>
    </row>
    <row r="395">
      <c r="A395" s="1" t="str">
        <f>'QuestionBank Data'!A394</f>
        <v/>
      </c>
      <c r="B395" s="1" t="str">
        <f>'QuestionBank Data'!B394</f>
        <v/>
      </c>
      <c r="C395" s="1" t="str">
        <f>'QuestionBank Data'!C394</f>
        <v/>
      </c>
      <c r="D395" s="1" t="str">
        <f>'QuestionBank Data'!D394</f>
        <v/>
      </c>
      <c r="E395" s="1" t="str">
        <f>'QuestionBank Data'!E394</f>
        <v/>
      </c>
      <c r="F395" s="1" t="str">
        <f>'QuestionBank Data'!F394</f>
        <v/>
      </c>
      <c r="G395" s="1" t="str">
        <f>'QuestionBank Data'!G394</f>
        <v/>
      </c>
      <c r="H395" s="1" t="str">
        <f>'QuestionBank Data'!H394</f>
        <v/>
      </c>
      <c r="I395" s="1" t="str">
        <f>'QuestionBank Data'!I394</f>
        <v/>
      </c>
      <c r="J395" s="1" t="str">
        <f>'QuestionBank Data'!J394</f>
        <v/>
      </c>
      <c r="K395" s="1" t="str">
        <f>'QuestionBank Data'!K394</f>
        <v/>
      </c>
      <c r="L395" s="1" t="str">
        <f>'QuestionBank Data'!L394</f>
        <v/>
      </c>
      <c r="M395" s="1" t="str">
        <f>'QuestionBank Data'!M394</f>
        <v/>
      </c>
      <c r="N395" s="1" t="str">
        <f>'QuestionBank Data'!N394</f>
        <v/>
      </c>
      <c r="O395" s="1" t="str">
        <f>'QuestionBank Data'!O394</f>
        <v/>
      </c>
      <c r="P395" s="21" t="str">
        <f>IFERROR(__xludf.DUMMYFUNCTION("IF(isblank(A395),,Filter(J395:O395,J395:O395&lt;&gt;I395))"),"")</f>
        <v/>
      </c>
      <c r="Q395" s="1"/>
      <c r="R395" s="1"/>
      <c r="U395" s="1" t="str">
        <f t="shared" si="1"/>
        <v/>
      </c>
      <c r="V395" s="1" t="str">
        <f t="shared" si="2"/>
        <v/>
      </c>
      <c r="W395" s="1" t="str">
        <f t="shared" si="3"/>
        <v/>
      </c>
      <c r="X395" s="1" t="str">
        <f t="shared" si="4"/>
        <v/>
      </c>
      <c r="Y395" s="1" t="str">
        <f t="shared" si="5"/>
        <v/>
      </c>
      <c r="Z395" s="1" t="str">
        <f t="shared" si="6"/>
        <v/>
      </c>
    </row>
    <row r="396">
      <c r="A396" s="1" t="str">
        <f>'QuestionBank Data'!A395</f>
        <v/>
      </c>
      <c r="B396" s="1" t="str">
        <f>'QuestionBank Data'!B395</f>
        <v/>
      </c>
      <c r="C396" s="1" t="str">
        <f>'QuestionBank Data'!C395</f>
        <v/>
      </c>
      <c r="D396" s="1" t="str">
        <f>'QuestionBank Data'!D395</f>
        <v/>
      </c>
      <c r="E396" s="1" t="str">
        <f>'QuestionBank Data'!E395</f>
        <v/>
      </c>
      <c r="F396" s="1" t="str">
        <f>'QuestionBank Data'!F395</f>
        <v/>
      </c>
      <c r="G396" s="1" t="str">
        <f>'QuestionBank Data'!G395</f>
        <v/>
      </c>
      <c r="H396" s="1" t="str">
        <f>'QuestionBank Data'!H395</f>
        <v/>
      </c>
      <c r="I396" s="1" t="str">
        <f>'QuestionBank Data'!I395</f>
        <v/>
      </c>
      <c r="J396" s="1" t="str">
        <f>'QuestionBank Data'!J395</f>
        <v/>
      </c>
      <c r="K396" s="1" t="str">
        <f>'QuestionBank Data'!K395</f>
        <v/>
      </c>
      <c r="L396" s="1" t="str">
        <f>'QuestionBank Data'!L395</f>
        <v/>
      </c>
      <c r="M396" s="1" t="str">
        <f>'QuestionBank Data'!M395</f>
        <v/>
      </c>
      <c r="N396" s="1" t="str">
        <f>'QuestionBank Data'!N395</f>
        <v/>
      </c>
      <c r="O396" s="1" t="str">
        <f>'QuestionBank Data'!O395</f>
        <v/>
      </c>
      <c r="P396" s="21" t="str">
        <f>IFERROR(__xludf.DUMMYFUNCTION("IF(isblank(A396),,Filter(J396:O396,J396:O396&lt;&gt;I396))"),"")</f>
        <v/>
      </c>
      <c r="Q396" s="1"/>
      <c r="R396" s="1"/>
      <c r="U396" s="1" t="str">
        <f t="shared" si="1"/>
        <v/>
      </c>
      <c r="V396" s="1" t="str">
        <f t="shared" si="2"/>
        <v/>
      </c>
      <c r="W396" s="1" t="str">
        <f t="shared" si="3"/>
        <v/>
      </c>
      <c r="X396" s="1" t="str">
        <f t="shared" si="4"/>
        <v/>
      </c>
      <c r="Y396" s="1" t="str">
        <f t="shared" si="5"/>
        <v/>
      </c>
      <c r="Z396" s="1" t="str">
        <f t="shared" si="6"/>
        <v/>
      </c>
    </row>
    <row r="397">
      <c r="A397" s="1" t="str">
        <f>'QuestionBank Data'!A396</f>
        <v/>
      </c>
      <c r="B397" s="1" t="str">
        <f>'QuestionBank Data'!B396</f>
        <v/>
      </c>
      <c r="C397" s="1" t="str">
        <f>'QuestionBank Data'!C396</f>
        <v/>
      </c>
      <c r="D397" s="1" t="str">
        <f>'QuestionBank Data'!D396</f>
        <v/>
      </c>
      <c r="E397" s="1" t="str">
        <f>'QuestionBank Data'!E396</f>
        <v/>
      </c>
      <c r="F397" s="1" t="str">
        <f>'QuestionBank Data'!F396</f>
        <v/>
      </c>
      <c r="G397" s="1" t="str">
        <f>'QuestionBank Data'!G396</f>
        <v/>
      </c>
      <c r="H397" s="1" t="str">
        <f>'QuestionBank Data'!H396</f>
        <v/>
      </c>
      <c r="I397" s="1" t="str">
        <f>'QuestionBank Data'!I396</f>
        <v/>
      </c>
      <c r="J397" s="1" t="str">
        <f>'QuestionBank Data'!J396</f>
        <v/>
      </c>
      <c r="K397" s="1" t="str">
        <f>'QuestionBank Data'!K396</f>
        <v/>
      </c>
      <c r="L397" s="1" t="str">
        <f>'QuestionBank Data'!L396</f>
        <v/>
      </c>
      <c r="M397" s="1" t="str">
        <f>'QuestionBank Data'!M396</f>
        <v/>
      </c>
      <c r="N397" s="1" t="str">
        <f>'QuestionBank Data'!N396</f>
        <v/>
      </c>
      <c r="O397" s="1" t="str">
        <f>'QuestionBank Data'!O396</f>
        <v/>
      </c>
      <c r="P397" s="21" t="str">
        <f>IFERROR(__xludf.DUMMYFUNCTION("IF(isblank(A397),,Filter(J397:O397,J397:O397&lt;&gt;I397))"),"")</f>
        <v/>
      </c>
      <c r="Q397" s="1"/>
      <c r="R397" s="1"/>
      <c r="U397" s="1" t="str">
        <f t="shared" si="1"/>
        <v/>
      </c>
      <c r="V397" s="1" t="str">
        <f t="shared" si="2"/>
        <v/>
      </c>
      <c r="W397" s="1" t="str">
        <f t="shared" si="3"/>
        <v/>
      </c>
      <c r="X397" s="1" t="str">
        <f t="shared" si="4"/>
        <v/>
      </c>
      <c r="Y397" s="1" t="str">
        <f t="shared" si="5"/>
        <v/>
      </c>
      <c r="Z397" s="1" t="str">
        <f t="shared" si="6"/>
        <v/>
      </c>
    </row>
    <row r="398">
      <c r="A398" s="1" t="str">
        <f>'QuestionBank Data'!A397</f>
        <v/>
      </c>
      <c r="B398" s="1" t="str">
        <f>'QuestionBank Data'!B397</f>
        <v/>
      </c>
      <c r="C398" s="1" t="str">
        <f>'QuestionBank Data'!C397</f>
        <v/>
      </c>
      <c r="D398" s="1" t="str">
        <f>'QuestionBank Data'!D397</f>
        <v/>
      </c>
      <c r="E398" s="1" t="str">
        <f>'QuestionBank Data'!E397</f>
        <v/>
      </c>
      <c r="F398" s="1" t="str">
        <f>'QuestionBank Data'!F397</f>
        <v/>
      </c>
      <c r="G398" s="1" t="str">
        <f>'QuestionBank Data'!G397</f>
        <v/>
      </c>
      <c r="H398" s="1" t="str">
        <f>'QuestionBank Data'!H397</f>
        <v/>
      </c>
      <c r="I398" s="1" t="str">
        <f>'QuestionBank Data'!I397</f>
        <v/>
      </c>
      <c r="J398" s="1" t="str">
        <f>'QuestionBank Data'!J397</f>
        <v/>
      </c>
      <c r="K398" s="1" t="str">
        <f>'QuestionBank Data'!K397</f>
        <v/>
      </c>
      <c r="L398" s="1" t="str">
        <f>'QuestionBank Data'!L397</f>
        <v/>
      </c>
      <c r="M398" s="1" t="str">
        <f>'QuestionBank Data'!M397</f>
        <v/>
      </c>
      <c r="N398" s="1" t="str">
        <f>'QuestionBank Data'!N397</f>
        <v/>
      </c>
      <c r="O398" s="1" t="str">
        <f>'QuestionBank Data'!O397</f>
        <v/>
      </c>
      <c r="P398" s="21" t="str">
        <f>IFERROR(__xludf.DUMMYFUNCTION("IF(isblank(A398),,Filter(J398:O398,J398:O398&lt;&gt;I398))"),"")</f>
        <v/>
      </c>
      <c r="Q398" s="1"/>
      <c r="R398" s="1"/>
      <c r="U398" s="1" t="str">
        <f t="shared" si="1"/>
        <v/>
      </c>
      <c r="V398" s="1" t="str">
        <f t="shared" si="2"/>
        <v/>
      </c>
      <c r="W398" s="1" t="str">
        <f t="shared" si="3"/>
        <v/>
      </c>
      <c r="X398" s="1" t="str">
        <f t="shared" si="4"/>
        <v/>
      </c>
      <c r="Y398" s="1" t="str">
        <f t="shared" si="5"/>
        <v/>
      </c>
      <c r="Z398" s="1" t="str">
        <f t="shared" si="6"/>
        <v/>
      </c>
    </row>
    <row r="399">
      <c r="A399" s="1" t="str">
        <f>'QuestionBank Data'!A398</f>
        <v/>
      </c>
      <c r="B399" s="1" t="str">
        <f>'QuestionBank Data'!B398</f>
        <v/>
      </c>
      <c r="C399" s="1" t="str">
        <f>'QuestionBank Data'!C398</f>
        <v/>
      </c>
      <c r="D399" s="1" t="str">
        <f>'QuestionBank Data'!D398</f>
        <v/>
      </c>
      <c r="E399" s="1" t="str">
        <f>'QuestionBank Data'!E398</f>
        <v/>
      </c>
      <c r="F399" s="1" t="str">
        <f>'QuestionBank Data'!F398</f>
        <v/>
      </c>
      <c r="G399" s="1" t="str">
        <f>'QuestionBank Data'!G398</f>
        <v/>
      </c>
      <c r="H399" s="1" t="str">
        <f>'QuestionBank Data'!H398</f>
        <v/>
      </c>
      <c r="I399" s="1" t="str">
        <f>'QuestionBank Data'!I398</f>
        <v/>
      </c>
      <c r="J399" s="1" t="str">
        <f>'QuestionBank Data'!J398</f>
        <v/>
      </c>
      <c r="K399" s="1" t="str">
        <f>'QuestionBank Data'!K398</f>
        <v/>
      </c>
      <c r="L399" s="1" t="str">
        <f>'QuestionBank Data'!L398</f>
        <v/>
      </c>
      <c r="M399" s="1" t="str">
        <f>'QuestionBank Data'!M398</f>
        <v/>
      </c>
      <c r="N399" s="1" t="str">
        <f>'QuestionBank Data'!N398</f>
        <v/>
      </c>
      <c r="O399" s="1" t="str">
        <f>'QuestionBank Data'!O398</f>
        <v/>
      </c>
      <c r="P399" s="21" t="str">
        <f>IFERROR(__xludf.DUMMYFUNCTION("IF(isblank(A399),,Filter(J399:O399,J399:O399&lt;&gt;I399))"),"")</f>
        <v/>
      </c>
      <c r="Q399" s="1"/>
      <c r="R399" s="1"/>
      <c r="U399" s="1" t="str">
        <f t="shared" si="1"/>
        <v/>
      </c>
      <c r="V399" s="1" t="str">
        <f t="shared" si="2"/>
        <v/>
      </c>
      <c r="W399" s="1" t="str">
        <f t="shared" si="3"/>
        <v/>
      </c>
      <c r="X399" s="1" t="str">
        <f t="shared" si="4"/>
        <v/>
      </c>
      <c r="Y399" s="1" t="str">
        <f t="shared" si="5"/>
        <v/>
      </c>
      <c r="Z399" s="1" t="str">
        <f t="shared" si="6"/>
        <v/>
      </c>
    </row>
    <row r="400">
      <c r="A400" s="1" t="str">
        <f>'QuestionBank Data'!A399</f>
        <v/>
      </c>
      <c r="B400" s="1" t="str">
        <f>'QuestionBank Data'!B399</f>
        <v/>
      </c>
      <c r="C400" s="1" t="str">
        <f>'QuestionBank Data'!C399</f>
        <v/>
      </c>
      <c r="D400" s="1" t="str">
        <f>'QuestionBank Data'!D399</f>
        <v/>
      </c>
      <c r="E400" s="1" t="str">
        <f>'QuestionBank Data'!E399</f>
        <v/>
      </c>
      <c r="F400" s="1" t="str">
        <f>'QuestionBank Data'!F399</f>
        <v/>
      </c>
      <c r="G400" s="1" t="str">
        <f>'QuestionBank Data'!G399</f>
        <v/>
      </c>
      <c r="H400" s="1" t="str">
        <f>'QuestionBank Data'!H399</f>
        <v/>
      </c>
      <c r="I400" s="1" t="str">
        <f>'QuestionBank Data'!I399</f>
        <v/>
      </c>
      <c r="J400" s="1" t="str">
        <f>'QuestionBank Data'!J399</f>
        <v/>
      </c>
      <c r="K400" s="1" t="str">
        <f>'QuestionBank Data'!K399</f>
        <v/>
      </c>
      <c r="L400" s="1" t="str">
        <f>'QuestionBank Data'!L399</f>
        <v/>
      </c>
      <c r="M400" s="1" t="str">
        <f>'QuestionBank Data'!M399</f>
        <v/>
      </c>
      <c r="N400" s="1" t="str">
        <f>'QuestionBank Data'!N399</f>
        <v/>
      </c>
      <c r="O400" s="1" t="str">
        <f>'QuestionBank Data'!O399</f>
        <v/>
      </c>
      <c r="P400" s="21" t="str">
        <f>IFERROR(__xludf.DUMMYFUNCTION("IF(isblank(A400),,Filter(J400:O400,J400:O400&lt;&gt;I400))"),"")</f>
        <v/>
      </c>
      <c r="Q400" s="1"/>
      <c r="R400" s="1"/>
      <c r="U400" s="1" t="str">
        <f t="shared" si="1"/>
        <v/>
      </c>
      <c r="V400" s="1" t="str">
        <f t="shared" si="2"/>
        <v/>
      </c>
      <c r="W400" s="1" t="str">
        <f t="shared" si="3"/>
        <v/>
      </c>
      <c r="X400" s="1" t="str">
        <f t="shared" si="4"/>
        <v/>
      </c>
      <c r="Y400" s="1" t="str">
        <f t="shared" si="5"/>
        <v/>
      </c>
      <c r="Z400" s="1" t="str">
        <f t="shared" si="6"/>
        <v/>
      </c>
    </row>
    <row r="401">
      <c r="A401" s="1" t="str">
        <f>'QuestionBank Data'!A400</f>
        <v/>
      </c>
      <c r="B401" s="1" t="str">
        <f>'QuestionBank Data'!B400</f>
        <v/>
      </c>
      <c r="C401" s="1" t="str">
        <f>'QuestionBank Data'!C400</f>
        <v/>
      </c>
      <c r="D401" s="1" t="str">
        <f>'QuestionBank Data'!D400</f>
        <v/>
      </c>
      <c r="E401" s="1" t="str">
        <f>'QuestionBank Data'!E400</f>
        <v/>
      </c>
      <c r="F401" s="1" t="str">
        <f>'QuestionBank Data'!F400</f>
        <v/>
      </c>
      <c r="G401" s="1" t="str">
        <f>'QuestionBank Data'!G400</f>
        <v/>
      </c>
      <c r="H401" s="1" t="str">
        <f>'QuestionBank Data'!H400</f>
        <v/>
      </c>
      <c r="I401" s="1" t="str">
        <f>'QuestionBank Data'!I400</f>
        <v/>
      </c>
      <c r="J401" s="1" t="str">
        <f>'QuestionBank Data'!J400</f>
        <v/>
      </c>
      <c r="K401" s="1" t="str">
        <f>'QuestionBank Data'!K400</f>
        <v/>
      </c>
      <c r="L401" s="1" t="str">
        <f>'QuestionBank Data'!L400</f>
        <v/>
      </c>
      <c r="M401" s="1" t="str">
        <f>'QuestionBank Data'!M400</f>
        <v/>
      </c>
      <c r="N401" s="1" t="str">
        <f>'QuestionBank Data'!N400</f>
        <v/>
      </c>
      <c r="O401" s="1" t="str">
        <f>'QuestionBank Data'!O400</f>
        <v/>
      </c>
      <c r="P401" s="21" t="str">
        <f>IFERROR(__xludf.DUMMYFUNCTION("IF(isblank(A401),,Filter(J401:O401,J401:O401&lt;&gt;I401))"),"")</f>
        <v/>
      </c>
      <c r="Q401" s="1"/>
      <c r="R401" s="1"/>
      <c r="U401" s="1" t="str">
        <f t="shared" si="1"/>
        <v/>
      </c>
      <c r="V401" s="1" t="str">
        <f t="shared" si="2"/>
        <v/>
      </c>
      <c r="W401" s="1" t="str">
        <f t="shared" si="3"/>
        <v/>
      </c>
      <c r="X401" s="1" t="str">
        <f t="shared" si="4"/>
        <v/>
      </c>
      <c r="Y401" s="1" t="str">
        <f t="shared" si="5"/>
        <v/>
      </c>
      <c r="Z401" s="1" t="str">
        <f t="shared" si="6"/>
        <v/>
      </c>
    </row>
    <row r="402">
      <c r="A402" s="1" t="str">
        <f>'QuestionBank Data'!A401</f>
        <v/>
      </c>
      <c r="B402" s="1" t="str">
        <f>'QuestionBank Data'!B401</f>
        <v/>
      </c>
      <c r="C402" s="1" t="str">
        <f>'QuestionBank Data'!C401</f>
        <v/>
      </c>
      <c r="D402" s="1" t="str">
        <f>'QuestionBank Data'!D401</f>
        <v/>
      </c>
      <c r="E402" s="1" t="str">
        <f>'QuestionBank Data'!E401</f>
        <v/>
      </c>
      <c r="F402" s="1" t="str">
        <f>'QuestionBank Data'!F401</f>
        <v/>
      </c>
      <c r="G402" s="1" t="str">
        <f>'QuestionBank Data'!G401</f>
        <v/>
      </c>
      <c r="H402" s="1" t="str">
        <f>'QuestionBank Data'!H401</f>
        <v/>
      </c>
      <c r="I402" s="1" t="str">
        <f>'QuestionBank Data'!I401</f>
        <v/>
      </c>
      <c r="J402" s="1" t="str">
        <f>'QuestionBank Data'!J401</f>
        <v/>
      </c>
      <c r="K402" s="1" t="str">
        <f>'QuestionBank Data'!K401</f>
        <v/>
      </c>
      <c r="L402" s="1" t="str">
        <f>'QuestionBank Data'!L401</f>
        <v/>
      </c>
      <c r="M402" s="1" t="str">
        <f>'QuestionBank Data'!M401</f>
        <v/>
      </c>
      <c r="N402" s="1" t="str">
        <f>'QuestionBank Data'!N401</f>
        <v/>
      </c>
      <c r="O402" s="1" t="str">
        <f>'QuestionBank Data'!O401</f>
        <v/>
      </c>
      <c r="P402" s="21" t="str">
        <f>IFERROR(__xludf.DUMMYFUNCTION("IF(isblank(A402),,Filter(J402:O402,J402:O402&lt;&gt;I402))"),"")</f>
        <v/>
      </c>
      <c r="Q402" s="1"/>
      <c r="R402" s="1"/>
      <c r="U402" s="1" t="str">
        <f t="shared" si="1"/>
        <v/>
      </c>
      <c r="V402" s="1" t="str">
        <f t="shared" si="2"/>
        <v/>
      </c>
      <c r="W402" s="1" t="str">
        <f t="shared" si="3"/>
        <v/>
      </c>
      <c r="X402" s="1" t="str">
        <f t="shared" si="4"/>
        <v/>
      </c>
      <c r="Y402" s="1" t="str">
        <f t="shared" si="5"/>
        <v/>
      </c>
      <c r="Z402" s="1" t="str">
        <f t="shared" si="6"/>
        <v/>
      </c>
    </row>
    <row r="403">
      <c r="A403" s="1" t="str">
        <f>'QuestionBank Data'!A402</f>
        <v/>
      </c>
      <c r="B403" s="1" t="str">
        <f>'QuestionBank Data'!B402</f>
        <v/>
      </c>
      <c r="C403" s="1" t="str">
        <f>'QuestionBank Data'!C402</f>
        <v/>
      </c>
      <c r="D403" s="1" t="str">
        <f>'QuestionBank Data'!D402</f>
        <v/>
      </c>
      <c r="E403" s="1" t="str">
        <f>'QuestionBank Data'!E402</f>
        <v/>
      </c>
      <c r="F403" s="1" t="str">
        <f>'QuestionBank Data'!F402</f>
        <v/>
      </c>
      <c r="G403" s="1" t="str">
        <f>'QuestionBank Data'!G402</f>
        <v/>
      </c>
      <c r="H403" s="1" t="str">
        <f>'QuestionBank Data'!H402</f>
        <v/>
      </c>
      <c r="I403" s="1" t="str">
        <f>'QuestionBank Data'!I402</f>
        <v/>
      </c>
      <c r="J403" s="1" t="str">
        <f>'QuestionBank Data'!J402</f>
        <v/>
      </c>
      <c r="K403" s="1" t="str">
        <f>'QuestionBank Data'!K402</f>
        <v/>
      </c>
      <c r="L403" s="1" t="str">
        <f>'QuestionBank Data'!L402</f>
        <v/>
      </c>
      <c r="M403" s="1" t="str">
        <f>'QuestionBank Data'!M402</f>
        <v/>
      </c>
      <c r="N403" s="1" t="str">
        <f>'QuestionBank Data'!N402</f>
        <v/>
      </c>
      <c r="O403" s="1" t="str">
        <f>'QuestionBank Data'!O402</f>
        <v/>
      </c>
      <c r="P403" s="21" t="str">
        <f>IFERROR(__xludf.DUMMYFUNCTION("IF(isblank(A403),,Filter(J403:O403,J403:O403&lt;&gt;I403))"),"")</f>
        <v/>
      </c>
      <c r="Q403" s="1"/>
      <c r="R403" s="1"/>
      <c r="U403" s="1" t="str">
        <f t="shared" si="1"/>
        <v/>
      </c>
      <c r="V403" s="1" t="str">
        <f t="shared" si="2"/>
        <v/>
      </c>
      <c r="W403" s="1" t="str">
        <f t="shared" si="3"/>
        <v/>
      </c>
      <c r="X403" s="1" t="str">
        <f t="shared" si="4"/>
        <v/>
      </c>
      <c r="Y403" s="1" t="str">
        <f t="shared" si="5"/>
        <v/>
      </c>
      <c r="Z403" s="1" t="str">
        <f t="shared" si="6"/>
        <v/>
      </c>
    </row>
    <row r="404">
      <c r="A404" s="1" t="str">
        <f>'QuestionBank Data'!A403</f>
        <v/>
      </c>
      <c r="B404" s="1" t="str">
        <f>'QuestionBank Data'!B403</f>
        <v/>
      </c>
      <c r="C404" s="1" t="str">
        <f>'QuestionBank Data'!C403</f>
        <v/>
      </c>
      <c r="D404" s="1" t="str">
        <f>'QuestionBank Data'!D403</f>
        <v/>
      </c>
      <c r="E404" s="1" t="str">
        <f>'QuestionBank Data'!E403</f>
        <v/>
      </c>
      <c r="F404" s="1" t="str">
        <f>'QuestionBank Data'!F403</f>
        <v/>
      </c>
      <c r="G404" s="1" t="str">
        <f>'QuestionBank Data'!G403</f>
        <v/>
      </c>
      <c r="H404" s="1" t="str">
        <f>'QuestionBank Data'!H403</f>
        <v/>
      </c>
      <c r="I404" s="1" t="str">
        <f>'QuestionBank Data'!I403</f>
        <v/>
      </c>
      <c r="J404" s="1" t="str">
        <f>'QuestionBank Data'!J403</f>
        <v/>
      </c>
      <c r="K404" s="1" t="str">
        <f>'QuestionBank Data'!K403</f>
        <v/>
      </c>
      <c r="L404" s="1" t="str">
        <f>'QuestionBank Data'!L403</f>
        <v/>
      </c>
      <c r="M404" s="1" t="str">
        <f>'QuestionBank Data'!M403</f>
        <v/>
      </c>
      <c r="N404" s="1" t="str">
        <f>'QuestionBank Data'!N403</f>
        <v/>
      </c>
      <c r="O404" s="1" t="str">
        <f>'QuestionBank Data'!O403</f>
        <v/>
      </c>
      <c r="P404" s="21" t="str">
        <f>IFERROR(__xludf.DUMMYFUNCTION("IF(isblank(A404),,Filter(J404:O404,J404:O404&lt;&gt;I404))"),"")</f>
        <v/>
      </c>
      <c r="Q404" s="1"/>
      <c r="R404" s="1"/>
      <c r="U404" s="1" t="str">
        <f t="shared" si="1"/>
        <v/>
      </c>
      <c r="V404" s="1" t="str">
        <f t="shared" si="2"/>
        <v/>
      </c>
      <c r="W404" s="1" t="str">
        <f t="shared" si="3"/>
        <v/>
      </c>
      <c r="X404" s="1" t="str">
        <f t="shared" si="4"/>
        <v/>
      </c>
      <c r="Y404" s="1" t="str">
        <f t="shared" si="5"/>
        <v/>
      </c>
      <c r="Z404" s="1" t="str">
        <f t="shared" si="6"/>
        <v/>
      </c>
    </row>
    <row r="405">
      <c r="A405" s="1" t="str">
        <f>'QuestionBank Data'!A404</f>
        <v/>
      </c>
      <c r="B405" s="1" t="str">
        <f>'QuestionBank Data'!B404</f>
        <v/>
      </c>
      <c r="C405" s="1" t="str">
        <f>'QuestionBank Data'!C404</f>
        <v/>
      </c>
      <c r="D405" s="1" t="str">
        <f>'QuestionBank Data'!D404</f>
        <v/>
      </c>
      <c r="E405" s="1" t="str">
        <f>'QuestionBank Data'!E404</f>
        <v/>
      </c>
      <c r="F405" s="1" t="str">
        <f>'QuestionBank Data'!F404</f>
        <v/>
      </c>
      <c r="G405" s="1" t="str">
        <f>'QuestionBank Data'!G404</f>
        <v/>
      </c>
      <c r="H405" s="1" t="str">
        <f>'QuestionBank Data'!H404</f>
        <v/>
      </c>
      <c r="I405" s="1" t="str">
        <f>'QuestionBank Data'!I404</f>
        <v/>
      </c>
      <c r="J405" s="1" t="str">
        <f>'QuestionBank Data'!J404</f>
        <v/>
      </c>
      <c r="K405" s="1" t="str">
        <f>'QuestionBank Data'!K404</f>
        <v/>
      </c>
      <c r="L405" s="1" t="str">
        <f>'QuestionBank Data'!L404</f>
        <v/>
      </c>
      <c r="M405" s="1" t="str">
        <f>'QuestionBank Data'!M404</f>
        <v/>
      </c>
      <c r="N405" s="1" t="str">
        <f>'QuestionBank Data'!N404</f>
        <v/>
      </c>
      <c r="O405" s="1" t="str">
        <f>'QuestionBank Data'!O404</f>
        <v/>
      </c>
      <c r="P405" s="21" t="str">
        <f>IFERROR(__xludf.DUMMYFUNCTION("IF(isblank(A405),,Filter(J405:O405,J405:O405&lt;&gt;I405))"),"")</f>
        <v/>
      </c>
      <c r="Q405" s="1"/>
      <c r="R405" s="1"/>
      <c r="U405" s="1" t="str">
        <f t="shared" si="1"/>
        <v/>
      </c>
      <c r="V405" s="1" t="str">
        <f t="shared" si="2"/>
        <v/>
      </c>
      <c r="W405" s="1" t="str">
        <f t="shared" si="3"/>
        <v/>
      </c>
      <c r="X405" s="1" t="str">
        <f t="shared" si="4"/>
        <v/>
      </c>
      <c r="Y405" s="1" t="str">
        <f t="shared" si="5"/>
        <v/>
      </c>
      <c r="Z405" s="1" t="str">
        <f t="shared" si="6"/>
        <v/>
      </c>
    </row>
    <row r="406">
      <c r="A406" s="1" t="str">
        <f>'QuestionBank Data'!A405</f>
        <v/>
      </c>
      <c r="B406" s="1" t="str">
        <f>'QuestionBank Data'!B405</f>
        <v/>
      </c>
      <c r="C406" s="1" t="str">
        <f>'QuestionBank Data'!C405</f>
        <v/>
      </c>
      <c r="D406" s="1" t="str">
        <f>'QuestionBank Data'!D405</f>
        <v/>
      </c>
      <c r="E406" s="1" t="str">
        <f>'QuestionBank Data'!E405</f>
        <v/>
      </c>
      <c r="F406" s="1" t="str">
        <f>'QuestionBank Data'!F405</f>
        <v/>
      </c>
      <c r="G406" s="1" t="str">
        <f>'QuestionBank Data'!G405</f>
        <v/>
      </c>
      <c r="H406" s="1" t="str">
        <f>'QuestionBank Data'!H405</f>
        <v/>
      </c>
      <c r="I406" s="1" t="str">
        <f>'QuestionBank Data'!I405</f>
        <v/>
      </c>
      <c r="J406" s="1" t="str">
        <f>'QuestionBank Data'!J405</f>
        <v/>
      </c>
      <c r="K406" s="1" t="str">
        <f>'QuestionBank Data'!K405</f>
        <v/>
      </c>
      <c r="L406" s="1" t="str">
        <f>'QuestionBank Data'!L405</f>
        <v/>
      </c>
      <c r="M406" s="1" t="str">
        <f>'QuestionBank Data'!M405</f>
        <v/>
      </c>
      <c r="N406" s="1" t="str">
        <f>'QuestionBank Data'!N405</f>
        <v/>
      </c>
      <c r="O406" s="1" t="str">
        <f>'QuestionBank Data'!O405</f>
        <v/>
      </c>
      <c r="P406" s="21" t="str">
        <f>IFERROR(__xludf.DUMMYFUNCTION("IF(isblank(A406),,Filter(J406:O406,J406:O406&lt;&gt;I406))"),"")</f>
        <v/>
      </c>
      <c r="Q406" s="1"/>
      <c r="R406" s="1"/>
      <c r="U406" s="1" t="str">
        <f t="shared" si="1"/>
        <v/>
      </c>
      <c r="V406" s="1" t="str">
        <f t="shared" si="2"/>
        <v/>
      </c>
      <c r="W406" s="1" t="str">
        <f t="shared" si="3"/>
        <v/>
      </c>
      <c r="X406" s="1" t="str">
        <f t="shared" si="4"/>
        <v/>
      </c>
      <c r="Y406" s="1" t="str">
        <f t="shared" si="5"/>
        <v/>
      </c>
      <c r="Z406" s="1" t="str">
        <f t="shared" si="6"/>
        <v/>
      </c>
    </row>
    <row r="407">
      <c r="A407" s="1" t="str">
        <f>'QuestionBank Data'!A406</f>
        <v/>
      </c>
      <c r="B407" s="1" t="str">
        <f>'QuestionBank Data'!B406</f>
        <v/>
      </c>
      <c r="C407" s="1" t="str">
        <f>'QuestionBank Data'!C406</f>
        <v/>
      </c>
      <c r="D407" s="1" t="str">
        <f>'QuestionBank Data'!D406</f>
        <v/>
      </c>
      <c r="E407" s="1" t="str">
        <f>'QuestionBank Data'!E406</f>
        <v/>
      </c>
      <c r="F407" s="1" t="str">
        <f>'QuestionBank Data'!F406</f>
        <v/>
      </c>
      <c r="G407" s="1" t="str">
        <f>'QuestionBank Data'!G406</f>
        <v/>
      </c>
      <c r="H407" s="1" t="str">
        <f>'QuestionBank Data'!H406</f>
        <v/>
      </c>
      <c r="I407" s="1" t="str">
        <f>'QuestionBank Data'!I406</f>
        <v/>
      </c>
      <c r="J407" s="1" t="str">
        <f>'QuestionBank Data'!J406</f>
        <v/>
      </c>
      <c r="K407" s="1" t="str">
        <f>'QuestionBank Data'!K406</f>
        <v/>
      </c>
      <c r="L407" s="1" t="str">
        <f>'QuestionBank Data'!L406</f>
        <v/>
      </c>
      <c r="M407" s="1" t="str">
        <f>'QuestionBank Data'!M406</f>
        <v/>
      </c>
      <c r="N407" s="1" t="str">
        <f>'QuestionBank Data'!N406</f>
        <v/>
      </c>
      <c r="O407" s="1" t="str">
        <f>'QuestionBank Data'!O406</f>
        <v/>
      </c>
      <c r="P407" s="21" t="str">
        <f>IFERROR(__xludf.DUMMYFUNCTION("IF(isblank(A407),,Filter(J407:O407,J407:O407&lt;&gt;I407))"),"")</f>
        <v/>
      </c>
      <c r="Q407" s="1"/>
      <c r="R407" s="1"/>
      <c r="U407" s="1" t="str">
        <f t="shared" si="1"/>
        <v/>
      </c>
      <c r="V407" s="1" t="str">
        <f t="shared" si="2"/>
        <v/>
      </c>
      <c r="W407" s="1" t="str">
        <f t="shared" si="3"/>
        <v/>
      </c>
      <c r="X407" s="1" t="str">
        <f t="shared" si="4"/>
        <v/>
      </c>
      <c r="Y407" s="1" t="str">
        <f t="shared" si="5"/>
        <v/>
      </c>
      <c r="Z407" s="1" t="str">
        <f t="shared" si="6"/>
        <v/>
      </c>
    </row>
    <row r="408">
      <c r="A408" s="1" t="str">
        <f>'QuestionBank Data'!A407</f>
        <v/>
      </c>
      <c r="B408" s="1" t="str">
        <f>'QuestionBank Data'!B407</f>
        <v/>
      </c>
      <c r="C408" s="1" t="str">
        <f>'QuestionBank Data'!C407</f>
        <v/>
      </c>
      <c r="D408" s="1" t="str">
        <f>'QuestionBank Data'!D407</f>
        <v/>
      </c>
      <c r="E408" s="1" t="str">
        <f>'QuestionBank Data'!E407</f>
        <v/>
      </c>
      <c r="F408" s="1" t="str">
        <f>'QuestionBank Data'!F407</f>
        <v/>
      </c>
      <c r="G408" s="1" t="str">
        <f>'QuestionBank Data'!G407</f>
        <v/>
      </c>
      <c r="H408" s="1" t="str">
        <f>'QuestionBank Data'!H407</f>
        <v/>
      </c>
      <c r="I408" s="1" t="str">
        <f>'QuestionBank Data'!I407</f>
        <v/>
      </c>
      <c r="J408" s="1" t="str">
        <f>'QuestionBank Data'!J407</f>
        <v/>
      </c>
      <c r="K408" s="1" t="str">
        <f>'QuestionBank Data'!K407</f>
        <v/>
      </c>
      <c r="L408" s="1" t="str">
        <f>'QuestionBank Data'!L407</f>
        <v/>
      </c>
      <c r="M408" s="1" t="str">
        <f>'QuestionBank Data'!M407</f>
        <v/>
      </c>
      <c r="N408" s="1" t="str">
        <f>'QuestionBank Data'!N407</f>
        <v/>
      </c>
      <c r="O408" s="1" t="str">
        <f>'QuestionBank Data'!O407</f>
        <v/>
      </c>
      <c r="P408" s="21" t="str">
        <f>IFERROR(__xludf.DUMMYFUNCTION("IF(isblank(A408),,Filter(J408:O408,J408:O408&lt;&gt;I408))"),"")</f>
        <v/>
      </c>
      <c r="Q408" s="1"/>
      <c r="R408" s="1"/>
      <c r="U408" s="1" t="str">
        <f t="shared" si="1"/>
        <v/>
      </c>
      <c r="V408" s="1" t="str">
        <f t="shared" si="2"/>
        <v/>
      </c>
      <c r="W408" s="1" t="str">
        <f t="shared" si="3"/>
        <v/>
      </c>
      <c r="X408" s="1" t="str">
        <f t="shared" si="4"/>
        <v/>
      </c>
      <c r="Y408" s="1" t="str">
        <f t="shared" si="5"/>
        <v/>
      </c>
      <c r="Z408" s="1" t="str">
        <f t="shared" si="6"/>
        <v/>
      </c>
    </row>
    <row r="409">
      <c r="A409" s="1" t="str">
        <f>'QuestionBank Data'!A408</f>
        <v/>
      </c>
      <c r="B409" s="1" t="str">
        <f>'QuestionBank Data'!B408</f>
        <v/>
      </c>
      <c r="C409" s="1" t="str">
        <f>'QuestionBank Data'!C408</f>
        <v/>
      </c>
      <c r="D409" s="1" t="str">
        <f>'QuestionBank Data'!D408</f>
        <v/>
      </c>
      <c r="E409" s="1" t="str">
        <f>'QuestionBank Data'!E408</f>
        <v/>
      </c>
      <c r="F409" s="1" t="str">
        <f>'QuestionBank Data'!F408</f>
        <v/>
      </c>
      <c r="G409" s="1" t="str">
        <f>'QuestionBank Data'!G408</f>
        <v/>
      </c>
      <c r="H409" s="1" t="str">
        <f>'QuestionBank Data'!H408</f>
        <v/>
      </c>
      <c r="I409" s="1" t="str">
        <f>'QuestionBank Data'!I408</f>
        <v/>
      </c>
      <c r="J409" s="1" t="str">
        <f>'QuestionBank Data'!J408</f>
        <v/>
      </c>
      <c r="K409" s="1" t="str">
        <f>'QuestionBank Data'!K408</f>
        <v/>
      </c>
      <c r="L409" s="1" t="str">
        <f>'QuestionBank Data'!L408</f>
        <v/>
      </c>
      <c r="M409" s="1" t="str">
        <f>'QuestionBank Data'!M408</f>
        <v/>
      </c>
      <c r="N409" s="1" t="str">
        <f>'QuestionBank Data'!N408</f>
        <v/>
      </c>
      <c r="O409" s="1" t="str">
        <f>'QuestionBank Data'!O408</f>
        <v/>
      </c>
      <c r="P409" s="21" t="str">
        <f>IFERROR(__xludf.DUMMYFUNCTION("IF(isblank(A409),,Filter(J409:O409,J409:O409&lt;&gt;I409))"),"")</f>
        <v/>
      </c>
      <c r="Q409" s="1"/>
      <c r="R409" s="1"/>
      <c r="U409" s="1" t="str">
        <f t="shared" si="1"/>
        <v/>
      </c>
      <c r="V409" s="1" t="str">
        <f t="shared" si="2"/>
        <v/>
      </c>
      <c r="W409" s="1" t="str">
        <f t="shared" si="3"/>
        <v/>
      </c>
      <c r="X409" s="1" t="str">
        <f t="shared" si="4"/>
        <v/>
      </c>
      <c r="Y409" s="1" t="str">
        <f t="shared" si="5"/>
        <v/>
      </c>
      <c r="Z409" s="1" t="str">
        <f t="shared" si="6"/>
        <v/>
      </c>
    </row>
    <row r="410">
      <c r="A410" s="1" t="str">
        <f>'QuestionBank Data'!A409</f>
        <v/>
      </c>
      <c r="B410" s="1" t="str">
        <f>'QuestionBank Data'!B409</f>
        <v/>
      </c>
      <c r="C410" s="1" t="str">
        <f>'QuestionBank Data'!C409</f>
        <v/>
      </c>
      <c r="D410" s="1" t="str">
        <f>'QuestionBank Data'!D409</f>
        <v/>
      </c>
      <c r="E410" s="1" t="str">
        <f>'QuestionBank Data'!E409</f>
        <v/>
      </c>
      <c r="F410" s="1" t="str">
        <f>'QuestionBank Data'!F409</f>
        <v/>
      </c>
      <c r="G410" s="1" t="str">
        <f>'QuestionBank Data'!G409</f>
        <v/>
      </c>
      <c r="H410" s="1" t="str">
        <f>'QuestionBank Data'!H409</f>
        <v/>
      </c>
      <c r="I410" s="1" t="str">
        <f>'QuestionBank Data'!I409</f>
        <v/>
      </c>
      <c r="J410" s="1" t="str">
        <f>'QuestionBank Data'!J409</f>
        <v/>
      </c>
      <c r="K410" s="1" t="str">
        <f>'QuestionBank Data'!K409</f>
        <v/>
      </c>
      <c r="L410" s="1" t="str">
        <f>'QuestionBank Data'!L409</f>
        <v/>
      </c>
      <c r="M410" s="1" t="str">
        <f>'QuestionBank Data'!M409</f>
        <v/>
      </c>
      <c r="N410" s="1" t="str">
        <f>'QuestionBank Data'!N409</f>
        <v/>
      </c>
      <c r="O410" s="1" t="str">
        <f>'QuestionBank Data'!O409</f>
        <v/>
      </c>
      <c r="P410" s="21" t="str">
        <f>IFERROR(__xludf.DUMMYFUNCTION("IF(isblank(A410),,Filter(J410:O410,J410:O410&lt;&gt;I410))"),"")</f>
        <v/>
      </c>
      <c r="Q410" s="1"/>
      <c r="R410" s="1"/>
      <c r="U410" s="1" t="str">
        <f t="shared" si="1"/>
        <v/>
      </c>
      <c r="V410" s="1" t="str">
        <f t="shared" si="2"/>
        <v/>
      </c>
      <c r="W410" s="1" t="str">
        <f t="shared" si="3"/>
        <v/>
      </c>
      <c r="X410" s="1" t="str">
        <f t="shared" si="4"/>
        <v/>
      </c>
      <c r="Y410" s="1" t="str">
        <f t="shared" si="5"/>
        <v/>
      </c>
      <c r="Z410" s="1" t="str">
        <f t="shared" si="6"/>
        <v/>
      </c>
    </row>
    <row r="411">
      <c r="A411" s="1" t="str">
        <f>'QuestionBank Data'!A410</f>
        <v/>
      </c>
      <c r="B411" s="1" t="str">
        <f>'QuestionBank Data'!B410</f>
        <v/>
      </c>
      <c r="C411" s="1" t="str">
        <f>'QuestionBank Data'!C410</f>
        <v/>
      </c>
      <c r="D411" s="1" t="str">
        <f>'QuestionBank Data'!D410</f>
        <v/>
      </c>
      <c r="E411" s="1" t="str">
        <f>'QuestionBank Data'!E410</f>
        <v/>
      </c>
      <c r="F411" s="1" t="str">
        <f>'QuestionBank Data'!F410</f>
        <v/>
      </c>
      <c r="G411" s="1" t="str">
        <f>'QuestionBank Data'!G410</f>
        <v/>
      </c>
      <c r="H411" s="1" t="str">
        <f>'QuestionBank Data'!H410</f>
        <v/>
      </c>
      <c r="I411" s="1" t="str">
        <f>'QuestionBank Data'!I410</f>
        <v/>
      </c>
      <c r="J411" s="1" t="str">
        <f>'QuestionBank Data'!J410</f>
        <v/>
      </c>
      <c r="K411" s="1" t="str">
        <f>'QuestionBank Data'!K410</f>
        <v/>
      </c>
      <c r="L411" s="1" t="str">
        <f>'QuestionBank Data'!L410</f>
        <v/>
      </c>
      <c r="M411" s="1" t="str">
        <f>'QuestionBank Data'!M410</f>
        <v/>
      </c>
      <c r="N411" s="1" t="str">
        <f>'QuestionBank Data'!N410</f>
        <v/>
      </c>
      <c r="O411" s="1" t="str">
        <f>'QuestionBank Data'!O410</f>
        <v/>
      </c>
      <c r="P411" s="21" t="str">
        <f>IFERROR(__xludf.DUMMYFUNCTION("IF(isblank(A411),,Filter(J411:O411,J411:O411&lt;&gt;I411))"),"")</f>
        <v/>
      </c>
      <c r="Q411" s="1"/>
      <c r="R411" s="1"/>
      <c r="U411" s="1" t="str">
        <f t="shared" si="1"/>
        <v/>
      </c>
      <c r="V411" s="1" t="str">
        <f t="shared" si="2"/>
        <v/>
      </c>
      <c r="W411" s="1" t="str">
        <f t="shared" si="3"/>
        <v/>
      </c>
      <c r="X411" s="1" t="str">
        <f t="shared" si="4"/>
        <v/>
      </c>
      <c r="Y411" s="1" t="str">
        <f t="shared" si="5"/>
        <v/>
      </c>
      <c r="Z411" s="1" t="str">
        <f t="shared" si="6"/>
        <v/>
      </c>
    </row>
    <row r="412">
      <c r="A412" s="1" t="str">
        <f>'QuestionBank Data'!A411</f>
        <v/>
      </c>
      <c r="B412" s="1" t="str">
        <f>'QuestionBank Data'!B411</f>
        <v/>
      </c>
      <c r="C412" s="1" t="str">
        <f>'QuestionBank Data'!C411</f>
        <v/>
      </c>
      <c r="D412" s="1" t="str">
        <f>'QuestionBank Data'!D411</f>
        <v/>
      </c>
      <c r="E412" s="1" t="str">
        <f>'QuestionBank Data'!E411</f>
        <v/>
      </c>
      <c r="F412" s="1" t="str">
        <f>'QuestionBank Data'!F411</f>
        <v/>
      </c>
      <c r="G412" s="1" t="str">
        <f>'QuestionBank Data'!G411</f>
        <v/>
      </c>
      <c r="H412" s="1" t="str">
        <f>'QuestionBank Data'!H411</f>
        <v/>
      </c>
      <c r="I412" s="1" t="str">
        <f>'QuestionBank Data'!I411</f>
        <v/>
      </c>
      <c r="J412" s="1" t="str">
        <f>'QuestionBank Data'!J411</f>
        <v/>
      </c>
      <c r="K412" s="1" t="str">
        <f>'QuestionBank Data'!K411</f>
        <v/>
      </c>
      <c r="L412" s="1" t="str">
        <f>'QuestionBank Data'!L411</f>
        <v/>
      </c>
      <c r="M412" s="1" t="str">
        <f>'QuestionBank Data'!M411</f>
        <v/>
      </c>
      <c r="N412" s="1" t="str">
        <f>'QuestionBank Data'!N411</f>
        <v/>
      </c>
      <c r="O412" s="1" t="str">
        <f>'QuestionBank Data'!O411</f>
        <v/>
      </c>
      <c r="P412" s="21" t="str">
        <f>IFERROR(__xludf.DUMMYFUNCTION("IF(isblank(A412),,Filter(J412:O412,J412:O412&lt;&gt;I412))"),"")</f>
        <v/>
      </c>
      <c r="Q412" s="1"/>
      <c r="R412" s="1"/>
      <c r="U412" s="1" t="str">
        <f t="shared" si="1"/>
        <v/>
      </c>
      <c r="V412" s="1" t="str">
        <f t="shared" si="2"/>
        <v/>
      </c>
      <c r="W412" s="1" t="str">
        <f t="shared" si="3"/>
        <v/>
      </c>
      <c r="X412" s="1" t="str">
        <f t="shared" si="4"/>
        <v/>
      </c>
      <c r="Y412" s="1" t="str">
        <f t="shared" si="5"/>
        <v/>
      </c>
      <c r="Z412" s="1" t="str">
        <f t="shared" si="6"/>
        <v/>
      </c>
    </row>
    <row r="413">
      <c r="A413" s="1" t="str">
        <f>'QuestionBank Data'!A412</f>
        <v/>
      </c>
      <c r="B413" s="1" t="str">
        <f>'QuestionBank Data'!B412</f>
        <v/>
      </c>
      <c r="C413" s="1" t="str">
        <f>'QuestionBank Data'!C412</f>
        <v/>
      </c>
      <c r="D413" s="1" t="str">
        <f>'QuestionBank Data'!D412</f>
        <v/>
      </c>
      <c r="E413" s="1" t="str">
        <f>'QuestionBank Data'!E412</f>
        <v/>
      </c>
      <c r="F413" s="1" t="str">
        <f>'QuestionBank Data'!F412</f>
        <v/>
      </c>
      <c r="G413" s="1" t="str">
        <f>'QuestionBank Data'!G412</f>
        <v/>
      </c>
      <c r="H413" s="1" t="str">
        <f>'QuestionBank Data'!H412</f>
        <v/>
      </c>
      <c r="I413" s="1" t="str">
        <f>'QuestionBank Data'!I412</f>
        <v/>
      </c>
      <c r="J413" s="1" t="str">
        <f>'QuestionBank Data'!J412</f>
        <v/>
      </c>
      <c r="K413" s="1" t="str">
        <f>'QuestionBank Data'!K412</f>
        <v/>
      </c>
      <c r="L413" s="1" t="str">
        <f>'QuestionBank Data'!L412</f>
        <v/>
      </c>
      <c r="M413" s="1" t="str">
        <f>'QuestionBank Data'!M412</f>
        <v/>
      </c>
      <c r="N413" s="1" t="str">
        <f>'QuestionBank Data'!N412</f>
        <v/>
      </c>
      <c r="O413" s="1" t="str">
        <f>'QuestionBank Data'!O412</f>
        <v/>
      </c>
      <c r="P413" s="21" t="str">
        <f>IFERROR(__xludf.DUMMYFUNCTION("IF(isblank(A413),,Filter(J413:O413,J413:O413&lt;&gt;I413))"),"")</f>
        <v/>
      </c>
      <c r="Q413" s="1"/>
      <c r="R413" s="1"/>
      <c r="U413" s="1" t="str">
        <f t="shared" si="1"/>
        <v/>
      </c>
      <c r="V413" s="1" t="str">
        <f t="shared" si="2"/>
        <v/>
      </c>
      <c r="W413" s="1" t="str">
        <f t="shared" si="3"/>
        <v/>
      </c>
      <c r="X413" s="1" t="str">
        <f t="shared" si="4"/>
        <v/>
      </c>
      <c r="Y413" s="1" t="str">
        <f t="shared" si="5"/>
        <v/>
      </c>
      <c r="Z413" s="1" t="str">
        <f t="shared" si="6"/>
        <v/>
      </c>
    </row>
    <row r="414">
      <c r="A414" s="1" t="str">
        <f>'QuestionBank Data'!A413</f>
        <v/>
      </c>
      <c r="B414" s="1" t="str">
        <f>'QuestionBank Data'!B413</f>
        <v/>
      </c>
      <c r="C414" s="1" t="str">
        <f>'QuestionBank Data'!C413</f>
        <v/>
      </c>
      <c r="D414" s="1" t="str">
        <f>'QuestionBank Data'!D413</f>
        <v/>
      </c>
      <c r="E414" s="1" t="str">
        <f>'QuestionBank Data'!E413</f>
        <v/>
      </c>
      <c r="F414" s="1" t="str">
        <f>'QuestionBank Data'!F413</f>
        <v/>
      </c>
      <c r="G414" s="1" t="str">
        <f>'QuestionBank Data'!G413</f>
        <v/>
      </c>
      <c r="H414" s="1" t="str">
        <f>'QuestionBank Data'!H413</f>
        <v/>
      </c>
      <c r="I414" s="1" t="str">
        <f>'QuestionBank Data'!I413</f>
        <v/>
      </c>
      <c r="J414" s="1" t="str">
        <f>'QuestionBank Data'!J413</f>
        <v/>
      </c>
      <c r="K414" s="1" t="str">
        <f>'QuestionBank Data'!K413</f>
        <v/>
      </c>
      <c r="L414" s="1" t="str">
        <f>'QuestionBank Data'!L413</f>
        <v/>
      </c>
      <c r="M414" s="1" t="str">
        <f>'QuestionBank Data'!M413</f>
        <v/>
      </c>
      <c r="N414" s="1" t="str">
        <f>'QuestionBank Data'!N413</f>
        <v/>
      </c>
      <c r="O414" s="1" t="str">
        <f>'QuestionBank Data'!O413</f>
        <v/>
      </c>
      <c r="P414" s="21" t="str">
        <f>IFERROR(__xludf.DUMMYFUNCTION("IF(isblank(A414),,Filter(J414:O414,J414:O414&lt;&gt;I414))"),"")</f>
        <v/>
      </c>
      <c r="Q414" s="1"/>
      <c r="R414" s="1"/>
      <c r="U414" s="1" t="str">
        <f t="shared" si="1"/>
        <v/>
      </c>
      <c r="V414" s="1" t="str">
        <f t="shared" si="2"/>
        <v/>
      </c>
      <c r="W414" s="1" t="str">
        <f t="shared" si="3"/>
        <v/>
      </c>
      <c r="X414" s="1" t="str">
        <f t="shared" si="4"/>
        <v/>
      </c>
      <c r="Y414" s="1" t="str">
        <f t="shared" si="5"/>
        <v/>
      </c>
      <c r="Z414" s="1" t="str">
        <f t="shared" si="6"/>
        <v/>
      </c>
    </row>
    <row r="415">
      <c r="A415" s="1" t="str">
        <f>'QuestionBank Data'!A414</f>
        <v/>
      </c>
      <c r="B415" s="1" t="str">
        <f>'QuestionBank Data'!B414</f>
        <v/>
      </c>
      <c r="C415" s="1" t="str">
        <f>'QuestionBank Data'!C414</f>
        <v/>
      </c>
      <c r="D415" s="1" t="str">
        <f>'QuestionBank Data'!D414</f>
        <v/>
      </c>
      <c r="E415" s="1" t="str">
        <f>'QuestionBank Data'!E414</f>
        <v/>
      </c>
      <c r="F415" s="1" t="str">
        <f>'QuestionBank Data'!F414</f>
        <v/>
      </c>
      <c r="G415" s="1" t="str">
        <f>'QuestionBank Data'!G414</f>
        <v/>
      </c>
      <c r="H415" s="1" t="str">
        <f>'QuestionBank Data'!H414</f>
        <v/>
      </c>
      <c r="I415" s="1" t="str">
        <f>'QuestionBank Data'!I414</f>
        <v/>
      </c>
      <c r="J415" s="1" t="str">
        <f>'QuestionBank Data'!J414</f>
        <v/>
      </c>
      <c r="K415" s="1" t="str">
        <f>'QuestionBank Data'!K414</f>
        <v/>
      </c>
      <c r="L415" s="1" t="str">
        <f>'QuestionBank Data'!L414</f>
        <v/>
      </c>
      <c r="M415" s="1" t="str">
        <f>'QuestionBank Data'!M414</f>
        <v/>
      </c>
      <c r="N415" s="1" t="str">
        <f>'QuestionBank Data'!N414</f>
        <v/>
      </c>
      <c r="O415" s="1" t="str">
        <f>'QuestionBank Data'!O414</f>
        <v/>
      </c>
      <c r="P415" s="21" t="str">
        <f>IFERROR(__xludf.DUMMYFUNCTION("IF(isblank(A415),,Filter(J415:O415,J415:O415&lt;&gt;I415))"),"")</f>
        <v/>
      </c>
      <c r="Q415" s="1"/>
      <c r="R415" s="1"/>
      <c r="U415" s="1" t="str">
        <f t="shared" si="1"/>
        <v/>
      </c>
      <c r="V415" s="1" t="str">
        <f t="shared" si="2"/>
        <v/>
      </c>
      <c r="W415" s="1" t="str">
        <f t="shared" si="3"/>
        <v/>
      </c>
      <c r="X415" s="1" t="str">
        <f t="shared" si="4"/>
        <v/>
      </c>
      <c r="Y415" s="1" t="str">
        <f t="shared" si="5"/>
        <v/>
      </c>
      <c r="Z415" s="1" t="str">
        <f t="shared" si="6"/>
        <v/>
      </c>
    </row>
    <row r="416">
      <c r="A416" s="1" t="str">
        <f>'QuestionBank Data'!A415</f>
        <v/>
      </c>
      <c r="B416" s="1" t="str">
        <f>'QuestionBank Data'!B415</f>
        <v/>
      </c>
      <c r="C416" s="1" t="str">
        <f>'QuestionBank Data'!C415</f>
        <v/>
      </c>
      <c r="D416" s="1" t="str">
        <f>'QuestionBank Data'!D415</f>
        <v/>
      </c>
      <c r="E416" s="1" t="str">
        <f>'QuestionBank Data'!E415</f>
        <v/>
      </c>
      <c r="F416" s="1" t="str">
        <f>'QuestionBank Data'!F415</f>
        <v/>
      </c>
      <c r="G416" s="1" t="str">
        <f>'QuestionBank Data'!G415</f>
        <v/>
      </c>
      <c r="H416" s="1" t="str">
        <f>'QuestionBank Data'!H415</f>
        <v/>
      </c>
      <c r="I416" s="1" t="str">
        <f>'QuestionBank Data'!I415</f>
        <v/>
      </c>
      <c r="J416" s="1" t="str">
        <f>'QuestionBank Data'!J415</f>
        <v/>
      </c>
      <c r="K416" s="1" t="str">
        <f>'QuestionBank Data'!K415</f>
        <v/>
      </c>
      <c r="L416" s="1" t="str">
        <f>'QuestionBank Data'!L415</f>
        <v/>
      </c>
      <c r="M416" s="1" t="str">
        <f>'QuestionBank Data'!M415</f>
        <v/>
      </c>
      <c r="N416" s="1" t="str">
        <f>'QuestionBank Data'!N415</f>
        <v/>
      </c>
      <c r="O416" s="1" t="str">
        <f>'QuestionBank Data'!O415</f>
        <v/>
      </c>
      <c r="P416" s="21" t="str">
        <f>IFERROR(__xludf.DUMMYFUNCTION("IF(isblank(A416),,Filter(J416:O416,J416:O416&lt;&gt;I416))"),"")</f>
        <v/>
      </c>
      <c r="Q416" s="1"/>
      <c r="R416" s="1"/>
      <c r="U416" s="1" t="str">
        <f t="shared" si="1"/>
        <v/>
      </c>
      <c r="V416" s="1" t="str">
        <f t="shared" si="2"/>
        <v/>
      </c>
      <c r="W416" s="1" t="str">
        <f t="shared" si="3"/>
        <v/>
      </c>
      <c r="X416" s="1" t="str">
        <f t="shared" si="4"/>
        <v/>
      </c>
      <c r="Y416" s="1" t="str">
        <f t="shared" si="5"/>
        <v/>
      </c>
      <c r="Z416" s="1" t="str">
        <f t="shared" si="6"/>
        <v/>
      </c>
    </row>
    <row r="417">
      <c r="A417" s="1" t="str">
        <f>'QuestionBank Data'!A416</f>
        <v/>
      </c>
      <c r="B417" s="1" t="str">
        <f>'QuestionBank Data'!B416</f>
        <v/>
      </c>
      <c r="C417" s="1" t="str">
        <f>'QuestionBank Data'!C416</f>
        <v/>
      </c>
      <c r="D417" s="1" t="str">
        <f>'QuestionBank Data'!D416</f>
        <v/>
      </c>
      <c r="E417" s="1" t="str">
        <f>'QuestionBank Data'!E416</f>
        <v/>
      </c>
      <c r="F417" s="1" t="str">
        <f>'QuestionBank Data'!F416</f>
        <v/>
      </c>
      <c r="G417" s="1" t="str">
        <f>'QuestionBank Data'!G416</f>
        <v/>
      </c>
      <c r="H417" s="1" t="str">
        <f>'QuestionBank Data'!H416</f>
        <v/>
      </c>
      <c r="I417" s="1" t="str">
        <f>'QuestionBank Data'!I416</f>
        <v/>
      </c>
      <c r="J417" s="1" t="str">
        <f>'QuestionBank Data'!J416</f>
        <v/>
      </c>
      <c r="K417" s="1" t="str">
        <f>'QuestionBank Data'!K416</f>
        <v/>
      </c>
      <c r="L417" s="1" t="str">
        <f>'QuestionBank Data'!L416</f>
        <v/>
      </c>
      <c r="M417" s="1" t="str">
        <f>'QuestionBank Data'!M416</f>
        <v/>
      </c>
      <c r="N417" s="1" t="str">
        <f>'QuestionBank Data'!N416</f>
        <v/>
      </c>
      <c r="O417" s="1" t="str">
        <f>'QuestionBank Data'!O416</f>
        <v/>
      </c>
      <c r="P417" s="21" t="str">
        <f>IFERROR(__xludf.DUMMYFUNCTION("IF(isblank(A417),,Filter(J417:O417,J417:O417&lt;&gt;I417))"),"")</f>
        <v/>
      </c>
      <c r="Q417" s="1"/>
      <c r="R417" s="1"/>
      <c r="U417" s="1" t="str">
        <f t="shared" si="1"/>
        <v/>
      </c>
      <c r="V417" s="1" t="str">
        <f t="shared" si="2"/>
        <v/>
      </c>
      <c r="W417" s="1" t="str">
        <f t="shared" si="3"/>
        <v/>
      </c>
      <c r="X417" s="1" t="str">
        <f t="shared" si="4"/>
        <v/>
      </c>
      <c r="Y417" s="1" t="str">
        <f t="shared" si="5"/>
        <v/>
      </c>
      <c r="Z417" s="1" t="str">
        <f t="shared" si="6"/>
        <v/>
      </c>
    </row>
    <row r="418">
      <c r="A418" s="1" t="str">
        <f>'QuestionBank Data'!A417</f>
        <v/>
      </c>
      <c r="B418" s="1" t="str">
        <f>'QuestionBank Data'!B417</f>
        <v/>
      </c>
      <c r="C418" s="1" t="str">
        <f>'QuestionBank Data'!C417</f>
        <v/>
      </c>
      <c r="D418" s="1" t="str">
        <f>'QuestionBank Data'!D417</f>
        <v/>
      </c>
      <c r="E418" s="1" t="str">
        <f>'QuestionBank Data'!E417</f>
        <v/>
      </c>
      <c r="F418" s="1" t="str">
        <f>'QuestionBank Data'!F417</f>
        <v/>
      </c>
      <c r="G418" s="1" t="str">
        <f>'QuestionBank Data'!G417</f>
        <v/>
      </c>
      <c r="H418" s="1" t="str">
        <f>'QuestionBank Data'!H417</f>
        <v/>
      </c>
      <c r="I418" s="1" t="str">
        <f>'QuestionBank Data'!I417</f>
        <v/>
      </c>
      <c r="J418" s="1" t="str">
        <f>'QuestionBank Data'!J417</f>
        <v/>
      </c>
      <c r="K418" s="1" t="str">
        <f>'QuestionBank Data'!K417</f>
        <v/>
      </c>
      <c r="L418" s="1" t="str">
        <f>'QuestionBank Data'!L417</f>
        <v/>
      </c>
      <c r="M418" s="1" t="str">
        <f>'QuestionBank Data'!M417</f>
        <v/>
      </c>
      <c r="N418" s="1" t="str">
        <f>'QuestionBank Data'!N417</f>
        <v/>
      </c>
      <c r="O418" s="1" t="str">
        <f>'QuestionBank Data'!O417</f>
        <v/>
      </c>
      <c r="P418" s="21" t="str">
        <f>IFERROR(__xludf.DUMMYFUNCTION("IF(isblank(A418),,Filter(J418:O418,J418:O418&lt;&gt;I418))"),"")</f>
        <v/>
      </c>
      <c r="Q418" s="1"/>
      <c r="R418" s="1"/>
      <c r="U418" s="1" t="str">
        <f t="shared" si="1"/>
        <v/>
      </c>
      <c r="V418" s="1" t="str">
        <f t="shared" si="2"/>
        <v/>
      </c>
      <c r="W418" s="1" t="str">
        <f t="shared" si="3"/>
        <v/>
      </c>
      <c r="X418" s="1" t="str">
        <f t="shared" si="4"/>
        <v/>
      </c>
      <c r="Y418" s="1" t="str">
        <f t="shared" si="5"/>
        <v/>
      </c>
      <c r="Z418" s="1" t="str">
        <f t="shared" si="6"/>
        <v/>
      </c>
    </row>
    <row r="419">
      <c r="A419" s="1" t="str">
        <f>'QuestionBank Data'!A418</f>
        <v/>
      </c>
      <c r="B419" s="1" t="str">
        <f>'QuestionBank Data'!B418</f>
        <v/>
      </c>
      <c r="C419" s="1" t="str">
        <f>'QuestionBank Data'!C418</f>
        <v/>
      </c>
      <c r="D419" s="1" t="str">
        <f>'QuestionBank Data'!D418</f>
        <v/>
      </c>
      <c r="E419" s="1" t="str">
        <f>'QuestionBank Data'!E418</f>
        <v/>
      </c>
      <c r="F419" s="1" t="str">
        <f>'QuestionBank Data'!F418</f>
        <v/>
      </c>
      <c r="G419" s="1" t="str">
        <f>'QuestionBank Data'!G418</f>
        <v/>
      </c>
      <c r="H419" s="1" t="str">
        <f>'QuestionBank Data'!H418</f>
        <v/>
      </c>
      <c r="I419" s="1" t="str">
        <f>'QuestionBank Data'!I418</f>
        <v/>
      </c>
      <c r="J419" s="1" t="str">
        <f>'QuestionBank Data'!J418</f>
        <v/>
      </c>
      <c r="K419" s="1" t="str">
        <f>'QuestionBank Data'!K418</f>
        <v/>
      </c>
      <c r="L419" s="1" t="str">
        <f>'QuestionBank Data'!L418</f>
        <v/>
      </c>
      <c r="M419" s="1" t="str">
        <f>'QuestionBank Data'!M418</f>
        <v/>
      </c>
      <c r="N419" s="1" t="str">
        <f>'QuestionBank Data'!N418</f>
        <v/>
      </c>
      <c r="O419" s="1" t="str">
        <f>'QuestionBank Data'!O418</f>
        <v/>
      </c>
      <c r="P419" s="21" t="str">
        <f>IFERROR(__xludf.DUMMYFUNCTION("IF(isblank(A419),,Filter(J419:O419,J419:O419&lt;&gt;I419))"),"")</f>
        <v/>
      </c>
      <c r="Q419" s="1"/>
      <c r="R419" s="1"/>
      <c r="U419" s="1" t="str">
        <f t="shared" si="1"/>
        <v/>
      </c>
      <c r="V419" s="1" t="str">
        <f t="shared" si="2"/>
        <v/>
      </c>
      <c r="W419" s="1" t="str">
        <f t="shared" si="3"/>
        <v/>
      </c>
      <c r="X419" s="1" t="str">
        <f t="shared" si="4"/>
        <v/>
      </c>
      <c r="Y419" s="1" t="str">
        <f t="shared" si="5"/>
        <v/>
      </c>
      <c r="Z419" s="1" t="str">
        <f t="shared" si="6"/>
        <v/>
      </c>
    </row>
    <row r="420">
      <c r="A420" s="1" t="str">
        <f>'QuestionBank Data'!A419</f>
        <v/>
      </c>
      <c r="B420" s="1" t="str">
        <f>'QuestionBank Data'!B419</f>
        <v/>
      </c>
      <c r="C420" s="1" t="str">
        <f>'QuestionBank Data'!C419</f>
        <v/>
      </c>
      <c r="D420" s="1" t="str">
        <f>'QuestionBank Data'!D419</f>
        <v/>
      </c>
      <c r="E420" s="1" t="str">
        <f>'QuestionBank Data'!E419</f>
        <v/>
      </c>
      <c r="F420" s="1" t="str">
        <f>'QuestionBank Data'!F419</f>
        <v/>
      </c>
      <c r="G420" s="1" t="str">
        <f>'QuestionBank Data'!G419</f>
        <v/>
      </c>
      <c r="H420" s="1" t="str">
        <f>'QuestionBank Data'!H419</f>
        <v/>
      </c>
      <c r="I420" s="1" t="str">
        <f>'QuestionBank Data'!I419</f>
        <v/>
      </c>
      <c r="J420" s="1" t="str">
        <f>'QuestionBank Data'!J419</f>
        <v/>
      </c>
      <c r="K420" s="1" t="str">
        <f>'QuestionBank Data'!K419</f>
        <v/>
      </c>
      <c r="L420" s="1" t="str">
        <f>'QuestionBank Data'!L419</f>
        <v/>
      </c>
      <c r="M420" s="1" t="str">
        <f>'QuestionBank Data'!M419</f>
        <v/>
      </c>
      <c r="N420" s="1" t="str">
        <f>'QuestionBank Data'!N419</f>
        <v/>
      </c>
      <c r="O420" s="1" t="str">
        <f>'QuestionBank Data'!O419</f>
        <v/>
      </c>
      <c r="P420" s="21" t="str">
        <f>IFERROR(__xludf.DUMMYFUNCTION("IF(isblank(A420),,Filter(J420:O420,J420:O420&lt;&gt;I420))"),"")</f>
        <v/>
      </c>
      <c r="Q420" s="1"/>
      <c r="R420" s="1"/>
      <c r="U420" s="1" t="str">
        <f t="shared" si="1"/>
        <v/>
      </c>
      <c r="V420" s="1" t="str">
        <f t="shared" si="2"/>
        <v/>
      </c>
      <c r="W420" s="1" t="str">
        <f t="shared" si="3"/>
        <v/>
      </c>
      <c r="X420" s="1" t="str">
        <f t="shared" si="4"/>
        <v/>
      </c>
      <c r="Y420" s="1" t="str">
        <f t="shared" si="5"/>
        <v/>
      </c>
      <c r="Z420" s="1" t="str">
        <f t="shared" si="6"/>
        <v/>
      </c>
    </row>
    <row r="421">
      <c r="A421" s="1" t="str">
        <f>'QuestionBank Data'!A420</f>
        <v/>
      </c>
      <c r="B421" s="1" t="str">
        <f>'QuestionBank Data'!B420</f>
        <v/>
      </c>
      <c r="C421" s="1" t="str">
        <f>'QuestionBank Data'!C420</f>
        <v/>
      </c>
      <c r="D421" s="1" t="str">
        <f>'QuestionBank Data'!D420</f>
        <v/>
      </c>
      <c r="E421" s="1" t="str">
        <f>'QuestionBank Data'!E420</f>
        <v/>
      </c>
      <c r="F421" s="1" t="str">
        <f>'QuestionBank Data'!F420</f>
        <v/>
      </c>
      <c r="G421" s="1" t="str">
        <f>'QuestionBank Data'!G420</f>
        <v/>
      </c>
      <c r="H421" s="1" t="str">
        <f>'QuestionBank Data'!H420</f>
        <v/>
      </c>
      <c r="I421" s="1" t="str">
        <f>'QuestionBank Data'!I420</f>
        <v/>
      </c>
      <c r="J421" s="1" t="str">
        <f>'QuestionBank Data'!J420</f>
        <v/>
      </c>
      <c r="K421" s="1" t="str">
        <f>'QuestionBank Data'!K420</f>
        <v/>
      </c>
      <c r="L421" s="1" t="str">
        <f>'QuestionBank Data'!L420</f>
        <v/>
      </c>
      <c r="M421" s="1" t="str">
        <f>'QuestionBank Data'!M420</f>
        <v/>
      </c>
      <c r="N421" s="1" t="str">
        <f>'QuestionBank Data'!N420</f>
        <v/>
      </c>
      <c r="O421" s="1" t="str">
        <f>'QuestionBank Data'!O420</f>
        <v/>
      </c>
      <c r="P421" s="21" t="str">
        <f>IFERROR(__xludf.DUMMYFUNCTION("IF(isblank(A421),,Filter(J421:O421,J421:O421&lt;&gt;I421))"),"")</f>
        <v/>
      </c>
      <c r="Q421" s="1"/>
      <c r="R421" s="1"/>
      <c r="U421" s="1" t="str">
        <f t="shared" si="1"/>
        <v/>
      </c>
      <c r="V421" s="1" t="str">
        <f t="shared" si="2"/>
        <v/>
      </c>
      <c r="W421" s="1" t="str">
        <f t="shared" si="3"/>
        <v/>
      </c>
      <c r="X421" s="1" t="str">
        <f t="shared" si="4"/>
        <v/>
      </c>
      <c r="Y421" s="1" t="str">
        <f t="shared" si="5"/>
        <v/>
      </c>
      <c r="Z421" s="1" t="str">
        <f t="shared" si="6"/>
        <v/>
      </c>
    </row>
    <row r="422">
      <c r="A422" s="1" t="str">
        <f>'QuestionBank Data'!A421</f>
        <v/>
      </c>
      <c r="B422" s="1" t="str">
        <f>'QuestionBank Data'!B421</f>
        <v/>
      </c>
      <c r="C422" s="1" t="str">
        <f>'QuestionBank Data'!C421</f>
        <v/>
      </c>
      <c r="D422" s="1" t="str">
        <f>'QuestionBank Data'!D421</f>
        <v/>
      </c>
      <c r="E422" s="1" t="str">
        <f>'QuestionBank Data'!E421</f>
        <v/>
      </c>
      <c r="F422" s="1" t="str">
        <f>'QuestionBank Data'!F421</f>
        <v/>
      </c>
      <c r="G422" s="1" t="str">
        <f>'QuestionBank Data'!G421</f>
        <v/>
      </c>
      <c r="H422" s="1" t="str">
        <f>'QuestionBank Data'!H421</f>
        <v/>
      </c>
      <c r="I422" s="1" t="str">
        <f>'QuestionBank Data'!I421</f>
        <v/>
      </c>
      <c r="J422" s="1" t="str">
        <f>'QuestionBank Data'!J421</f>
        <v/>
      </c>
      <c r="K422" s="1" t="str">
        <f>'QuestionBank Data'!K421</f>
        <v/>
      </c>
      <c r="L422" s="1" t="str">
        <f>'QuestionBank Data'!L421</f>
        <v/>
      </c>
      <c r="M422" s="1" t="str">
        <f>'QuestionBank Data'!M421</f>
        <v/>
      </c>
      <c r="N422" s="1" t="str">
        <f>'QuestionBank Data'!N421</f>
        <v/>
      </c>
      <c r="O422" s="1" t="str">
        <f>'QuestionBank Data'!O421</f>
        <v/>
      </c>
      <c r="P422" s="21" t="str">
        <f>IFERROR(__xludf.DUMMYFUNCTION("IF(isblank(A422),,Filter(J422:O422,J422:O422&lt;&gt;I422))"),"")</f>
        <v/>
      </c>
      <c r="Q422" s="1"/>
      <c r="R422" s="1"/>
      <c r="U422" s="1" t="str">
        <f t="shared" si="1"/>
        <v/>
      </c>
      <c r="V422" s="1" t="str">
        <f t="shared" si="2"/>
        <v/>
      </c>
      <c r="W422" s="1" t="str">
        <f t="shared" si="3"/>
        <v/>
      </c>
      <c r="X422" s="1" t="str">
        <f t="shared" si="4"/>
        <v/>
      </c>
      <c r="Y422" s="1" t="str">
        <f t="shared" si="5"/>
        <v/>
      </c>
      <c r="Z422" s="1" t="str">
        <f t="shared" si="6"/>
        <v/>
      </c>
    </row>
    <row r="423">
      <c r="A423" s="1" t="str">
        <f>'QuestionBank Data'!A422</f>
        <v/>
      </c>
      <c r="B423" s="1" t="str">
        <f>'QuestionBank Data'!B422</f>
        <v/>
      </c>
      <c r="C423" s="1" t="str">
        <f>'QuestionBank Data'!C422</f>
        <v/>
      </c>
      <c r="D423" s="1" t="str">
        <f>'QuestionBank Data'!D422</f>
        <v/>
      </c>
      <c r="E423" s="1" t="str">
        <f>'QuestionBank Data'!E422</f>
        <v/>
      </c>
      <c r="F423" s="1" t="str">
        <f>'QuestionBank Data'!F422</f>
        <v/>
      </c>
      <c r="G423" s="1" t="str">
        <f>'QuestionBank Data'!G422</f>
        <v/>
      </c>
      <c r="H423" s="1" t="str">
        <f>'QuestionBank Data'!H422</f>
        <v/>
      </c>
      <c r="I423" s="1" t="str">
        <f>'QuestionBank Data'!I422</f>
        <v/>
      </c>
      <c r="J423" s="1" t="str">
        <f>'QuestionBank Data'!J422</f>
        <v/>
      </c>
      <c r="K423" s="1" t="str">
        <f>'QuestionBank Data'!K422</f>
        <v/>
      </c>
      <c r="L423" s="1" t="str">
        <f>'QuestionBank Data'!L422</f>
        <v/>
      </c>
      <c r="M423" s="1" t="str">
        <f>'QuestionBank Data'!M422</f>
        <v/>
      </c>
      <c r="N423" s="1" t="str">
        <f>'QuestionBank Data'!N422</f>
        <v/>
      </c>
      <c r="O423" s="1" t="str">
        <f>'QuestionBank Data'!O422</f>
        <v/>
      </c>
      <c r="P423" s="21" t="str">
        <f>IFERROR(__xludf.DUMMYFUNCTION("IF(isblank(A423),,Filter(J423:O423,J423:O423&lt;&gt;I423))"),"")</f>
        <v/>
      </c>
      <c r="Q423" s="1"/>
      <c r="R423" s="1"/>
      <c r="U423" s="1" t="str">
        <f t="shared" si="1"/>
        <v/>
      </c>
      <c r="V423" s="1" t="str">
        <f t="shared" si="2"/>
        <v/>
      </c>
      <c r="W423" s="1" t="str">
        <f t="shared" si="3"/>
        <v/>
      </c>
      <c r="X423" s="1" t="str">
        <f t="shared" si="4"/>
        <v/>
      </c>
      <c r="Y423" s="1" t="str">
        <f t="shared" si="5"/>
        <v/>
      </c>
      <c r="Z423" s="1" t="str">
        <f t="shared" si="6"/>
        <v/>
      </c>
    </row>
    <row r="424">
      <c r="A424" s="1" t="str">
        <f>'QuestionBank Data'!A423</f>
        <v/>
      </c>
      <c r="B424" s="1" t="str">
        <f>'QuestionBank Data'!B423</f>
        <v/>
      </c>
      <c r="C424" s="1" t="str">
        <f>'QuestionBank Data'!C423</f>
        <v/>
      </c>
      <c r="D424" s="1" t="str">
        <f>'QuestionBank Data'!D423</f>
        <v/>
      </c>
      <c r="E424" s="1" t="str">
        <f>'QuestionBank Data'!E423</f>
        <v/>
      </c>
      <c r="F424" s="1" t="str">
        <f>'QuestionBank Data'!F423</f>
        <v/>
      </c>
      <c r="G424" s="1" t="str">
        <f>'QuestionBank Data'!G423</f>
        <v/>
      </c>
      <c r="H424" s="1" t="str">
        <f>'QuestionBank Data'!H423</f>
        <v/>
      </c>
      <c r="I424" s="1" t="str">
        <f>'QuestionBank Data'!I423</f>
        <v/>
      </c>
      <c r="J424" s="1" t="str">
        <f>'QuestionBank Data'!J423</f>
        <v/>
      </c>
      <c r="K424" s="1" t="str">
        <f>'QuestionBank Data'!K423</f>
        <v/>
      </c>
      <c r="L424" s="1" t="str">
        <f>'QuestionBank Data'!L423</f>
        <v/>
      </c>
      <c r="M424" s="1" t="str">
        <f>'QuestionBank Data'!M423</f>
        <v/>
      </c>
      <c r="N424" s="1" t="str">
        <f>'QuestionBank Data'!N423</f>
        <v/>
      </c>
      <c r="O424" s="1" t="str">
        <f>'QuestionBank Data'!O423</f>
        <v/>
      </c>
      <c r="P424" s="21" t="str">
        <f>IFERROR(__xludf.DUMMYFUNCTION("IF(isblank(A424),,Filter(J424:O424,J424:O424&lt;&gt;I424))"),"")</f>
        <v/>
      </c>
      <c r="Q424" s="1"/>
      <c r="R424" s="1"/>
      <c r="U424" s="1" t="str">
        <f t="shared" si="1"/>
        <v/>
      </c>
      <c r="V424" s="1" t="str">
        <f t="shared" si="2"/>
        <v/>
      </c>
      <c r="W424" s="1" t="str">
        <f t="shared" si="3"/>
        <v/>
      </c>
      <c r="X424" s="1" t="str">
        <f t="shared" si="4"/>
        <v/>
      </c>
      <c r="Y424" s="1" t="str">
        <f t="shared" si="5"/>
        <v/>
      </c>
      <c r="Z424" s="1" t="str">
        <f t="shared" si="6"/>
        <v/>
      </c>
    </row>
    <row r="425">
      <c r="A425" s="1" t="str">
        <f>'QuestionBank Data'!A424</f>
        <v/>
      </c>
      <c r="B425" s="1" t="str">
        <f>'QuestionBank Data'!B424</f>
        <v/>
      </c>
      <c r="C425" s="1" t="str">
        <f>'QuestionBank Data'!C424</f>
        <v/>
      </c>
      <c r="D425" s="1" t="str">
        <f>'QuestionBank Data'!D424</f>
        <v/>
      </c>
      <c r="E425" s="1" t="str">
        <f>'QuestionBank Data'!E424</f>
        <v/>
      </c>
      <c r="F425" s="1" t="str">
        <f>'QuestionBank Data'!F424</f>
        <v/>
      </c>
      <c r="G425" s="1" t="str">
        <f>'QuestionBank Data'!G424</f>
        <v/>
      </c>
      <c r="H425" s="1" t="str">
        <f>'QuestionBank Data'!H424</f>
        <v/>
      </c>
      <c r="I425" s="1" t="str">
        <f>'QuestionBank Data'!I424</f>
        <v/>
      </c>
      <c r="J425" s="1" t="str">
        <f>'QuestionBank Data'!J424</f>
        <v/>
      </c>
      <c r="K425" s="1" t="str">
        <f>'QuestionBank Data'!K424</f>
        <v/>
      </c>
      <c r="L425" s="1" t="str">
        <f>'QuestionBank Data'!L424</f>
        <v/>
      </c>
      <c r="M425" s="1" t="str">
        <f>'QuestionBank Data'!M424</f>
        <v/>
      </c>
      <c r="N425" s="1" t="str">
        <f>'QuestionBank Data'!N424</f>
        <v/>
      </c>
      <c r="O425" s="1" t="str">
        <f>'QuestionBank Data'!O424</f>
        <v/>
      </c>
      <c r="P425" s="21" t="str">
        <f>IFERROR(__xludf.DUMMYFUNCTION("IF(isblank(A425),,Filter(J425:O425,J425:O425&lt;&gt;I425))"),"")</f>
        <v/>
      </c>
      <c r="Q425" s="1"/>
      <c r="R425" s="1"/>
      <c r="U425" s="1" t="str">
        <f t="shared" si="1"/>
        <v/>
      </c>
      <c r="V425" s="1" t="str">
        <f t="shared" si="2"/>
        <v/>
      </c>
      <c r="W425" s="1" t="str">
        <f t="shared" si="3"/>
        <v/>
      </c>
      <c r="X425" s="1" t="str">
        <f t="shared" si="4"/>
        <v/>
      </c>
      <c r="Y425" s="1" t="str">
        <f t="shared" si="5"/>
        <v/>
      </c>
      <c r="Z425" s="1" t="str">
        <f t="shared" si="6"/>
        <v/>
      </c>
    </row>
    <row r="426">
      <c r="A426" s="1" t="str">
        <f>'QuestionBank Data'!A425</f>
        <v/>
      </c>
      <c r="B426" s="1" t="str">
        <f>'QuestionBank Data'!B425</f>
        <v/>
      </c>
      <c r="C426" s="1" t="str">
        <f>'QuestionBank Data'!C425</f>
        <v/>
      </c>
      <c r="D426" s="1" t="str">
        <f>'QuestionBank Data'!D425</f>
        <v/>
      </c>
      <c r="E426" s="1" t="str">
        <f>'QuestionBank Data'!E425</f>
        <v/>
      </c>
      <c r="F426" s="1" t="str">
        <f>'QuestionBank Data'!F425</f>
        <v/>
      </c>
      <c r="G426" s="1" t="str">
        <f>'QuestionBank Data'!G425</f>
        <v/>
      </c>
      <c r="H426" s="1" t="str">
        <f>'QuestionBank Data'!H425</f>
        <v/>
      </c>
      <c r="I426" s="1" t="str">
        <f>'QuestionBank Data'!I425</f>
        <v/>
      </c>
      <c r="J426" s="1" t="str">
        <f>'QuestionBank Data'!J425</f>
        <v/>
      </c>
      <c r="K426" s="1" t="str">
        <f>'QuestionBank Data'!K425</f>
        <v/>
      </c>
      <c r="L426" s="1" t="str">
        <f>'QuestionBank Data'!L425</f>
        <v/>
      </c>
      <c r="M426" s="1" t="str">
        <f>'QuestionBank Data'!M425</f>
        <v/>
      </c>
      <c r="N426" s="1" t="str">
        <f>'QuestionBank Data'!N425</f>
        <v/>
      </c>
      <c r="O426" s="1" t="str">
        <f>'QuestionBank Data'!O425</f>
        <v/>
      </c>
      <c r="P426" s="21" t="str">
        <f>IFERROR(__xludf.DUMMYFUNCTION("IF(isblank(A426),,Filter(J426:O426,J426:O426&lt;&gt;I426))"),"")</f>
        <v/>
      </c>
      <c r="Q426" s="1"/>
      <c r="R426" s="1"/>
      <c r="U426" s="1" t="str">
        <f t="shared" si="1"/>
        <v/>
      </c>
      <c r="V426" s="1" t="str">
        <f t="shared" si="2"/>
        <v/>
      </c>
      <c r="W426" s="1" t="str">
        <f t="shared" si="3"/>
        <v/>
      </c>
      <c r="X426" s="1" t="str">
        <f t="shared" si="4"/>
        <v/>
      </c>
      <c r="Y426" s="1" t="str">
        <f t="shared" si="5"/>
        <v/>
      </c>
      <c r="Z426" s="1" t="str">
        <f t="shared" si="6"/>
        <v/>
      </c>
    </row>
    <row r="427">
      <c r="A427" s="1" t="str">
        <f>'QuestionBank Data'!A426</f>
        <v/>
      </c>
      <c r="B427" s="1" t="str">
        <f>'QuestionBank Data'!B426</f>
        <v/>
      </c>
      <c r="C427" s="1" t="str">
        <f>'QuestionBank Data'!C426</f>
        <v/>
      </c>
      <c r="D427" s="1" t="str">
        <f>'QuestionBank Data'!D426</f>
        <v/>
      </c>
      <c r="E427" s="1" t="str">
        <f>'QuestionBank Data'!E426</f>
        <v/>
      </c>
      <c r="F427" s="1" t="str">
        <f>'QuestionBank Data'!F426</f>
        <v/>
      </c>
      <c r="G427" s="1" t="str">
        <f>'QuestionBank Data'!G426</f>
        <v/>
      </c>
      <c r="H427" s="1" t="str">
        <f>'QuestionBank Data'!H426</f>
        <v/>
      </c>
      <c r="I427" s="1" t="str">
        <f>'QuestionBank Data'!I426</f>
        <v/>
      </c>
      <c r="J427" s="1" t="str">
        <f>'QuestionBank Data'!J426</f>
        <v/>
      </c>
      <c r="K427" s="1" t="str">
        <f>'QuestionBank Data'!K426</f>
        <v/>
      </c>
      <c r="L427" s="1" t="str">
        <f>'QuestionBank Data'!L426</f>
        <v/>
      </c>
      <c r="M427" s="1" t="str">
        <f>'QuestionBank Data'!M426</f>
        <v/>
      </c>
      <c r="N427" s="1" t="str">
        <f>'QuestionBank Data'!N426</f>
        <v/>
      </c>
      <c r="O427" s="1" t="str">
        <f>'QuestionBank Data'!O426</f>
        <v/>
      </c>
      <c r="P427" s="21" t="str">
        <f>IFERROR(__xludf.DUMMYFUNCTION("IF(isblank(A427),,Filter(J427:O427,J427:O427&lt;&gt;I427))"),"")</f>
        <v/>
      </c>
      <c r="Q427" s="1"/>
      <c r="R427" s="1"/>
      <c r="U427" s="1" t="str">
        <f t="shared" si="1"/>
        <v/>
      </c>
      <c r="V427" s="1" t="str">
        <f t="shared" si="2"/>
        <v/>
      </c>
      <c r="W427" s="1" t="str">
        <f t="shared" si="3"/>
        <v/>
      </c>
      <c r="X427" s="1" t="str">
        <f t="shared" si="4"/>
        <v/>
      </c>
      <c r="Y427" s="1" t="str">
        <f t="shared" si="5"/>
        <v/>
      </c>
      <c r="Z427" s="1" t="str">
        <f t="shared" si="6"/>
        <v/>
      </c>
    </row>
    <row r="428">
      <c r="A428" s="1" t="str">
        <f>'QuestionBank Data'!A427</f>
        <v/>
      </c>
      <c r="B428" s="1" t="str">
        <f>'QuestionBank Data'!B427</f>
        <v/>
      </c>
      <c r="C428" s="1" t="str">
        <f>'QuestionBank Data'!C427</f>
        <v/>
      </c>
      <c r="D428" s="1" t="str">
        <f>'QuestionBank Data'!D427</f>
        <v/>
      </c>
      <c r="E428" s="1" t="str">
        <f>'QuestionBank Data'!E427</f>
        <v/>
      </c>
      <c r="F428" s="1" t="str">
        <f>'QuestionBank Data'!F427</f>
        <v/>
      </c>
      <c r="G428" s="1" t="str">
        <f>'QuestionBank Data'!G427</f>
        <v/>
      </c>
      <c r="H428" s="1" t="str">
        <f>'QuestionBank Data'!H427</f>
        <v/>
      </c>
      <c r="I428" s="1" t="str">
        <f>'QuestionBank Data'!I427</f>
        <v/>
      </c>
      <c r="J428" s="1" t="str">
        <f>'QuestionBank Data'!J427</f>
        <v/>
      </c>
      <c r="K428" s="1" t="str">
        <f>'QuestionBank Data'!K427</f>
        <v/>
      </c>
      <c r="L428" s="1" t="str">
        <f>'QuestionBank Data'!L427</f>
        <v/>
      </c>
      <c r="M428" s="1" t="str">
        <f>'QuestionBank Data'!M427</f>
        <v/>
      </c>
      <c r="N428" s="1" t="str">
        <f>'QuestionBank Data'!N427</f>
        <v/>
      </c>
      <c r="O428" s="1" t="str">
        <f>'QuestionBank Data'!O427</f>
        <v/>
      </c>
      <c r="P428" s="21" t="str">
        <f>IFERROR(__xludf.DUMMYFUNCTION("IF(isblank(A428),,Filter(J428:O428,J428:O428&lt;&gt;I428))"),"")</f>
        <v/>
      </c>
      <c r="Q428" s="1"/>
      <c r="R428" s="1"/>
      <c r="U428" s="1" t="str">
        <f t="shared" si="1"/>
        <v/>
      </c>
      <c r="V428" s="1" t="str">
        <f t="shared" si="2"/>
        <v/>
      </c>
      <c r="W428" s="1" t="str">
        <f t="shared" si="3"/>
        <v/>
      </c>
      <c r="X428" s="1" t="str">
        <f t="shared" si="4"/>
        <v/>
      </c>
      <c r="Y428" s="1" t="str">
        <f t="shared" si="5"/>
        <v/>
      </c>
      <c r="Z428" s="1" t="str">
        <f t="shared" si="6"/>
        <v/>
      </c>
    </row>
    <row r="429">
      <c r="A429" s="1" t="str">
        <f>'QuestionBank Data'!A428</f>
        <v/>
      </c>
      <c r="B429" s="1" t="str">
        <f>'QuestionBank Data'!B428</f>
        <v/>
      </c>
      <c r="C429" s="1" t="str">
        <f>'QuestionBank Data'!C428</f>
        <v/>
      </c>
      <c r="D429" s="1" t="str">
        <f>'QuestionBank Data'!D428</f>
        <v/>
      </c>
      <c r="E429" s="1" t="str">
        <f>'QuestionBank Data'!E428</f>
        <v/>
      </c>
      <c r="F429" s="1" t="str">
        <f>'QuestionBank Data'!F428</f>
        <v/>
      </c>
      <c r="G429" s="1" t="str">
        <f>'QuestionBank Data'!G428</f>
        <v/>
      </c>
      <c r="H429" s="1" t="str">
        <f>'QuestionBank Data'!H428</f>
        <v/>
      </c>
      <c r="I429" s="1" t="str">
        <f>'QuestionBank Data'!I428</f>
        <v/>
      </c>
      <c r="J429" s="1" t="str">
        <f>'QuestionBank Data'!J428</f>
        <v/>
      </c>
      <c r="K429" s="1" t="str">
        <f>'QuestionBank Data'!K428</f>
        <v/>
      </c>
      <c r="L429" s="1" t="str">
        <f>'QuestionBank Data'!L428</f>
        <v/>
      </c>
      <c r="M429" s="1" t="str">
        <f>'QuestionBank Data'!M428</f>
        <v/>
      </c>
      <c r="N429" s="1" t="str">
        <f>'QuestionBank Data'!N428</f>
        <v/>
      </c>
      <c r="O429" s="1" t="str">
        <f>'QuestionBank Data'!O428</f>
        <v/>
      </c>
      <c r="P429" s="21" t="str">
        <f>IFERROR(__xludf.DUMMYFUNCTION("IF(isblank(A429),,Filter(J429:O429,J429:O429&lt;&gt;I429))"),"")</f>
        <v/>
      </c>
      <c r="Q429" s="1"/>
      <c r="R429" s="1"/>
      <c r="U429" s="1" t="str">
        <f t="shared" si="1"/>
        <v/>
      </c>
      <c r="V429" s="1" t="str">
        <f t="shared" si="2"/>
        <v/>
      </c>
      <c r="W429" s="1" t="str">
        <f t="shared" si="3"/>
        <v/>
      </c>
      <c r="X429" s="1" t="str">
        <f t="shared" si="4"/>
        <v/>
      </c>
      <c r="Y429" s="1" t="str">
        <f t="shared" si="5"/>
        <v/>
      </c>
      <c r="Z429" s="1" t="str">
        <f t="shared" si="6"/>
        <v/>
      </c>
    </row>
    <row r="430">
      <c r="A430" s="1" t="str">
        <f>'QuestionBank Data'!A429</f>
        <v/>
      </c>
      <c r="B430" s="1" t="str">
        <f>'QuestionBank Data'!B429</f>
        <v/>
      </c>
      <c r="C430" s="1" t="str">
        <f>'QuestionBank Data'!C429</f>
        <v/>
      </c>
      <c r="D430" s="1" t="str">
        <f>'QuestionBank Data'!D429</f>
        <v/>
      </c>
      <c r="E430" s="1" t="str">
        <f>'QuestionBank Data'!E429</f>
        <v/>
      </c>
      <c r="F430" s="1" t="str">
        <f>'QuestionBank Data'!F429</f>
        <v/>
      </c>
      <c r="G430" s="1" t="str">
        <f>'QuestionBank Data'!G429</f>
        <v/>
      </c>
      <c r="H430" s="1" t="str">
        <f>'QuestionBank Data'!H429</f>
        <v/>
      </c>
      <c r="I430" s="1" t="str">
        <f>'QuestionBank Data'!I429</f>
        <v/>
      </c>
      <c r="J430" s="1" t="str">
        <f>'QuestionBank Data'!J429</f>
        <v/>
      </c>
      <c r="K430" s="1" t="str">
        <f>'QuestionBank Data'!K429</f>
        <v/>
      </c>
      <c r="L430" s="1" t="str">
        <f>'QuestionBank Data'!L429</f>
        <v/>
      </c>
      <c r="M430" s="1" t="str">
        <f>'QuestionBank Data'!M429</f>
        <v/>
      </c>
      <c r="N430" s="1" t="str">
        <f>'QuestionBank Data'!N429</f>
        <v/>
      </c>
      <c r="O430" s="1" t="str">
        <f>'QuestionBank Data'!O429</f>
        <v/>
      </c>
      <c r="P430" s="21" t="str">
        <f>IFERROR(__xludf.DUMMYFUNCTION("IF(isblank(A430),,Filter(J430:O430,J430:O430&lt;&gt;I430))"),"")</f>
        <v/>
      </c>
      <c r="Q430" s="1"/>
      <c r="R430" s="1"/>
      <c r="U430" s="1" t="str">
        <f t="shared" si="1"/>
        <v/>
      </c>
      <c r="V430" s="1" t="str">
        <f t="shared" si="2"/>
        <v/>
      </c>
      <c r="W430" s="1" t="str">
        <f t="shared" si="3"/>
        <v/>
      </c>
      <c r="X430" s="1" t="str">
        <f t="shared" si="4"/>
        <v/>
      </c>
      <c r="Y430" s="1" t="str">
        <f t="shared" si="5"/>
        <v/>
      </c>
      <c r="Z430" s="1" t="str">
        <f t="shared" si="6"/>
        <v/>
      </c>
    </row>
    <row r="431">
      <c r="A431" s="1" t="str">
        <f>'QuestionBank Data'!A430</f>
        <v/>
      </c>
      <c r="B431" s="1" t="str">
        <f>'QuestionBank Data'!B430</f>
        <v/>
      </c>
      <c r="C431" s="1" t="str">
        <f>'QuestionBank Data'!C430</f>
        <v/>
      </c>
      <c r="D431" s="1" t="str">
        <f>'QuestionBank Data'!D430</f>
        <v/>
      </c>
      <c r="E431" s="1" t="str">
        <f>'QuestionBank Data'!E430</f>
        <v/>
      </c>
      <c r="F431" s="1" t="str">
        <f>'QuestionBank Data'!F430</f>
        <v/>
      </c>
      <c r="G431" s="1" t="str">
        <f>'QuestionBank Data'!G430</f>
        <v/>
      </c>
      <c r="H431" s="1" t="str">
        <f>'QuestionBank Data'!H430</f>
        <v/>
      </c>
      <c r="I431" s="1" t="str">
        <f>'QuestionBank Data'!I430</f>
        <v/>
      </c>
      <c r="J431" s="1" t="str">
        <f>'QuestionBank Data'!J430</f>
        <v/>
      </c>
      <c r="K431" s="1" t="str">
        <f>'QuestionBank Data'!K430</f>
        <v/>
      </c>
      <c r="L431" s="1" t="str">
        <f>'QuestionBank Data'!L430</f>
        <v/>
      </c>
      <c r="M431" s="1" t="str">
        <f>'QuestionBank Data'!M430</f>
        <v/>
      </c>
      <c r="N431" s="1" t="str">
        <f>'QuestionBank Data'!N430</f>
        <v/>
      </c>
      <c r="O431" s="1" t="str">
        <f>'QuestionBank Data'!O430</f>
        <v/>
      </c>
      <c r="P431" s="21" t="str">
        <f>IFERROR(__xludf.DUMMYFUNCTION("IF(isblank(A431),,Filter(J431:O431,J431:O431&lt;&gt;I431))"),"")</f>
        <v/>
      </c>
      <c r="Q431" s="1"/>
      <c r="R431" s="1"/>
      <c r="U431" s="1" t="str">
        <f t="shared" si="1"/>
        <v/>
      </c>
      <c r="V431" s="1" t="str">
        <f t="shared" si="2"/>
        <v/>
      </c>
      <c r="W431" s="1" t="str">
        <f t="shared" si="3"/>
        <v/>
      </c>
      <c r="X431" s="1" t="str">
        <f t="shared" si="4"/>
        <v/>
      </c>
      <c r="Y431" s="1" t="str">
        <f t="shared" si="5"/>
        <v/>
      </c>
      <c r="Z431" s="1" t="str">
        <f t="shared" si="6"/>
        <v/>
      </c>
    </row>
    <row r="432">
      <c r="A432" s="1" t="str">
        <f>'QuestionBank Data'!A431</f>
        <v/>
      </c>
      <c r="B432" s="1" t="str">
        <f>'QuestionBank Data'!B431</f>
        <v/>
      </c>
      <c r="C432" s="1" t="str">
        <f>'QuestionBank Data'!C431</f>
        <v/>
      </c>
      <c r="D432" s="1" t="str">
        <f>'QuestionBank Data'!D431</f>
        <v/>
      </c>
      <c r="E432" s="1" t="str">
        <f>'QuestionBank Data'!E431</f>
        <v/>
      </c>
      <c r="F432" s="1" t="str">
        <f>'QuestionBank Data'!F431</f>
        <v/>
      </c>
      <c r="G432" s="1" t="str">
        <f>'QuestionBank Data'!G431</f>
        <v/>
      </c>
      <c r="H432" s="1" t="str">
        <f>'QuestionBank Data'!H431</f>
        <v/>
      </c>
      <c r="I432" s="1" t="str">
        <f>'QuestionBank Data'!I431</f>
        <v/>
      </c>
      <c r="J432" s="1" t="str">
        <f>'QuestionBank Data'!J431</f>
        <v/>
      </c>
      <c r="K432" s="1" t="str">
        <f>'QuestionBank Data'!K431</f>
        <v/>
      </c>
      <c r="L432" s="1" t="str">
        <f>'QuestionBank Data'!L431</f>
        <v/>
      </c>
      <c r="M432" s="1" t="str">
        <f>'QuestionBank Data'!M431</f>
        <v/>
      </c>
      <c r="N432" s="1" t="str">
        <f>'QuestionBank Data'!N431</f>
        <v/>
      </c>
      <c r="O432" s="1" t="str">
        <f>'QuestionBank Data'!O431</f>
        <v/>
      </c>
      <c r="P432" s="21" t="str">
        <f>IFERROR(__xludf.DUMMYFUNCTION("IF(isblank(A432),,Filter(J432:O432,J432:O432&lt;&gt;I432))"),"")</f>
        <v/>
      </c>
      <c r="Q432" s="1"/>
      <c r="R432" s="1"/>
      <c r="U432" s="1" t="str">
        <f t="shared" si="1"/>
        <v/>
      </c>
      <c r="V432" s="1" t="str">
        <f t="shared" si="2"/>
        <v/>
      </c>
      <c r="W432" s="1" t="str">
        <f t="shared" si="3"/>
        <v/>
      </c>
      <c r="X432" s="1" t="str">
        <f t="shared" si="4"/>
        <v/>
      </c>
      <c r="Y432" s="1" t="str">
        <f t="shared" si="5"/>
        <v/>
      </c>
      <c r="Z432" s="1" t="str">
        <f t="shared" si="6"/>
        <v/>
      </c>
    </row>
    <row r="433">
      <c r="A433" s="1" t="str">
        <f>'QuestionBank Data'!A432</f>
        <v/>
      </c>
      <c r="B433" s="1" t="str">
        <f>'QuestionBank Data'!B432</f>
        <v/>
      </c>
      <c r="C433" s="1" t="str">
        <f>'QuestionBank Data'!C432</f>
        <v/>
      </c>
      <c r="D433" s="1" t="str">
        <f>'QuestionBank Data'!D432</f>
        <v/>
      </c>
      <c r="E433" s="1" t="str">
        <f>'QuestionBank Data'!E432</f>
        <v/>
      </c>
      <c r="F433" s="1" t="str">
        <f>'QuestionBank Data'!F432</f>
        <v/>
      </c>
      <c r="G433" s="1" t="str">
        <f>'QuestionBank Data'!G432</f>
        <v/>
      </c>
      <c r="H433" s="1" t="str">
        <f>'QuestionBank Data'!H432</f>
        <v/>
      </c>
      <c r="I433" s="1" t="str">
        <f>'QuestionBank Data'!I432</f>
        <v/>
      </c>
      <c r="J433" s="1" t="str">
        <f>'QuestionBank Data'!J432</f>
        <v/>
      </c>
      <c r="K433" s="1" t="str">
        <f>'QuestionBank Data'!K432</f>
        <v/>
      </c>
      <c r="L433" s="1" t="str">
        <f>'QuestionBank Data'!L432</f>
        <v/>
      </c>
      <c r="M433" s="1" t="str">
        <f>'QuestionBank Data'!M432</f>
        <v/>
      </c>
      <c r="N433" s="1" t="str">
        <f>'QuestionBank Data'!N432</f>
        <v/>
      </c>
      <c r="O433" s="1" t="str">
        <f>'QuestionBank Data'!O432</f>
        <v/>
      </c>
      <c r="P433" s="21" t="str">
        <f>IFERROR(__xludf.DUMMYFUNCTION("IF(isblank(A433),,Filter(J433:O433,J433:O433&lt;&gt;I433))"),"")</f>
        <v/>
      </c>
      <c r="Q433" s="1"/>
      <c r="R433" s="1"/>
      <c r="U433" s="1" t="str">
        <f t="shared" si="1"/>
        <v/>
      </c>
      <c r="V433" s="1" t="str">
        <f t="shared" si="2"/>
        <v/>
      </c>
      <c r="W433" s="1" t="str">
        <f t="shared" si="3"/>
        <v/>
      </c>
      <c r="X433" s="1" t="str">
        <f t="shared" si="4"/>
        <v/>
      </c>
      <c r="Y433" s="1" t="str">
        <f t="shared" si="5"/>
        <v/>
      </c>
      <c r="Z433" s="1" t="str">
        <f t="shared" si="6"/>
        <v/>
      </c>
    </row>
    <row r="434">
      <c r="A434" s="1" t="str">
        <f>'QuestionBank Data'!A433</f>
        <v/>
      </c>
      <c r="B434" s="1" t="str">
        <f>'QuestionBank Data'!B433</f>
        <v/>
      </c>
      <c r="C434" s="1" t="str">
        <f>'QuestionBank Data'!C433</f>
        <v/>
      </c>
      <c r="D434" s="1" t="str">
        <f>'QuestionBank Data'!D433</f>
        <v/>
      </c>
      <c r="E434" s="1" t="str">
        <f>'QuestionBank Data'!E433</f>
        <v/>
      </c>
      <c r="F434" s="1" t="str">
        <f>'QuestionBank Data'!F433</f>
        <v/>
      </c>
      <c r="G434" s="1" t="str">
        <f>'QuestionBank Data'!G433</f>
        <v/>
      </c>
      <c r="H434" s="1" t="str">
        <f>'QuestionBank Data'!H433</f>
        <v/>
      </c>
      <c r="I434" s="1" t="str">
        <f>'QuestionBank Data'!I433</f>
        <v/>
      </c>
      <c r="J434" s="1" t="str">
        <f>'QuestionBank Data'!J433</f>
        <v/>
      </c>
      <c r="K434" s="1" t="str">
        <f>'QuestionBank Data'!K433</f>
        <v/>
      </c>
      <c r="L434" s="1" t="str">
        <f>'QuestionBank Data'!L433</f>
        <v/>
      </c>
      <c r="M434" s="1" t="str">
        <f>'QuestionBank Data'!M433</f>
        <v/>
      </c>
      <c r="N434" s="1" t="str">
        <f>'QuestionBank Data'!N433</f>
        <v/>
      </c>
      <c r="O434" s="1" t="str">
        <f>'QuestionBank Data'!O433</f>
        <v/>
      </c>
      <c r="P434" s="21" t="str">
        <f>IFERROR(__xludf.DUMMYFUNCTION("IF(isblank(A434),,Filter(J434:O434,J434:O434&lt;&gt;I434))"),"")</f>
        <v/>
      </c>
      <c r="Q434" s="1"/>
      <c r="R434" s="1"/>
      <c r="U434" s="1" t="str">
        <f t="shared" si="1"/>
        <v/>
      </c>
      <c r="V434" s="1" t="str">
        <f t="shared" si="2"/>
        <v/>
      </c>
      <c r="W434" s="1" t="str">
        <f t="shared" si="3"/>
        <v/>
      </c>
      <c r="X434" s="1" t="str">
        <f t="shared" si="4"/>
        <v/>
      </c>
      <c r="Y434" s="1" t="str">
        <f t="shared" si="5"/>
        <v/>
      </c>
      <c r="Z434" s="1" t="str">
        <f t="shared" si="6"/>
        <v/>
      </c>
    </row>
    <row r="435">
      <c r="A435" s="1" t="str">
        <f>'QuestionBank Data'!A434</f>
        <v/>
      </c>
      <c r="B435" s="1" t="str">
        <f>'QuestionBank Data'!B434</f>
        <v/>
      </c>
      <c r="C435" s="1" t="str">
        <f>'QuestionBank Data'!C434</f>
        <v/>
      </c>
      <c r="D435" s="1" t="str">
        <f>'QuestionBank Data'!D434</f>
        <v/>
      </c>
      <c r="E435" s="1" t="str">
        <f>'QuestionBank Data'!E434</f>
        <v/>
      </c>
      <c r="F435" s="1" t="str">
        <f>'QuestionBank Data'!F434</f>
        <v/>
      </c>
      <c r="G435" s="1" t="str">
        <f>'QuestionBank Data'!G434</f>
        <v/>
      </c>
      <c r="H435" s="1" t="str">
        <f>'QuestionBank Data'!H434</f>
        <v/>
      </c>
      <c r="I435" s="1" t="str">
        <f>'QuestionBank Data'!I434</f>
        <v/>
      </c>
      <c r="J435" s="1" t="str">
        <f>'QuestionBank Data'!J434</f>
        <v/>
      </c>
      <c r="K435" s="1" t="str">
        <f>'QuestionBank Data'!K434</f>
        <v/>
      </c>
      <c r="L435" s="1" t="str">
        <f>'QuestionBank Data'!L434</f>
        <v/>
      </c>
      <c r="M435" s="1" t="str">
        <f>'QuestionBank Data'!M434</f>
        <v/>
      </c>
      <c r="N435" s="1" t="str">
        <f>'QuestionBank Data'!N434</f>
        <v/>
      </c>
      <c r="O435" s="1" t="str">
        <f>'QuestionBank Data'!O434</f>
        <v/>
      </c>
      <c r="P435" s="21" t="str">
        <f>IFERROR(__xludf.DUMMYFUNCTION("IF(isblank(A435),,Filter(J435:O435,J435:O435&lt;&gt;I435))"),"")</f>
        <v/>
      </c>
      <c r="Q435" s="1"/>
      <c r="R435" s="1"/>
      <c r="U435" s="1" t="str">
        <f t="shared" si="1"/>
        <v/>
      </c>
      <c r="V435" s="1" t="str">
        <f t="shared" si="2"/>
        <v/>
      </c>
      <c r="W435" s="1" t="str">
        <f t="shared" si="3"/>
        <v/>
      </c>
      <c r="X435" s="1" t="str">
        <f t="shared" si="4"/>
        <v/>
      </c>
      <c r="Y435" s="1" t="str">
        <f t="shared" si="5"/>
        <v/>
      </c>
      <c r="Z435" s="1" t="str">
        <f t="shared" si="6"/>
        <v/>
      </c>
    </row>
    <row r="436">
      <c r="A436" s="1" t="str">
        <f>'QuestionBank Data'!A435</f>
        <v/>
      </c>
      <c r="B436" s="1" t="str">
        <f>'QuestionBank Data'!B435</f>
        <v/>
      </c>
      <c r="C436" s="1" t="str">
        <f>'QuestionBank Data'!C435</f>
        <v/>
      </c>
      <c r="D436" s="1" t="str">
        <f>'QuestionBank Data'!D435</f>
        <v/>
      </c>
      <c r="E436" s="1" t="str">
        <f>'QuestionBank Data'!E435</f>
        <v/>
      </c>
      <c r="F436" s="1" t="str">
        <f>'QuestionBank Data'!F435</f>
        <v/>
      </c>
      <c r="G436" s="1" t="str">
        <f>'QuestionBank Data'!G435</f>
        <v/>
      </c>
      <c r="H436" s="1" t="str">
        <f>'QuestionBank Data'!H435</f>
        <v/>
      </c>
      <c r="I436" s="1" t="str">
        <f>'QuestionBank Data'!I435</f>
        <v/>
      </c>
      <c r="J436" s="1" t="str">
        <f>'QuestionBank Data'!J435</f>
        <v/>
      </c>
      <c r="K436" s="1" t="str">
        <f>'QuestionBank Data'!K435</f>
        <v/>
      </c>
      <c r="L436" s="1" t="str">
        <f>'QuestionBank Data'!L435</f>
        <v/>
      </c>
      <c r="M436" s="1" t="str">
        <f>'QuestionBank Data'!M435</f>
        <v/>
      </c>
      <c r="N436" s="1" t="str">
        <f>'QuestionBank Data'!N435</f>
        <v/>
      </c>
      <c r="O436" s="1" t="str">
        <f>'QuestionBank Data'!O435</f>
        <v/>
      </c>
      <c r="P436" s="21" t="str">
        <f>IFERROR(__xludf.DUMMYFUNCTION("IF(isblank(A436),,Filter(J436:O436,J436:O436&lt;&gt;I436))"),"")</f>
        <v/>
      </c>
      <c r="Q436" s="1"/>
      <c r="R436" s="1"/>
      <c r="U436" s="1" t="str">
        <f t="shared" si="1"/>
        <v/>
      </c>
      <c r="V436" s="1" t="str">
        <f t="shared" si="2"/>
        <v/>
      </c>
      <c r="W436" s="1" t="str">
        <f t="shared" si="3"/>
        <v/>
      </c>
      <c r="X436" s="1" t="str">
        <f t="shared" si="4"/>
        <v/>
      </c>
      <c r="Y436" s="1" t="str">
        <f t="shared" si="5"/>
        <v/>
      </c>
      <c r="Z436" s="1" t="str">
        <f t="shared" si="6"/>
        <v/>
      </c>
    </row>
    <row r="437">
      <c r="A437" s="1" t="str">
        <f>'QuestionBank Data'!A436</f>
        <v/>
      </c>
      <c r="B437" s="1" t="str">
        <f>'QuestionBank Data'!B436</f>
        <v/>
      </c>
      <c r="C437" s="1" t="str">
        <f>'QuestionBank Data'!C436</f>
        <v/>
      </c>
      <c r="D437" s="1" t="str">
        <f>'QuestionBank Data'!D436</f>
        <v/>
      </c>
      <c r="E437" s="1" t="str">
        <f>'QuestionBank Data'!E436</f>
        <v/>
      </c>
      <c r="F437" s="1" t="str">
        <f>'QuestionBank Data'!F436</f>
        <v/>
      </c>
      <c r="G437" s="1" t="str">
        <f>'QuestionBank Data'!G436</f>
        <v/>
      </c>
      <c r="H437" s="1" t="str">
        <f>'QuestionBank Data'!H436</f>
        <v/>
      </c>
      <c r="I437" s="1" t="str">
        <f>'QuestionBank Data'!I436</f>
        <v/>
      </c>
      <c r="J437" s="1" t="str">
        <f>'QuestionBank Data'!J436</f>
        <v/>
      </c>
      <c r="K437" s="1" t="str">
        <f>'QuestionBank Data'!K436</f>
        <v/>
      </c>
      <c r="L437" s="1" t="str">
        <f>'QuestionBank Data'!L436</f>
        <v/>
      </c>
      <c r="M437" s="1" t="str">
        <f>'QuestionBank Data'!M436</f>
        <v/>
      </c>
      <c r="N437" s="1" t="str">
        <f>'QuestionBank Data'!N436</f>
        <v/>
      </c>
      <c r="O437" s="1" t="str">
        <f>'QuestionBank Data'!O436</f>
        <v/>
      </c>
      <c r="P437" s="21" t="str">
        <f>IFERROR(__xludf.DUMMYFUNCTION("IF(isblank(A437),,Filter(J437:O437,J437:O437&lt;&gt;I437))"),"")</f>
        <v/>
      </c>
      <c r="Q437" s="1"/>
      <c r="R437" s="1"/>
      <c r="U437" s="1" t="str">
        <f t="shared" si="1"/>
        <v/>
      </c>
      <c r="V437" s="1" t="str">
        <f t="shared" si="2"/>
        <v/>
      </c>
      <c r="W437" s="1" t="str">
        <f t="shared" si="3"/>
        <v/>
      </c>
      <c r="X437" s="1" t="str">
        <f t="shared" si="4"/>
        <v/>
      </c>
      <c r="Y437" s="1" t="str">
        <f t="shared" si="5"/>
        <v/>
      </c>
      <c r="Z437" s="1" t="str">
        <f t="shared" si="6"/>
        <v/>
      </c>
    </row>
    <row r="438">
      <c r="A438" s="1" t="str">
        <f>'QuestionBank Data'!A437</f>
        <v/>
      </c>
      <c r="B438" s="1" t="str">
        <f>'QuestionBank Data'!B437</f>
        <v/>
      </c>
      <c r="C438" s="1" t="str">
        <f>'QuestionBank Data'!C437</f>
        <v/>
      </c>
      <c r="D438" s="1" t="str">
        <f>'QuestionBank Data'!D437</f>
        <v/>
      </c>
      <c r="E438" s="1" t="str">
        <f>'QuestionBank Data'!E437</f>
        <v/>
      </c>
      <c r="F438" s="1" t="str">
        <f>'QuestionBank Data'!F437</f>
        <v/>
      </c>
      <c r="G438" s="1" t="str">
        <f>'QuestionBank Data'!G437</f>
        <v/>
      </c>
      <c r="H438" s="1" t="str">
        <f>'QuestionBank Data'!H437</f>
        <v/>
      </c>
      <c r="I438" s="1" t="str">
        <f>'QuestionBank Data'!I437</f>
        <v/>
      </c>
      <c r="J438" s="1" t="str">
        <f>'QuestionBank Data'!J437</f>
        <v/>
      </c>
      <c r="K438" s="1" t="str">
        <f>'QuestionBank Data'!K437</f>
        <v/>
      </c>
      <c r="L438" s="1" t="str">
        <f>'QuestionBank Data'!L437</f>
        <v/>
      </c>
      <c r="M438" s="1" t="str">
        <f>'QuestionBank Data'!M437</f>
        <v/>
      </c>
      <c r="N438" s="1" t="str">
        <f>'QuestionBank Data'!N437</f>
        <v/>
      </c>
      <c r="O438" s="1" t="str">
        <f>'QuestionBank Data'!O437</f>
        <v/>
      </c>
      <c r="P438" s="21" t="str">
        <f>IFERROR(__xludf.DUMMYFUNCTION("IF(isblank(A438),,Filter(J438:O438,J438:O438&lt;&gt;I438))"),"")</f>
        <v/>
      </c>
      <c r="Q438" s="1"/>
      <c r="R438" s="1"/>
      <c r="U438" s="1" t="str">
        <f t="shared" si="1"/>
        <v/>
      </c>
      <c r="V438" s="1" t="str">
        <f t="shared" si="2"/>
        <v/>
      </c>
      <c r="W438" s="1" t="str">
        <f t="shared" si="3"/>
        <v/>
      </c>
      <c r="X438" s="1" t="str">
        <f t="shared" si="4"/>
        <v/>
      </c>
      <c r="Y438" s="1" t="str">
        <f t="shared" si="5"/>
        <v/>
      </c>
      <c r="Z438" s="1" t="str">
        <f t="shared" si="6"/>
        <v/>
      </c>
    </row>
    <row r="439">
      <c r="A439" s="1" t="str">
        <f>'QuestionBank Data'!A438</f>
        <v/>
      </c>
      <c r="B439" s="1" t="str">
        <f>'QuestionBank Data'!B438</f>
        <v/>
      </c>
      <c r="C439" s="1" t="str">
        <f>'QuestionBank Data'!C438</f>
        <v/>
      </c>
      <c r="D439" s="1" t="str">
        <f>'QuestionBank Data'!D438</f>
        <v/>
      </c>
      <c r="E439" s="1" t="str">
        <f>'QuestionBank Data'!E438</f>
        <v/>
      </c>
      <c r="F439" s="1" t="str">
        <f>'QuestionBank Data'!F438</f>
        <v/>
      </c>
      <c r="G439" s="1" t="str">
        <f>'QuestionBank Data'!G438</f>
        <v/>
      </c>
      <c r="H439" s="1" t="str">
        <f>'QuestionBank Data'!H438</f>
        <v/>
      </c>
      <c r="I439" s="1" t="str">
        <f>'QuestionBank Data'!I438</f>
        <v/>
      </c>
      <c r="J439" s="1" t="str">
        <f>'QuestionBank Data'!J438</f>
        <v/>
      </c>
      <c r="K439" s="1" t="str">
        <f>'QuestionBank Data'!K438</f>
        <v/>
      </c>
      <c r="L439" s="1" t="str">
        <f>'QuestionBank Data'!L438</f>
        <v/>
      </c>
      <c r="M439" s="1" t="str">
        <f>'QuestionBank Data'!M438</f>
        <v/>
      </c>
      <c r="N439" s="1" t="str">
        <f>'QuestionBank Data'!N438</f>
        <v/>
      </c>
      <c r="O439" s="1" t="str">
        <f>'QuestionBank Data'!O438</f>
        <v/>
      </c>
      <c r="P439" s="21" t="str">
        <f>IFERROR(__xludf.DUMMYFUNCTION("IF(isblank(A439),,Filter(J439:O439,J439:O439&lt;&gt;I439))"),"")</f>
        <v/>
      </c>
      <c r="Q439" s="1"/>
      <c r="R439" s="1"/>
      <c r="U439" s="1" t="str">
        <f t="shared" si="1"/>
        <v/>
      </c>
      <c r="V439" s="1" t="str">
        <f t="shared" si="2"/>
        <v/>
      </c>
      <c r="W439" s="1" t="str">
        <f t="shared" si="3"/>
        <v/>
      </c>
      <c r="X439" s="1" t="str">
        <f t="shared" si="4"/>
        <v/>
      </c>
      <c r="Y439" s="1" t="str">
        <f t="shared" si="5"/>
        <v/>
      </c>
      <c r="Z439" s="1" t="str">
        <f t="shared" si="6"/>
        <v/>
      </c>
    </row>
    <row r="440">
      <c r="A440" s="1" t="str">
        <f>'QuestionBank Data'!A439</f>
        <v/>
      </c>
      <c r="B440" s="1" t="str">
        <f>'QuestionBank Data'!B439</f>
        <v/>
      </c>
      <c r="C440" s="1" t="str">
        <f>'QuestionBank Data'!C439</f>
        <v/>
      </c>
      <c r="D440" s="1" t="str">
        <f>'QuestionBank Data'!D439</f>
        <v/>
      </c>
      <c r="E440" s="1" t="str">
        <f>'QuestionBank Data'!E439</f>
        <v/>
      </c>
      <c r="F440" s="1" t="str">
        <f>'QuestionBank Data'!F439</f>
        <v/>
      </c>
      <c r="G440" s="1" t="str">
        <f>'QuestionBank Data'!G439</f>
        <v/>
      </c>
      <c r="H440" s="1" t="str">
        <f>'QuestionBank Data'!H439</f>
        <v/>
      </c>
      <c r="I440" s="1" t="str">
        <f>'QuestionBank Data'!I439</f>
        <v/>
      </c>
      <c r="J440" s="1" t="str">
        <f>'QuestionBank Data'!J439</f>
        <v/>
      </c>
      <c r="K440" s="1" t="str">
        <f>'QuestionBank Data'!K439</f>
        <v/>
      </c>
      <c r="L440" s="1" t="str">
        <f>'QuestionBank Data'!L439</f>
        <v/>
      </c>
      <c r="M440" s="1" t="str">
        <f>'QuestionBank Data'!M439</f>
        <v/>
      </c>
      <c r="N440" s="1" t="str">
        <f>'QuestionBank Data'!N439</f>
        <v/>
      </c>
      <c r="O440" s="1" t="str">
        <f>'QuestionBank Data'!O439</f>
        <v/>
      </c>
      <c r="P440" s="21" t="str">
        <f>IFERROR(__xludf.DUMMYFUNCTION("IF(isblank(A440),,Filter(J440:O440,J440:O440&lt;&gt;I440))"),"")</f>
        <v/>
      </c>
      <c r="Q440" s="1"/>
      <c r="R440" s="1"/>
      <c r="U440" s="1" t="str">
        <f t="shared" si="1"/>
        <v/>
      </c>
      <c r="V440" s="1" t="str">
        <f t="shared" si="2"/>
        <v/>
      </c>
      <c r="W440" s="1" t="str">
        <f t="shared" si="3"/>
        <v/>
      </c>
      <c r="X440" s="1" t="str">
        <f t="shared" si="4"/>
        <v/>
      </c>
      <c r="Y440" s="1" t="str">
        <f t="shared" si="5"/>
        <v/>
      </c>
      <c r="Z440" s="1" t="str">
        <f t="shared" si="6"/>
        <v/>
      </c>
    </row>
    <row r="441">
      <c r="A441" s="1" t="str">
        <f>'QuestionBank Data'!A440</f>
        <v/>
      </c>
      <c r="B441" s="1" t="str">
        <f>'QuestionBank Data'!B440</f>
        <v/>
      </c>
      <c r="C441" s="1" t="str">
        <f>'QuestionBank Data'!C440</f>
        <v/>
      </c>
      <c r="D441" s="1" t="str">
        <f>'QuestionBank Data'!D440</f>
        <v/>
      </c>
      <c r="E441" s="1" t="str">
        <f>'QuestionBank Data'!E440</f>
        <v/>
      </c>
      <c r="F441" s="1" t="str">
        <f>'QuestionBank Data'!F440</f>
        <v/>
      </c>
      <c r="G441" s="1" t="str">
        <f>'QuestionBank Data'!G440</f>
        <v/>
      </c>
      <c r="H441" s="1" t="str">
        <f>'QuestionBank Data'!H440</f>
        <v/>
      </c>
      <c r="I441" s="1" t="str">
        <f>'QuestionBank Data'!I440</f>
        <v/>
      </c>
      <c r="J441" s="1" t="str">
        <f>'QuestionBank Data'!J440</f>
        <v/>
      </c>
      <c r="K441" s="1" t="str">
        <f>'QuestionBank Data'!K440</f>
        <v/>
      </c>
      <c r="L441" s="1" t="str">
        <f>'QuestionBank Data'!L440</f>
        <v/>
      </c>
      <c r="M441" s="1" t="str">
        <f>'QuestionBank Data'!M440</f>
        <v/>
      </c>
      <c r="N441" s="1" t="str">
        <f>'QuestionBank Data'!N440</f>
        <v/>
      </c>
      <c r="O441" s="1" t="str">
        <f>'QuestionBank Data'!O440</f>
        <v/>
      </c>
      <c r="P441" s="21" t="str">
        <f>IFERROR(__xludf.DUMMYFUNCTION("IF(isblank(A441),,Filter(J441:O441,J441:O441&lt;&gt;I441))"),"")</f>
        <v/>
      </c>
      <c r="Q441" s="1"/>
      <c r="R441" s="1"/>
      <c r="U441" s="1" t="str">
        <f t="shared" si="1"/>
        <v/>
      </c>
      <c r="V441" s="1" t="str">
        <f t="shared" si="2"/>
        <v/>
      </c>
      <c r="W441" s="1" t="str">
        <f t="shared" si="3"/>
        <v/>
      </c>
      <c r="X441" s="1" t="str">
        <f t="shared" si="4"/>
        <v/>
      </c>
      <c r="Y441" s="1" t="str">
        <f t="shared" si="5"/>
        <v/>
      </c>
      <c r="Z441" s="1" t="str">
        <f t="shared" si="6"/>
        <v/>
      </c>
    </row>
    <row r="442">
      <c r="A442" s="1" t="str">
        <f>'QuestionBank Data'!A441</f>
        <v/>
      </c>
      <c r="B442" s="1" t="str">
        <f>'QuestionBank Data'!B441</f>
        <v/>
      </c>
      <c r="C442" s="1" t="str">
        <f>'QuestionBank Data'!C441</f>
        <v/>
      </c>
      <c r="D442" s="1" t="str">
        <f>'QuestionBank Data'!D441</f>
        <v/>
      </c>
      <c r="E442" s="1" t="str">
        <f>'QuestionBank Data'!E441</f>
        <v/>
      </c>
      <c r="F442" s="1" t="str">
        <f>'QuestionBank Data'!F441</f>
        <v/>
      </c>
      <c r="G442" s="1" t="str">
        <f>'QuestionBank Data'!G441</f>
        <v/>
      </c>
      <c r="H442" s="1" t="str">
        <f>'QuestionBank Data'!H441</f>
        <v/>
      </c>
      <c r="I442" s="1" t="str">
        <f>'QuestionBank Data'!I441</f>
        <v/>
      </c>
      <c r="J442" s="1" t="str">
        <f>'QuestionBank Data'!J441</f>
        <v/>
      </c>
      <c r="K442" s="1" t="str">
        <f>'QuestionBank Data'!K441</f>
        <v/>
      </c>
      <c r="L442" s="1" t="str">
        <f>'QuestionBank Data'!L441</f>
        <v/>
      </c>
      <c r="M442" s="1" t="str">
        <f>'QuestionBank Data'!M441</f>
        <v/>
      </c>
      <c r="N442" s="1" t="str">
        <f>'QuestionBank Data'!N441</f>
        <v/>
      </c>
      <c r="O442" s="1" t="str">
        <f>'QuestionBank Data'!O441</f>
        <v/>
      </c>
      <c r="P442" s="21" t="str">
        <f>IFERROR(__xludf.DUMMYFUNCTION("IF(isblank(A442),,Filter(J442:O442,J442:O442&lt;&gt;I442))"),"")</f>
        <v/>
      </c>
      <c r="Q442" s="1"/>
      <c r="R442" s="1"/>
      <c r="U442" s="1" t="str">
        <f t="shared" si="1"/>
        <v/>
      </c>
      <c r="V442" s="1" t="str">
        <f t="shared" si="2"/>
        <v/>
      </c>
      <c r="W442" s="1" t="str">
        <f t="shared" si="3"/>
        <v/>
      </c>
      <c r="X442" s="1" t="str">
        <f t="shared" si="4"/>
        <v/>
      </c>
      <c r="Y442" s="1" t="str">
        <f t="shared" si="5"/>
        <v/>
      </c>
      <c r="Z442" s="1" t="str">
        <f t="shared" si="6"/>
        <v/>
      </c>
    </row>
    <row r="443">
      <c r="A443" s="1" t="str">
        <f>'QuestionBank Data'!A442</f>
        <v/>
      </c>
      <c r="B443" s="1" t="str">
        <f>'QuestionBank Data'!B442</f>
        <v/>
      </c>
      <c r="C443" s="1" t="str">
        <f>'QuestionBank Data'!C442</f>
        <v/>
      </c>
      <c r="D443" s="1" t="str">
        <f>'QuestionBank Data'!D442</f>
        <v/>
      </c>
      <c r="E443" s="1" t="str">
        <f>'QuestionBank Data'!E442</f>
        <v/>
      </c>
      <c r="F443" s="1" t="str">
        <f>'QuestionBank Data'!F442</f>
        <v/>
      </c>
      <c r="G443" s="1" t="str">
        <f>'QuestionBank Data'!G442</f>
        <v/>
      </c>
      <c r="H443" s="1" t="str">
        <f>'QuestionBank Data'!H442</f>
        <v/>
      </c>
      <c r="I443" s="1" t="str">
        <f>'QuestionBank Data'!I442</f>
        <v/>
      </c>
      <c r="J443" s="1" t="str">
        <f>'QuestionBank Data'!J442</f>
        <v/>
      </c>
      <c r="K443" s="1" t="str">
        <f>'QuestionBank Data'!K442</f>
        <v/>
      </c>
      <c r="L443" s="1" t="str">
        <f>'QuestionBank Data'!L442</f>
        <v/>
      </c>
      <c r="M443" s="1" t="str">
        <f>'QuestionBank Data'!M442</f>
        <v/>
      </c>
      <c r="N443" s="1" t="str">
        <f>'QuestionBank Data'!N442</f>
        <v/>
      </c>
      <c r="O443" s="1" t="str">
        <f>'QuestionBank Data'!O442</f>
        <v/>
      </c>
      <c r="P443" s="21" t="str">
        <f>IFERROR(__xludf.DUMMYFUNCTION("IF(isblank(A443),,Filter(J443:O443,J443:O443&lt;&gt;I443))"),"")</f>
        <v/>
      </c>
      <c r="Q443" s="1"/>
      <c r="R443" s="1"/>
      <c r="U443" s="1" t="str">
        <f t="shared" si="1"/>
        <v/>
      </c>
      <c r="V443" s="1" t="str">
        <f t="shared" si="2"/>
        <v/>
      </c>
      <c r="W443" s="1" t="str">
        <f t="shared" si="3"/>
        <v/>
      </c>
      <c r="X443" s="1" t="str">
        <f t="shared" si="4"/>
        <v/>
      </c>
      <c r="Y443" s="1" t="str">
        <f t="shared" si="5"/>
        <v/>
      </c>
      <c r="Z443" s="1" t="str">
        <f t="shared" si="6"/>
        <v/>
      </c>
    </row>
    <row r="444">
      <c r="A444" s="1" t="str">
        <f>'QuestionBank Data'!A443</f>
        <v/>
      </c>
      <c r="B444" s="1" t="str">
        <f>'QuestionBank Data'!B443</f>
        <v/>
      </c>
      <c r="C444" s="1" t="str">
        <f>'QuestionBank Data'!C443</f>
        <v/>
      </c>
      <c r="D444" s="1" t="str">
        <f>'QuestionBank Data'!D443</f>
        <v/>
      </c>
      <c r="E444" s="1" t="str">
        <f>'QuestionBank Data'!E443</f>
        <v/>
      </c>
      <c r="F444" s="1" t="str">
        <f>'QuestionBank Data'!F443</f>
        <v/>
      </c>
      <c r="G444" s="1" t="str">
        <f>'QuestionBank Data'!G443</f>
        <v/>
      </c>
      <c r="H444" s="1" t="str">
        <f>'QuestionBank Data'!H443</f>
        <v/>
      </c>
      <c r="I444" s="1" t="str">
        <f>'QuestionBank Data'!I443</f>
        <v/>
      </c>
      <c r="J444" s="1" t="str">
        <f>'QuestionBank Data'!J443</f>
        <v/>
      </c>
      <c r="K444" s="1" t="str">
        <f>'QuestionBank Data'!K443</f>
        <v/>
      </c>
      <c r="L444" s="1" t="str">
        <f>'QuestionBank Data'!L443</f>
        <v/>
      </c>
      <c r="M444" s="1" t="str">
        <f>'QuestionBank Data'!M443</f>
        <v/>
      </c>
      <c r="N444" s="1" t="str">
        <f>'QuestionBank Data'!N443</f>
        <v/>
      </c>
      <c r="O444" s="1" t="str">
        <f>'QuestionBank Data'!O443</f>
        <v/>
      </c>
      <c r="P444" s="21" t="str">
        <f>IFERROR(__xludf.DUMMYFUNCTION("IF(isblank(A444),,Filter(J444:O444,J444:O444&lt;&gt;I444))"),"")</f>
        <v/>
      </c>
      <c r="Q444" s="1"/>
      <c r="R444" s="1"/>
      <c r="U444" s="1" t="str">
        <f t="shared" si="1"/>
        <v/>
      </c>
      <c r="V444" s="1" t="str">
        <f t="shared" si="2"/>
        <v/>
      </c>
      <c r="W444" s="1" t="str">
        <f t="shared" si="3"/>
        <v/>
      </c>
      <c r="X444" s="1" t="str">
        <f t="shared" si="4"/>
        <v/>
      </c>
      <c r="Y444" s="1" t="str">
        <f t="shared" si="5"/>
        <v/>
      </c>
      <c r="Z444" s="1" t="str">
        <f t="shared" si="6"/>
        <v/>
      </c>
    </row>
    <row r="445">
      <c r="A445" s="1" t="str">
        <f>'QuestionBank Data'!A444</f>
        <v/>
      </c>
      <c r="B445" s="1" t="str">
        <f>'QuestionBank Data'!B444</f>
        <v/>
      </c>
      <c r="C445" s="1" t="str">
        <f>'QuestionBank Data'!C444</f>
        <v/>
      </c>
      <c r="D445" s="1" t="str">
        <f>'QuestionBank Data'!D444</f>
        <v/>
      </c>
      <c r="E445" s="1" t="str">
        <f>'QuestionBank Data'!E444</f>
        <v/>
      </c>
      <c r="F445" s="1" t="str">
        <f>'QuestionBank Data'!F444</f>
        <v/>
      </c>
      <c r="G445" s="1" t="str">
        <f>'QuestionBank Data'!G444</f>
        <v/>
      </c>
      <c r="H445" s="1" t="str">
        <f>'QuestionBank Data'!H444</f>
        <v/>
      </c>
      <c r="I445" s="1" t="str">
        <f>'QuestionBank Data'!I444</f>
        <v/>
      </c>
      <c r="J445" s="1" t="str">
        <f>'QuestionBank Data'!J444</f>
        <v/>
      </c>
      <c r="K445" s="1" t="str">
        <f>'QuestionBank Data'!K444</f>
        <v/>
      </c>
      <c r="L445" s="1" t="str">
        <f>'QuestionBank Data'!L444</f>
        <v/>
      </c>
      <c r="M445" s="1" t="str">
        <f>'QuestionBank Data'!M444</f>
        <v/>
      </c>
      <c r="N445" s="1" t="str">
        <f>'QuestionBank Data'!N444</f>
        <v/>
      </c>
      <c r="O445" s="1" t="str">
        <f>'QuestionBank Data'!O444</f>
        <v/>
      </c>
      <c r="P445" s="21" t="str">
        <f>IFERROR(__xludf.DUMMYFUNCTION("IF(isblank(A445),,Filter(J445:O445,J445:O445&lt;&gt;I445))"),"")</f>
        <v/>
      </c>
      <c r="Q445" s="1"/>
      <c r="R445" s="1"/>
      <c r="U445" s="1" t="str">
        <f t="shared" si="1"/>
        <v/>
      </c>
      <c r="V445" s="1" t="str">
        <f t="shared" si="2"/>
        <v/>
      </c>
      <c r="W445" s="1" t="str">
        <f t="shared" si="3"/>
        <v/>
      </c>
      <c r="X445" s="1" t="str">
        <f t="shared" si="4"/>
        <v/>
      </c>
      <c r="Y445" s="1" t="str">
        <f t="shared" si="5"/>
        <v/>
      </c>
      <c r="Z445" s="1" t="str">
        <f t="shared" si="6"/>
        <v/>
      </c>
    </row>
    <row r="446">
      <c r="A446" s="1" t="str">
        <f>'QuestionBank Data'!A445</f>
        <v/>
      </c>
      <c r="B446" s="1" t="str">
        <f>'QuestionBank Data'!B445</f>
        <v/>
      </c>
      <c r="C446" s="1" t="str">
        <f>'QuestionBank Data'!C445</f>
        <v/>
      </c>
      <c r="D446" s="1" t="str">
        <f>'QuestionBank Data'!D445</f>
        <v/>
      </c>
      <c r="E446" s="1" t="str">
        <f>'QuestionBank Data'!E445</f>
        <v/>
      </c>
      <c r="F446" s="1" t="str">
        <f>'QuestionBank Data'!F445</f>
        <v/>
      </c>
      <c r="G446" s="1" t="str">
        <f>'QuestionBank Data'!G445</f>
        <v/>
      </c>
      <c r="H446" s="1" t="str">
        <f>'QuestionBank Data'!H445</f>
        <v/>
      </c>
      <c r="I446" s="1" t="str">
        <f>'QuestionBank Data'!I445</f>
        <v/>
      </c>
      <c r="J446" s="1" t="str">
        <f>'QuestionBank Data'!J445</f>
        <v/>
      </c>
      <c r="K446" s="1" t="str">
        <f>'QuestionBank Data'!K445</f>
        <v/>
      </c>
      <c r="L446" s="1" t="str">
        <f>'QuestionBank Data'!L445</f>
        <v/>
      </c>
      <c r="M446" s="1" t="str">
        <f>'QuestionBank Data'!M445</f>
        <v/>
      </c>
      <c r="N446" s="1" t="str">
        <f>'QuestionBank Data'!N445</f>
        <v/>
      </c>
      <c r="O446" s="1" t="str">
        <f>'QuestionBank Data'!O445</f>
        <v/>
      </c>
      <c r="P446" s="21" t="str">
        <f>IFERROR(__xludf.DUMMYFUNCTION("IF(isblank(A446),,Filter(J446:O446,J446:O446&lt;&gt;I446))"),"")</f>
        <v/>
      </c>
      <c r="Q446" s="1"/>
      <c r="R446" s="1"/>
      <c r="U446" s="1" t="str">
        <f t="shared" si="1"/>
        <v/>
      </c>
      <c r="V446" s="1" t="str">
        <f t="shared" si="2"/>
        <v/>
      </c>
      <c r="W446" s="1" t="str">
        <f t="shared" si="3"/>
        <v/>
      </c>
      <c r="X446" s="1" t="str">
        <f t="shared" si="4"/>
        <v/>
      </c>
      <c r="Y446" s="1" t="str">
        <f t="shared" si="5"/>
        <v/>
      </c>
      <c r="Z446" s="1" t="str">
        <f t="shared" si="6"/>
        <v/>
      </c>
    </row>
    <row r="447">
      <c r="A447" s="1" t="str">
        <f>'QuestionBank Data'!A446</f>
        <v/>
      </c>
      <c r="B447" s="1" t="str">
        <f>'QuestionBank Data'!B446</f>
        <v/>
      </c>
      <c r="C447" s="1" t="str">
        <f>'QuestionBank Data'!C446</f>
        <v/>
      </c>
      <c r="D447" s="1" t="str">
        <f>'QuestionBank Data'!D446</f>
        <v/>
      </c>
      <c r="E447" s="1" t="str">
        <f>'QuestionBank Data'!E446</f>
        <v/>
      </c>
      <c r="F447" s="1" t="str">
        <f>'QuestionBank Data'!F446</f>
        <v/>
      </c>
      <c r="G447" s="1" t="str">
        <f>'QuestionBank Data'!G446</f>
        <v/>
      </c>
      <c r="H447" s="1" t="str">
        <f>'QuestionBank Data'!H446</f>
        <v/>
      </c>
      <c r="I447" s="1" t="str">
        <f>'QuestionBank Data'!I446</f>
        <v/>
      </c>
      <c r="J447" s="1" t="str">
        <f>'QuestionBank Data'!J446</f>
        <v/>
      </c>
      <c r="K447" s="1" t="str">
        <f>'QuestionBank Data'!K446</f>
        <v/>
      </c>
      <c r="L447" s="1" t="str">
        <f>'QuestionBank Data'!L446</f>
        <v/>
      </c>
      <c r="M447" s="1" t="str">
        <f>'QuestionBank Data'!M446</f>
        <v/>
      </c>
      <c r="N447" s="1" t="str">
        <f>'QuestionBank Data'!N446</f>
        <v/>
      </c>
      <c r="O447" s="1" t="str">
        <f>'QuestionBank Data'!O446</f>
        <v/>
      </c>
      <c r="P447" s="21" t="str">
        <f>IFERROR(__xludf.DUMMYFUNCTION("IF(isblank(A447),,Filter(J447:O447,J447:O447&lt;&gt;I447))"),"")</f>
        <v/>
      </c>
      <c r="Q447" s="1"/>
      <c r="R447" s="1"/>
      <c r="U447" s="1" t="str">
        <f t="shared" si="1"/>
        <v/>
      </c>
      <c r="V447" s="1" t="str">
        <f t="shared" si="2"/>
        <v/>
      </c>
      <c r="W447" s="1" t="str">
        <f t="shared" si="3"/>
        <v/>
      </c>
      <c r="X447" s="1" t="str">
        <f t="shared" si="4"/>
        <v/>
      </c>
      <c r="Y447" s="1" t="str">
        <f t="shared" si="5"/>
        <v/>
      </c>
      <c r="Z447" s="1" t="str">
        <f t="shared" si="6"/>
        <v/>
      </c>
    </row>
    <row r="448">
      <c r="A448" s="1" t="str">
        <f>'QuestionBank Data'!A447</f>
        <v/>
      </c>
      <c r="B448" s="1" t="str">
        <f>'QuestionBank Data'!B447</f>
        <v/>
      </c>
      <c r="C448" s="1" t="str">
        <f>'QuestionBank Data'!C447</f>
        <v/>
      </c>
      <c r="D448" s="1" t="str">
        <f>'QuestionBank Data'!D447</f>
        <v/>
      </c>
      <c r="E448" s="1" t="str">
        <f>'QuestionBank Data'!E447</f>
        <v/>
      </c>
      <c r="F448" s="1" t="str">
        <f>'QuestionBank Data'!F447</f>
        <v/>
      </c>
      <c r="G448" s="1" t="str">
        <f>'QuestionBank Data'!G447</f>
        <v/>
      </c>
      <c r="H448" s="1" t="str">
        <f>'QuestionBank Data'!H447</f>
        <v/>
      </c>
      <c r="I448" s="1" t="str">
        <f>'QuestionBank Data'!I447</f>
        <v/>
      </c>
      <c r="J448" s="1" t="str">
        <f>'QuestionBank Data'!J447</f>
        <v/>
      </c>
      <c r="K448" s="1" t="str">
        <f>'QuestionBank Data'!K447</f>
        <v/>
      </c>
      <c r="L448" s="1" t="str">
        <f>'QuestionBank Data'!L447</f>
        <v/>
      </c>
      <c r="M448" s="1" t="str">
        <f>'QuestionBank Data'!M447</f>
        <v/>
      </c>
      <c r="N448" s="1" t="str">
        <f>'QuestionBank Data'!N447</f>
        <v/>
      </c>
      <c r="O448" s="1" t="str">
        <f>'QuestionBank Data'!O447</f>
        <v/>
      </c>
      <c r="P448" s="21" t="str">
        <f>IFERROR(__xludf.DUMMYFUNCTION("IF(isblank(A448),,Filter(J448:O448,J448:O448&lt;&gt;I448))"),"")</f>
        <v/>
      </c>
      <c r="Q448" s="1"/>
      <c r="R448" s="1"/>
      <c r="U448" s="1" t="str">
        <f t="shared" si="1"/>
        <v/>
      </c>
      <c r="V448" s="1" t="str">
        <f t="shared" si="2"/>
        <v/>
      </c>
      <c r="W448" s="1" t="str">
        <f t="shared" si="3"/>
        <v/>
      </c>
      <c r="X448" s="1" t="str">
        <f t="shared" si="4"/>
        <v/>
      </c>
      <c r="Y448" s="1" t="str">
        <f t="shared" si="5"/>
        <v/>
      </c>
      <c r="Z448" s="1" t="str">
        <f t="shared" si="6"/>
        <v/>
      </c>
    </row>
    <row r="449">
      <c r="A449" s="1" t="str">
        <f>'QuestionBank Data'!A448</f>
        <v/>
      </c>
      <c r="B449" s="1" t="str">
        <f>'QuestionBank Data'!B448</f>
        <v/>
      </c>
      <c r="C449" s="1" t="str">
        <f>'QuestionBank Data'!C448</f>
        <v/>
      </c>
      <c r="D449" s="1" t="str">
        <f>'QuestionBank Data'!D448</f>
        <v/>
      </c>
      <c r="E449" s="1" t="str">
        <f>'QuestionBank Data'!E448</f>
        <v/>
      </c>
      <c r="F449" s="1" t="str">
        <f>'QuestionBank Data'!F448</f>
        <v/>
      </c>
      <c r="G449" s="1" t="str">
        <f>'QuestionBank Data'!G448</f>
        <v/>
      </c>
      <c r="H449" s="1" t="str">
        <f>'QuestionBank Data'!H448</f>
        <v/>
      </c>
      <c r="I449" s="1" t="str">
        <f>'QuestionBank Data'!I448</f>
        <v/>
      </c>
      <c r="J449" s="1" t="str">
        <f>'QuestionBank Data'!J448</f>
        <v/>
      </c>
      <c r="K449" s="1" t="str">
        <f>'QuestionBank Data'!K448</f>
        <v/>
      </c>
      <c r="L449" s="1" t="str">
        <f>'QuestionBank Data'!L448</f>
        <v/>
      </c>
      <c r="M449" s="1" t="str">
        <f>'QuestionBank Data'!M448</f>
        <v/>
      </c>
      <c r="N449" s="1" t="str">
        <f>'QuestionBank Data'!N448</f>
        <v/>
      </c>
      <c r="O449" s="1" t="str">
        <f>'QuestionBank Data'!O448</f>
        <v/>
      </c>
      <c r="P449" s="21" t="str">
        <f>IFERROR(__xludf.DUMMYFUNCTION("IF(isblank(A449),,Filter(J449:O449,J449:O449&lt;&gt;I449))"),"")</f>
        <v/>
      </c>
      <c r="Q449" s="1"/>
      <c r="R449" s="1"/>
      <c r="U449" s="1" t="str">
        <f t="shared" si="1"/>
        <v/>
      </c>
      <c r="V449" s="1" t="str">
        <f t="shared" si="2"/>
        <v/>
      </c>
      <c r="W449" s="1" t="str">
        <f t="shared" si="3"/>
        <v/>
      </c>
      <c r="X449" s="1" t="str">
        <f t="shared" si="4"/>
        <v/>
      </c>
      <c r="Y449" s="1" t="str">
        <f t="shared" si="5"/>
        <v/>
      </c>
      <c r="Z449" s="1" t="str">
        <f t="shared" si="6"/>
        <v/>
      </c>
    </row>
    <row r="450">
      <c r="A450" s="1" t="str">
        <f>'QuestionBank Data'!A449</f>
        <v/>
      </c>
      <c r="B450" s="1" t="str">
        <f>'QuestionBank Data'!B449</f>
        <v/>
      </c>
      <c r="C450" s="1" t="str">
        <f>'QuestionBank Data'!C449</f>
        <v/>
      </c>
      <c r="D450" s="1" t="str">
        <f>'QuestionBank Data'!D449</f>
        <v/>
      </c>
      <c r="E450" s="1" t="str">
        <f>'QuestionBank Data'!E449</f>
        <v/>
      </c>
      <c r="F450" s="1" t="str">
        <f>'QuestionBank Data'!F449</f>
        <v/>
      </c>
      <c r="G450" s="1" t="str">
        <f>'QuestionBank Data'!G449</f>
        <v/>
      </c>
      <c r="H450" s="1" t="str">
        <f>'QuestionBank Data'!H449</f>
        <v/>
      </c>
      <c r="I450" s="1" t="str">
        <f>'QuestionBank Data'!I449</f>
        <v/>
      </c>
      <c r="J450" s="1" t="str">
        <f>'QuestionBank Data'!J449</f>
        <v/>
      </c>
      <c r="K450" s="1" t="str">
        <f>'QuestionBank Data'!K449</f>
        <v/>
      </c>
      <c r="L450" s="1" t="str">
        <f>'QuestionBank Data'!L449</f>
        <v/>
      </c>
      <c r="M450" s="1" t="str">
        <f>'QuestionBank Data'!M449</f>
        <v/>
      </c>
      <c r="N450" s="1" t="str">
        <f>'QuestionBank Data'!N449</f>
        <v/>
      </c>
      <c r="O450" s="1" t="str">
        <f>'QuestionBank Data'!O449</f>
        <v/>
      </c>
      <c r="P450" s="21" t="str">
        <f>IFERROR(__xludf.DUMMYFUNCTION("IF(isblank(A450),,Filter(J450:O450,J450:O450&lt;&gt;I450))"),"")</f>
        <v/>
      </c>
      <c r="Q450" s="1"/>
      <c r="R450" s="1"/>
      <c r="U450" s="1" t="str">
        <f t="shared" si="1"/>
        <v/>
      </c>
      <c r="V450" s="1" t="str">
        <f t="shared" si="2"/>
        <v/>
      </c>
      <c r="W450" s="1" t="str">
        <f t="shared" si="3"/>
        <v/>
      </c>
      <c r="X450" s="1" t="str">
        <f t="shared" si="4"/>
        <v/>
      </c>
      <c r="Y450" s="1" t="str">
        <f t="shared" si="5"/>
        <v/>
      </c>
      <c r="Z450" s="1" t="str">
        <f t="shared" si="6"/>
        <v/>
      </c>
    </row>
    <row r="451">
      <c r="A451" s="1" t="str">
        <f>'QuestionBank Data'!A450</f>
        <v/>
      </c>
      <c r="B451" s="1" t="str">
        <f>'QuestionBank Data'!B450</f>
        <v/>
      </c>
      <c r="C451" s="1" t="str">
        <f>'QuestionBank Data'!C450</f>
        <v/>
      </c>
      <c r="D451" s="1" t="str">
        <f>'QuestionBank Data'!D450</f>
        <v/>
      </c>
      <c r="E451" s="1" t="str">
        <f>'QuestionBank Data'!E450</f>
        <v/>
      </c>
      <c r="F451" s="1" t="str">
        <f>'QuestionBank Data'!F450</f>
        <v/>
      </c>
      <c r="G451" s="1" t="str">
        <f>'QuestionBank Data'!G450</f>
        <v/>
      </c>
      <c r="H451" s="1" t="str">
        <f>'QuestionBank Data'!H450</f>
        <v/>
      </c>
      <c r="I451" s="1" t="str">
        <f>'QuestionBank Data'!I450</f>
        <v/>
      </c>
      <c r="J451" s="1" t="str">
        <f>'QuestionBank Data'!J450</f>
        <v/>
      </c>
      <c r="K451" s="1" t="str">
        <f>'QuestionBank Data'!K450</f>
        <v/>
      </c>
      <c r="L451" s="1" t="str">
        <f>'QuestionBank Data'!L450</f>
        <v/>
      </c>
      <c r="M451" s="1" t="str">
        <f>'QuestionBank Data'!M450</f>
        <v/>
      </c>
      <c r="N451" s="1" t="str">
        <f>'QuestionBank Data'!N450</f>
        <v/>
      </c>
      <c r="O451" s="1" t="str">
        <f>'QuestionBank Data'!O450</f>
        <v/>
      </c>
      <c r="P451" s="21" t="str">
        <f>IFERROR(__xludf.DUMMYFUNCTION("IF(isblank(A451),,Filter(J451:O451,J451:O451&lt;&gt;I451))"),"")</f>
        <v/>
      </c>
      <c r="Q451" s="1"/>
      <c r="R451" s="1"/>
      <c r="U451" s="1" t="str">
        <f t="shared" si="1"/>
        <v/>
      </c>
      <c r="V451" s="1" t="str">
        <f t="shared" si="2"/>
        <v/>
      </c>
      <c r="W451" s="1" t="str">
        <f t="shared" si="3"/>
        <v/>
      </c>
      <c r="X451" s="1" t="str">
        <f t="shared" si="4"/>
        <v/>
      </c>
      <c r="Y451" s="1" t="str">
        <f t="shared" si="5"/>
        <v/>
      </c>
      <c r="Z451" s="1" t="str">
        <f t="shared" si="6"/>
        <v/>
      </c>
    </row>
    <row r="452">
      <c r="A452" s="1" t="str">
        <f>'QuestionBank Data'!A451</f>
        <v/>
      </c>
      <c r="B452" s="1" t="str">
        <f>'QuestionBank Data'!B451</f>
        <v/>
      </c>
      <c r="C452" s="1" t="str">
        <f>'QuestionBank Data'!C451</f>
        <v/>
      </c>
      <c r="D452" s="1" t="str">
        <f>'QuestionBank Data'!D451</f>
        <v/>
      </c>
      <c r="E452" s="1" t="str">
        <f>'QuestionBank Data'!E451</f>
        <v/>
      </c>
      <c r="F452" s="1" t="str">
        <f>'QuestionBank Data'!F451</f>
        <v/>
      </c>
      <c r="G452" s="1" t="str">
        <f>'QuestionBank Data'!G451</f>
        <v/>
      </c>
      <c r="H452" s="1" t="str">
        <f>'QuestionBank Data'!H451</f>
        <v/>
      </c>
      <c r="I452" s="1" t="str">
        <f>'QuestionBank Data'!I451</f>
        <v/>
      </c>
      <c r="J452" s="1" t="str">
        <f>'QuestionBank Data'!J451</f>
        <v/>
      </c>
      <c r="K452" s="1" t="str">
        <f>'QuestionBank Data'!K451</f>
        <v/>
      </c>
      <c r="L452" s="1" t="str">
        <f>'QuestionBank Data'!L451</f>
        <v/>
      </c>
      <c r="M452" s="1" t="str">
        <f>'QuestionBank Data'!M451</f>
        <v/>
      </c>
      <c r="N452" s="1" t="str">
        <f>'QuestionBank Data'!N451</f>
        <v/>
      </c>
      <c r="O452" s="1" t="str">
        <f>'QuestionBank Data'!O451</f>
        <v/>
      </c>
      <c r="P452" s="21" t="str">
        <f>IFERROR(__xludf.DUMMYFUNCTION("IF(isblank(A452),,Filter(J452:O452,J452:O452&lt;&gt;I452))"),"")</f>
        <v/>
      </c>
      <c r="Q452" s="1"/>
      <c r="R452" s="1"/>
      <c r="U452" s="1" t="str">
        <f t="shared" si="1"/>
        <v/>
      </c>
      <c r="V452" s="1" t="str">
        <f t="shared" si="2"/>
        <v/>
      </c>
      <c r="W452" s="1" t="str">
        <f t="shared" si="3"/>
        <v/>
      </c>
      <c r="X452" s="1" t="str">
        <f t="shared" si="4"/>
        <v/>
      </c>
      <c r="Y452" s="1" t="str">
        <f t="shared" si="5"/>
        <v/>
      </c>
      <c r="Z452" s="1" t="str">
        <f t="shared" si="6"/>
        <v/>
      </c>
    </row>
    <row r="453">
      <c r="A453" s="1" t="str">
        <f>'QuestionBank Data'!A452</f>
        <v/>
      </c>
      <c r="B453" s="1" t="str">
        <f>'QuestionBank Data'!B452</f>
        <v/>
      </c>
      <c r="C453" s="1" t="str">
        <f>'QuestionBank Data'!C452</f>
        <v/>
      </c>
      <c r="D453" s="1" t="str">
        <f>'QuestionBank Data'!D452</f>
        <v/>
      </c>
      <c r="E453" s="1" t="str">
        <f>'QuestionBank Data'!E452</f>
        <v/>
      </c>
      <c r="F453" s="1" t="str">
        <f>'QuestionBank Data'!F452</f>
        <v/>
      </c>
      <c r="G453" s="1" t="str">
        <f>'QuestionBank Data'!G452</f>
        <v/>
      </c>
      <c r="H453" s="1" t="str">
        <f>'QuestionBank Data'!H452</f>
        <v/>
      </c>
      <c r="I453" s="1" t="str">
        <f>'QuestionBank Data'!I452</f>
        <v/>
      </c>
      <c r="J453" s="1" t="str">
        <f>'QuestionBank Data'!J452</f>
        <v/>
      </c>
      <c r="K453" s="1" t="str">
        <f>'QuestionBank Data'!K452</f>
        <v/>
      </c>
      <c r="L453" s="1" t="str">
        <f>'QuestionBank Data'!L452</f>
        <v/>
      </c>
      <c r="M453" s="1" t="str">
        <f>'QuestionBank Data'!M452</f>
        <v/>
      </c>
      <c r="N453" s="1" t="str">
        <f>'QuestionBank Data'!N452</f>
        <v/>
      </c>
      <c r="O453" s="1" t="str">
        <f>'QuestionBank Data'!O452</f>
        <v/>
      </c>
      <c r="P453" s="21" t="str">
        <f>IFERROR(__xludf.DUMMYFUNCTION("IF(isblank(A453),,Filter(J453:O453,J453:O453&lt;&gt;I453))"),"")</f>
        <v/>
      </c>
      <c r="Q453" s="1"/>
      <c r="R453" s="1"/>
      <c r="U453" s="1" t="str">
        <f t="shared" si="1"/>
        <v/>
      </c>
      <c r="V453" s="1" t="str">
        <f t="shared" si="2"/>
        <v/>
      </c>
      <c r="W453" s="1" t="str">
        <f t="shared" si="3"/>
        <v/>
      </c>
      <c r="X453" s="1" t="str">
        <f t="shared" si="4"/>
        <v/>
      </c>
      <c r="Y453" s="1" t="str">
        <f t="shared" si="5"/>
        <v/>
      </c>
      <c r="Z453" s="1" t="str">
        <f t="shared" si="6"/>
        <v/>
      </c>
    </row>
    <row r="454">
      <c r="A454" s="1" t="str">
        <f>'QuestionBank Data'!A453</f>
        <v/>
      </c>
      <c r="B454" s="1" t="str">
        <f>'QuestionBank Data'!B453</f>
        <v/>
      </c>
      <c r="C454" s="1" t="str">
        <f>'QuestionBank Data'!C453</f>
        <v/>
      </c>
      <c r="D454" s="1" t="str">
        <f>'QuestionBank Data'!D453</f>
        <v/>
      </c>
      <c r="E454" s="1" t="str">
        <f>'QuestionBank Data'!E453</f>
        <v/>
      </c>
      <c r="F454" s="1" t="str">
        <f>'QuestionBank Data'!F453</f>
        <v/>
      </c>
      <c r="G454" s="1" t="str">
        <f>'QuestionBank Data'!G453</f>
        <v/>
      </c>
      <c r="H454" s="1" t="str">
        <f>'QuestionBank Data'!H453</f>
        <v/>
      </c>
      <c r="I454" s="1" t="str">
        <f>'QuestionBank Data'!I453</f>
        <v/>
      </c>
      <c r="J454" s="1" t="str">
        <f>'QuestionBank Data'!J453</f>
        <v/>
      </c>
      <c r="K454" s="1" t="str">
        <f>'QuestionBank Data'!K453</f>
        <v/>
      </c>
      <c r="L454" s="1" t="str">
        <f>'QuestionBank Data'!L453</f>
        <v/>
      </c>
      <c r="M454" s="1" t="str">
        <f>'QuestionBank Data'!M453</f>
        <v/>
      </c>
      <c r="N454" s="1" t="str">
        <f>'QuestionBank Data'!N453</f>
        <v/>
      </c>
      <c r="O454" s="1" t="str">
        <f>'QuestionBank Data'!O453</f>
        <v/>
      </c>
      <c r="P454" s="21" t="str">
        <f>IFERROR(__xludf.DUMMYFUNCTION("IF(isblank(A454),,Filter(J454:O454,J454:O454&lt;&gt;I454))"),"")</f>
        <v/>
      </c>
      <c r="Q454" s="1"/>
      <c r="R454" s="1"/>
      <c r="U454" s="1" t="str">
        <f t="shared" si="1"/>
        <v/>
      </c>
      <c r="V454" s="1" t="str">
        <f t="shared" si="2"/>
        <v/>
      </c>
      <c r="W454" s="1" t="str">
        <f t="shared" si="3"/>
        <v/>
      </c>
      <c r="X454" s="1" t="str">
        <f t="shared" si="4"/>
        <v/>
      </c>
      <c r="Y454" s="1" t="str">
        <f t="shared" si="5"/>
        <v/>
      </c>
      <c r="Z454" s="1" t="str">
        <f t="shared" si="6"/>
        <v/>
      </c>
    </row>
    <row r="455">
      <c r="A455" s="1" t="str">
        <f>'QuestionBank Data'!A454</f>
        <v/>
      </c>
      <c r="B455" s="1" t="str">
        <f>'QuestionBank Data'!B454</f>
        <v/>
      </c>
      <c r="C455" s="1" t="str">
        <f>'QuestionBank Data'!C454</f>
        <v/>
      </c>
      <c r="D455" s="1" t="str">
        <f>'QuestionBank Data'!D454</f>
        <v/>
      </c>
      <c r="E455" s="1" t="str">
        <f>'QuestionBank Data'!E454</f>
        <v/>
      </c>
      <c r="F455" s="1" t="str">
        <f>'QuestionBank Data'!F454</f>
        <v/>
      </c>
      <c r="G455" s="1" t="str">
        <f>'QuestionBank Data'!G454</f>
        <v/>
      </c>
      <c r="H455" s="1" t="str">
        <f>'QuestionBank Data'!H454</f>
        <v/>
      </c>
      <c r="I455" s="1" t="str">
        <f>'QuestionBank Data'!I454</f>
        <v/>
      </c>
      <c r="J455" s="1" t="str">
        <f>'QuestionBank Data'!J454</f>
        <v/>
      </c>
      <c r="K455" s="1" t="str">
        <f>'QuestionBank Data'!K454</f>
        <v/>
      </c>
      <c r="L455" s="1" t="str">
        <f>'QuestionBank Data'!L454</f>
        <v/>
      </c>
      <c r="M455" s="1" t="str">
        <f>'QuestionBank Data'!M454</f>
        <v/>
      </c>
      <c r="N455" s="1" t="str">
        <f>'QuestionBank Data'!N454</f>
        <v/>
      </c>
      <c r="O455" s="1" t="str">
        <f>'QuestionBank Data'!O454</f>
        <v/>
      </c>
      <c r="P455" s="21" t="str">
        <f>IFERROR(__xludf.DUMMYFUNCTION("IF(isblank(A455),,Filter(J455:O455,J455:O455&lt;&gt;I455))"),"")</f>
        <v/>
      </c>
      <c r="Q455" s="1"/>
      <c r="R455" s="1"/>
      <c r="U455" s="1" t="str">
        <f t="shared" si="1"/>
        <v/>
      </c>
      <c r="V455" s="1" t="str">
        <f t="shared" si="2"/>
        <v/>
      </c>
      <c r="W455" s="1" t="str">
        <f t="shared" si="3"/>
        <v/>
      </c>
      <c r="X455" s="1" t="str">
        <f t="shared" si="4"/>
        <v/>
      </c>
      <c r="Y455" s="1" t="str">
        <f t="shared" si="5"/>
        <v/>
      </c>
      <c r="Z455" s="1" t="str">
        <f t="shared" si="6"/>
        <v/>
      </c>
    </row>
    <row r="456">
      <c r="A456" s="1" t="str">
        <f>'QuestionBank Data'!A455</f>
        <v/>
      </c>
      <c r="B456" s="1" t="str">
        <f>'QuestionBank Data'!B455</f>
        <v/>
      </c>
      <c r="C456" s="1" t="str">
        <f>'QuestionBank Data'!C455</f>
        <v/>
      </c>
      <c r="D456" s="1" t="str">
        <f>'QuestionBank Data'!D455</f>
        <v/>
      </c>
      <c r="E456" s="1" t="str">
        <f>'QuestionBank Data'!E455</f>
        <v/>
      </c>
      <c r="F456" s="1" t="str">
        <f>'QuestionBank Data'!F455</f>
        <v/>
      </c>
      <c r="G456" s="1" t="str">
        <f>'QuestionBank Data'!G455</f>
        <v/>
      </c>
      <c r="H456" s="1" t="str">
        <f>'QuestionBank Data'!H455</f>
        <v/>
      </c>
      <c r="I456" s="1" t="str">
        <f>'QuestionBank Data'!I455</f>
        <v/>
      </c>
      <c r="J456" s="1" t="str">
        <f>'QuestionBank Data'!J455</f>
        <v/>
      </c>
      <c r="K456" s="1" t="str">
        <f>'QuestionBank Data'!K455</f>
        <v/>
      </c>
      <c r="L456" s="1" t="str">
        <f>'QuestionBank Data'!L455</f>
        <v/>
      </c>
      <c r="M456" s="1" t="str">
        <f>'QuestionBank Data'!M455</f>
        <v/>
      </c>
      <c r="N456" s="1" t="str">
        <f>'QuestionBank Data'!N455</f>
        <v/>
      </c>
      <c r="O456" s="1" t="str">
        <f>'QuestionBank Data'!O455</f>
        <v/>
      </c>
      <c r="P456" s="21" t="str">
        <f>IFERROR(__xludf.DUMMYFUNCTION("IF(isblank(A456),,Filter(J456:O456,J456:O456&lt;&gt;I456))"),"")</f>
        <v/>
      </c>
      <c r="Q456" s="1"/>
      <c r="R456" s="1"/>
      <c r="U456" s="1" t="str">
        <f t="shared" si="1"/>
        <v/>
      </c>
      <c r="V456" s="1" t="str">
        <f t="shared" si="2"/>
        <v/>
      </c>
      <c r="W456" s="1" t="str">
        <f t="shared" si="3"/>
        <v/>
      </c>
      <c r="X456" s="1" t="str">
        <f t="shared" si="4"/>
        <v/>
      </c>
      <c r="Y456" s="1" t="str">
        <f t="shared" si="5"/>
        <v/>
      </c>
      <c r="Z456" s="1" t="str">
        <f t="shared" si="6"/>
        <v/>
      </c>
    </row>
    <row r="457">
      <c r="A457" s="1" t="str">
        <f>'QuestionBank Data'!A456</f>
        <v/>
      </c>
      <c r="B457" s="1" t="str">
        <f>'QuestionBank Data'!B456</f>
        <v/>
      </c>
      <c r="C457" s="1" t="str">
        <f>'QuestionBank Data'!C456</f>
        <v/>
      </c>
      <c r="D457" s="1" t="str">
        <f>'QuestionBank Data'!D456</f>
        <v/>
      </c>
      <c r="E457" s="1" t="str">
        <f>'QuestionBank Data'!E456</f>
        <v/>
      </c>
      <c r="F457" s="1" t="str">
        <f>'QuestionBank Data'!F456</f>
        <v/>
      </c>
      <c r="G457" s="1" t="str">
        <f>'QuestionBank Data'!G456</f>
        <v/>
      </c>
      <c r="H457" s="1" t="str">
        <f>'QuestionBank Data'!H456</f>
        <v/>
      </c>
      <c r="I457" s="1" t="str">
        <f>'QuestionBank Data'!I456</f>
        <v/>
      </c>
      <c r="J457" s="1" t="str">
        <f>'QuestionBank Data'!J456</f>
        <v/>
      </c>
      <c r="K457" s="1" t="str">
        <f>'QuestionBank Data'!K456</f>
        <v/>
      </c>
      <c r="L457" s="1" t="str">
        <f>'QuestionBank Data'!L456</f>
        <v/>
      </c>
      <c r="M457" s="1" t="str">
        <f>'QuestionBank Data'!M456</f>
        <v/>
      </c>
      <c r="N457" s="1" t="str">
        <f>'QuestionBank Data'!N456</f>
        <v/>
      </c>
      <c r="O457" s="1" t="str">
        <f>'QuestionBank Data'!O456</f>
        <v/>
      </c>
      <c r="P457" s="21" t="str">
        <f>IFERROR(__xludf.DUMMYFUNCTION("IF(isblank(A457),,Filter(J457:O457,J457:O457&lt;&gt;I457))"),"")</f>
        <v/>
      </c>
      <c r="Q457" s="1"/>
      <c r="R457" s="1"/>
      <c r="U457" s="1" t="str">
        <f t="shared" si="1"/>
        <v/>
      </c>
      <c r="V457" s="1" t="str">
        <f t="shared" si="2"/>
        <v/>
      </c>
      <c r="W457" s="1" t="str">
        <f t="shared" si="3"/>
        <v/>
      </c>
      <c r="X457" s="1" t="str">
        <f t="shared" si="4"/>
        <v/>
      </c>
      <c r="Y457" s="1" t="str">
        <f t="shared" si="5"/>
        <v/>
      </c>
      <c r="Z457" s="1" t="str">
        <f t="shared" si="6"/>
        <v/>
      </c>
    </row>
    <row r="458">
      <c r="A458" s="1" t="str">
        <f>'QuestionBank Data'!A457</f>
        <v/>
      </c>
      <c r="B458" s="1" t="str">
        <f>'QuestionBank Data'!B457</f>
        <v/>
      </c>
      <c r="C458" s="1" t="str">
        <f>'QuestionBank Data'!C457</f>
        <v/>
      </c>
      <c r="D458" s="1" t="str">
        <f>'QuestionBank Data'!D457</f>
        <v/>
      </c>
      <c r="E458" s="1" t="str">
        <f>'QuestionBank Data'!E457</f>
        <v/>
      </c>
      <c r="F458" s="1" t="str">
        <f>'QuestionBank Data'!F457</f>
        <v/>
      </c>
      <c r="G458" s="1" t="str">
        <f>'QuestionBank Data'!G457</f>
        <v/>
      </c>
      <c r="H458" s="1" t="str">
        <f>'QuestionBank Data'!H457</f>
        <v/>
      </c>
      <c r="I458" s="1" t="str">
        <f>'QuestionBank Data'!I457</f>
        <v/>
      </c>
      <c r="J458" s="1" t="str">
        <f>'QuestionBank Data'!J457</f>
        <v/>
      </c>
      <c r="K458" s="1" t="str">
        <f>'QuestionBank Data'!K457</f>
        <v/>
      </c>
      <c r="L458" s="1" t="str">
        <f>'QuestionBank Data'!L457</f>
        <v/>
      </c>
      <c r="M458" s="1" t="str">
        <f>'QuestionBank Data'!M457</f>
        <v/>
      </c>
      <c r="N458" s="1" t="str">
        <f>'QuestionBank Data'!N457</f>
        <v/>
      </c>
      <c r="O458" s="1" t="str">
        <f>'QuestionBank Data'!O457</f>
        <v/>
      </c>
      <c r="P458" s="21" t="str">
        <f>IFERROR(__xludf.DUMMYFUNCTION("IF(isblank(A458),,Filter(J458:O458,J458:O458&lt;&gt;I458))"),"")</f>
        <v/>
      </c>
      <c r="Q458" s="1"/>
      <c r="R458" s="1"/>
      <c r="U458" s="1" t="str">
        <f t="shared" si="1"/>
        <v/>
      </c>
      <c r="V458" s="1" t="str">
        <f t="shared" si="2"/>
        <v/>
      </c>
      <c r="W458" s="1" t="str">
        <f t="shared" si="3"/>
        <v/>
      </c>
      <c r="X458" s="1" t="str">
        <f t="shared" si="4"/>
        <v/>
      </c>
      <c r="Y458" s="1" t="str">
        <f t="shared" si="5"/>
        <v/>
      </c>
      <c r="Z458" s="1" t="str">
        <f t="shared" si="6"/>
        <v/>
      </c>
    </row>
    <row r="459">
      <c r="A459" s="1" t="str">
        <f>'QuestionBank Data'!A458</f>
        <v/>
      </c>
      <c r="B459" s="1" t="str">
        <f>'QuestionBank Data'!B458</f>
        <v/>
      </c>
      <c r="C459" s="1" t="str">
        <f>'QuestionBank Data'!C458</f>
        <v/>
      </c>
      <c r="D459" s="1" t="str">
        <f>'QuestionBank Data'!D458</f>
        <v/>
      </c>
      <c r="E459" s="1" t="str">
        <f>'QuestionBank Data'!E458</f>
        <v/>
      </c>
      <c r="F459" s="1" t="str">
        <f>'QuestionBank Data'!F458</f>
        <v/>
      </c>
      <c r="G459" s="1" t="str">
        <f>'QuestionBank Data'!G458</f>
        <v/>
      </c>
      <c r="H459" s="1" t="str">
        <f>'QuestionBank Data'!H458</f>
        <v/>
      </c>
      <c r="I459" s="1" t="str">
        <f>'QuestionBank Data'!I458</f>
        <v/>
      </c>
      <c r="J459" s="1" t="str">
        <f>'QuestionBank Data'!J458</f>
        <v/>
      </c>
      <c r="K459" s="1" t="str">
        <f>'QuestionBank Data'!K458</f>
        <v/>
      </c>
      <c r="L459" s="1" t="str">
        <f>'QuestionBank Data'!L458</f>
        <v/>
      </c>
      <c r="M459" s="1" t="str">
        <f>'QuestionBank Data'!M458</f>
        <v/>
      </c>
      <c r="N459" s="1" t="str">
        <f>'QuestionBank Data'!N458</f>
        <v/>
      </c>
      <c r="O459" s="1" t="str">
        <f>'QuestionBank Data'!O458</f>
        <v/>
      </c>
      <c r="P459" s="21" t="str">
        <f>IFERROR(__xludf.DUMMYFUNCTION("IF(isblank(A459),,Filter(J459:O459,J459:O459&lt;&gt;I459))"),"")</f>
        <v/>
      </c>
      <c r="Q459" s="1"/>
      <c r="R459" s="1"/>
      <c r="U459" s="1" t="str">
        <f t="shared" si="1"/>
        <v/>
      </c>
      <c r="V459" s="1" t="str">
        <f t="shared" si="2"/>
        <v/>
      </c>
      <c r="W459" s="1" t="str">
        <f t="shared" si="3"/>
        <v/>
      </c>
      <c r="X459" s="1" t="str">
        <f t="shared" si="4"/>
        <v/>
      </c>
      <c r="Y459" s="1" t="str">
        <f t="shared" si="5"/>
        <v/>
      </c>
      <c r="Z459" s="1" t="str">
        <f t="shared" si="6"/>
        <v/>
      </c>
    </row>
    <row r="460">
      <c r="A460" s="1" t="str">
        <f>'QuestionBank Data'!A459</f>
        <v/>
      </c>
      <c r="B460" s="1" t="str">
        <f>'QuestionBank Data'!B459</f>
        <v/>
      </c>
      <c r="C460" s="1" t="str">
        <f>'QuestionBank Data'!C459</f>
        <v/>
      </c>
      <c r="D460" s="1" t="str">
        <f>'QuestionBank Data'!D459</f>
        <v/>
      </c>
      <c r="E460" s="1" t="str">
        <f>'QuestionBank Data'!E459</f>
        <v/>
      </c>
      <c r="F460" s="1" t="str">
        <f>'QuestionBank Data'!F459</f>
        <v/>
      </c>
      <c r="G460" s="1" t="str">
        <f>'QuestionBank Data'!G459</f>
        <v/>
      </c>
      <c r="H460" s="1" t="str">
        <f>'QuestionBank Data'!H459</f>
        <v/>
      </c>
      <c r="I460" s="1" t="str">
        <f>'QuestionBank Data'!I459</f>
        <v/>
      </c>
      <c r="J460" s="1" t="str">
        <f>'QuestionBank Data'!J459</f>
        <v/>
      </c>
      <c r="K460" s="1" t="str">
        <f>'QuestionBank Data'!K459</f>
        <v/>
      </c>
      <c r="L460" s="1" t="str">
        <f>'QuestionBank Data'!L459</f>
        <v/>
      </c>
      <c r="M460" s="1" t="str">
        <f>'QuestionBank Data'!M459</f>
        <v/>
      </c>
      <c r="N460" s="1" t="str">
        <f>'QuestionBank Data'!N459</f>
        <v/>
      </c>
      <c r="O460" s="1" t="str">
        <f>'QuestionBank Data'!O459</f>
        <v/>
      </c>
      <c r="P460" s="21" t="str">
        <f>IFERROR(__xludf.DUMMYFUNCTION("IF(isblank(A460),,Filter(J460:O460,J460:O460&lt;&gt;I460))"),"")</f>
        <v/>
      </c>
      <c r="Q460" s="1"/>
      <c r="R460" s="1"/>
      <c r="U460" s="1" t="str">
        <f t="shared" si="1"/>
        <v/>
      </c>
      <c r="V460" s="1" t="str">
        <f t="shared" si="2"/>
        <v/>
      </c>
      <c r="W460" s="1" t="str">
        <f t="shared" si="3"/>
        <v/>
      </c>
      <c r="X460" s="1" t="str">
        <f t="shared" si="4"/>
        <v/>
      </c>
      <c r="Y460" s="1" t="str">
        <f t="shared" si="5"/>
        <v/>
      </c>
      <c r="Z460" s="1" t="str">
        <f t="shared" si="6"/>
        <v/>
      </c>
    </row>
    <row r="461">
      <c r="A461" s="1" t="str">
        <f>'QuestionBank Data'!A460</f>
        <v/>
      </c>
      <c r="B461" s="1" t="str">
        <f>'QuestionBank Data'!B460</f>
        <v/>
      </c>
      <c r="C461" s="1" t="str">
        <f>'QuestionBank Data'!C460</f>
        <v/>
      </c>
      <c r="D461" s="1" t="str">
        <f>'QuestionBank Data'!D460</f>
        <v/>
      </c>
      <c r="E461" s="1" t="str">
        <f>'QuestionBank Data'!E460</f>
        <v/>
      </c>
      <c r="F461" s="1" t="str">
        <f>'QuestionBank Data'!F460</f>
        <v/>
      </c>
      <c r="G461" s="1" t="str">
        <f>'QuestionBank Data'!G460</f>
        <v/>
      </c>
      <c r="H461" s="1" t="str">
        <f>'QuestionBank Data'!H460</f>
        <v/>
      </c>
      <c r="I461" s="1" t="str">
        <f>'QuestionBank Data'!I460</f>
        <v/>
      </c>
      <c r="J461" s="1" t="str">
        <f>'QuestionBank Data'!J460</f>
        <v/>
      </c>
      <c r="K461" s="1" t="str">
        <f>'QuestionBank Data'!K460</f>
        <v/>
      </c>
      <c r="L461" s="1" t="str">
        <f>'QuestionBank Data'!L460</f>
        <v/>
      </c>
      <c r="M461" s="1" t="str">
        <f>'QuestionBank Data'!M460</f>
        <v/>
      </c>
      <c r="N461" s="1" t="str">
        <f>'QuestionBank Data'!N460</f>
        <v/>
      </c>
      <c r="O461" s="1" t="str">
        <f>'QuestionBank Data'!O460</f>
        <v/>
      </c>
      <c r="P461" s="21" t="str">
        <f>IFERROR(__xludf.DUMMYFUNCTION("IF(isblank(A461),,Filter(J461:O461,J461:O461&lt;&gt;I461))"),"")</f>
        <v/>
      </c>
      <c r="Q461" s="1"/>
      <c r="R461" s="1"/>
      <c r="U461" s="1" t="str">
        <f t="shared" si="1"/>
        <v/>
      </c>
      <c r="V461" s="1" t="str">
        <f t="shared" si="2"/>
        <v/>
      </c>
      <c r="W461" s="1" t="str">
        <f t="shared" si="3"/>
        <v/>
      </c>
      <c r="X461" s="1" t="str">
        <f t="shared" si="4"/>
        <v/>
      </c>
      <c r="Y461" s="1" t="str">
        <f t="shared" si="5"/>
        <v/>
      </c>
      <c r="Z461" s="1" t="str">
        <f t="shared" si="6"/>
        <v/>
      </c>
    </row>
    <row r="462">
      <c r="A462" s="1" t="str">
        <f>'QuestionBank Data'!A461</f>
        <v/>
      </c>
      <c r="B462" s="1" t="str">
        <f>'QuestionBank Data'!B461</f>
        <v/>
      </c>
      <c r="C462" s="1" t="str">
        <f>'QuestionBank Data'!C461</f>
        <v/>
      </c>
      <c r="D462" s="1" t="str">
        <f>'QuestionBank Data'!D461</f>
        <v/>
      </c>
      <c r="E462" s="1" t="str">
        <f>'QuestionBank Data'!E461</f>
        <v/>
      </c>
      <c r="F462" s="1" t="str">
        <f>'QuestionBank Data'!F461</f>
        <v/>
      </c>
      <c r="G462" s="1" t="str">
        <f>'QuestionBank Data'!G461</f>
        <v/>
      </c>
      <c r="H462" s="1" t="str">
        <f>'QuestionBank Data'!H461</f>
        <v/>
      </c>
      <c r="I462" s="1" t="str">
        <f>'QuestionBank Data'!I461</f>
        <v/>
      </c>
      <c r="J462" s="1" t="str">
        <f>'QuestionBank Data'!J461</f>
        <v/>
      </c>
      <c r="K462" s="1" t="str">
        <f>'QuestionBank Data'!K461</f>
        <v/>
      </c>
      <c r="L462" s="1" t="str">
        <f>'QuestionBank Data'!L461</f>
        <v/>
      </c>
      <c r="M462" s="1" t="str">
        <f>'QuestionBank Data'!M461</f>
        <v/>
      </c>
      <c r="N462" s="1" t="str">
        <f>'QuestionBank Data'!N461</f>
        <v/>
      </c>
      <c r="O462" s="1" t="str">
        <f>'QuestionBank Data'!O461</f>
        <v/>
      </c>
      <c r="P462" s="21" t="str">
        <f>IFERROR(__xludf.DUMMYFUNCTION("IF(isblank(A462),,Filter(J462:O462,J462:O462&lt;&gt;I462))"),"")</f>
        <v/>
      </c>
      <c r="Q462" s="1"/>
      <c r="R462" s="1"/>
      <c r="U462" s="1" t="str">
        <f t="shared" si="1"/>
        <v/>
      </c>
      <c r="V462" s="1" t="str">
        <f t="shared" si="2"/>
        <v/>
      </c>
      <c r="W462" s="1" t="str">
        <f t="shared" si="3"/>
        <v/>
      </c>
      <c r="X462" s="1" t="str">
        <f t="shared" si="4"/>
        <v/>
      </c>
      <c r="Y462" s="1" t="str">
        <f t="shared" si="5"/>
        <v/>
      </c>
      <c r="Z462" s="1" t="str">
        <f t="shared" si="6"/>
        <v/>
      </c>
    </row>
    <row r="463">
      <c r="A463" s="1" t="str">
        <f>'QuestionBank Data'!A462</f>
        <v/>
      </c>
      <c r="B463" s="1" t="str">
        <f>'QuestionBank Data'!B462</f>
        <v/>
      </c>
      <c r="C463" s="1" t="str">
        <f>'QuestionBank Data'!C462</f>
        <v/>
      </c>
      <c r="D463" s="1" t="str">
        <f>'QuestionBank Data'!D462</f>
        <v/>
      </c>
      <c r="E463" s="1" t="str">
        <f>'QuestionBank Data'!E462</f>
        <v/>
      </c>
      <c r="F463" s="1" t="str">
        <f>'QuestionBank Data'!F462</f>
        <v/>
      </c>
      <c r="G463" s="1" t="str">
        <f>'QuestionBank Data'!G462</f>
        <v/>
      </c>
      <c r="H463" s="1" t="str">
        <f>'QuestionBank Data'!H462</f>
        <v/>
      </c>
      <c r="I463" s="1" t="str">
        <f>'QuestionBank Data'!I462</f>
        <v/>
      </c>
      <c r="J463" s="1" t="str">
        <f>'QuestionBank Data'!J462</f>
        <v/>
      </c>
      <c r="K463" s="1" t="str">
        <f>'QuestionBank Data'!K462</f>
        <v/>
      </c>
      <c r="L463" s="1" t="str">
        <f>'QuestionBank Data'!L462</f>
        <v/>
      </c>
      <c r="M463" s="1" t="str">
        <f>'QuestionBank Data'!M462</f>
        <v/>
      </c>
      <c r="N463" s="1" t="str">
        <f>'QuestionBank Data'!N462</f>
        <v/>
      </c>
      <c r="O463" s="1" t="str">
        <f>'QuestionBank Data'!O462</f>
        <v/>
      </c>
      <c r="P463" s="21" t="str">
        <f>IFERROR(__xludf.DUMMYFUNCTION("IF(isblank(A463),,Filter(J463:O463,J463:O463&lt;&gt;I463))"),"")</f>
        <v/>
      </c>
      <c r="Q463" s="1"/>
      <c r="R463" s="1"/>
      <c r="U463" s="1" t="str">
        <f t="shared" si="1"/>
        <v/>
      </c>
      <c r="V463" s="1" t="str">
        <f t="shared" si="2"/>
        <v/>
      </c>
      <c r="W463" s="1" t="str">
        <f t="shared" si="3"/>
        <v/>
      </c>
      <c r="X463" s="1" t="str">
        <f t="shared" si="4"/>
        <v/>
      </c>
      <c r="Y463" s="1" t="str">
        <f t="shared" si="5"/>
        <v/>
      </c>
      <c r="Z463" s="1" t="str">
        <f t="shared" si="6"/>
        <v/>
      </c>
    </row>
    <row r="464">
      <c r="A464" s="1" t="str">
        <f>'QuestionBank Data'!A463</f>
        <v/>
      </c>
      <c r="B464" s="1" t="str">
        <f>'QuestionBank Data'!B463</f>
        <v/>
      </c>
      <c r="C464" s="1" t="str">
        <f>'QuestionBank Data'!C463</f>
        <v/>
      </c>
      <c r="D464" s="1" t="str">
        <f>'QuestionBank Data'!D463</f>
        <v/>
      </c>
      <c r="E464" s="1" t="str">
        <f>'QuestionBank Data'!E463</f>
        <v/>
      </c>
      <c r="F464" s="1" t="str">
        <f>'QuestionBank Data'!F463</f>
        <v/>
      </c>
      <c r="G464" s="1" t="str">
        <f>'QuestionBank Data'!G463</f>
        <v/>
      </c>
      <c r="H464" s="1" t="str">
        <f>'QuestionBank Data'!H463</f>
        <v/>
      </c>
      <c r="I464" s="1" t="str">
        <f>'QuestionBank Data'!I463</f>
        <v/>
      </c>
      <c r="J464" s="1" t="str">
        <f>'QuestionBank Data'!J463</f>
        <v/>
      </c>
      <c r="K464" s="1" t="str">
        <f>'QuestionBank Data'!K463</f>
        <v/>
      </c>
      <c r="L464" s="1" t="str">
        <f>'QuestionBank Data'!L463</f>
        <v/>
      </c>
      <c r="M464" s="1" t="str">
        <f>'QuestionBank Data'!M463</f>
        <v/>
      </c>
      <c r="N464" s="1" t="str">
        <f>'QuestionBank Data'!N463</f>
        <v/>
      </c>
      <c r="O464" s="1" t="str">
        <f>'QuestionBank Data'!O463</f>
        <v/>
      </c>
      <c r="P464" s="21" t="str">
        <f>IFERROR(__xludf.DUMMYFUNCTION("IF(isblank(A464),,Filter(J464:O464,J464:O464&lt;&gt;I464))"),"")</f>
        <v/>
      </c>
      <c r="Q464" s="1"/>
      <c r="R464" s="1"/>
      <c r="U464" s="1" t="str">
        <f t="shared" si="1"/>
        <v/>
      </c>
      <c r="V464" s="1" t="str">
        <f t="shared" si="2"/>
        <v/>
      </c>
      <c r="W464" s="1" t="str">
        <f t="shared" si="3"/>
        <v/>
      </c>
      <c r="X464" s="1" t="str">
        <f t="shared" si="4"/>
        <v/>
      </c>
      <c r="Y464" s="1" t="str">
        <f t="shared" si="5"/>
        <v/>
      </c>
      <c r="Z464" s="1" t="str">
        <f t="shared" si="6"/>
        <v/>
      </c>
    </row>
    <row r="465">
      <c r="A465" s="1" t="str">
        <f>'QuestionBank Data'!A464</f>
        <v/>
      </c>
      <c r="B465" s="1" t="str">
        <f>'QuestionBank Data'!B464</f>
        <v/>
      </c>
      <c r="C465" s="1" t="str">
        <f>'QuestionBank Data'!C464</f>
        <v/>
      </c>
      <c r="D465" s="1" t="str">
        <f>'QuestionBank Data'!D464</f>
        <v/>
      </c>
      <c r="E465" s="1" t="str">
        <f>'QuestionBank Data'!E464</f>
        <v/>
      </c>
      <c r="F465" s="1" t="str">
        <f>'QuestionBank Data'!F464</f>
        <v/>
      </c>
      <c r="G465" s="1" t="str">
        <f>'QuestionBank Data'!G464</f>
        <v/>
      </c>
      <c r="H465" s="1" t="str">
        <f>'QuestionBank Data'!H464</f>
        <v/>
      </c>
      <c r="I465" s="1" t="str">
        <f>'QuestionBank Data'!I464</f>
        <v/>
      </c>
      <c r="J465" s="1" t="str">
        <f>'QuestionBank Data'!J464</f>
        <v/>
      </c>
      <c r="K465" s="1" t="str">
        <f>'QuestionBank Data'!K464</f>
        <v/>
      </c>
      <c r="L465" s="1" t="str">
        <f>'QuestionBank Data'!L464</f>
        <v/>
      </c>
      <c r="M465" s="1" t="str">
        <f>'QuestionBank Data'!M464</f>
        <v/>
      </c>
      <c r="N465" s="1" t="str">
        <f>'QuestionBank Data'!N464</f>
        <v/>
      </c>
      <c r="O465" s="1" t="str">
        <f>'QuestionBank Data'!O464</f>
        <v/>
      </c>
      <c r="P465" s="21" t="str">
        <f>IFERROR(__xludf.DUMMYFUNCTION("IF(isblank(A465),,Filter(J465:O465,J465:O465&lt;&gt;I465))"),"")</f>
        <v/>
      </c>
      <c r="Q465" s="1"/>
      <c r="R465" s="1"/>
      <c r="U465" s="1" t="str">
        <f t="shared" si="1"/>
        <v/>
      </c>
      <c r="V465" s="1" t="str">
        <f t="shared" si="2"/>
        <v/>
      </c>
      <c r="W465" s="1" t="str">
        <f t="shared" si="3"/>
        <v/>
      </c>
      <c r="X465" s="1" t="str">
        <f t="shared" si="4"/>
        <v/>
      </c>
      <c r="Y465" s="1" t="str">
        <f t="shared" si="5"/>
        <v/>
      </c>
      <c r="Z465" s="1" t="str">
        <f t="shared" si="6"/>
        <v/>
      </c>
    </row>
    <row r="466">
      <c r="A466" s="1" t="str">
        <f>'QuestionBank Data'!A465</f>
        <v/>
      </c>
      <c r="B466" s="1" t="str">
        <f>'QuestionBank Data'!B465</f>
        <v/>
      </c>
      <c r="C466" s="1" t="str">
        <f>'QuestionBank Data'!C465</f>
        <v/>
      </c>
      <c r="D466" s="1" t="str">
        <f>'QuestionBank Data'!D465</f>
        <v/>
      </c>
      <c r="E466" s="1" t="str">
        <f>'QuestionBank Data'!E465</f>
        <v/>
      </c>
      <c r="F466" s="1" t="str">
        <f>'QuestionBank Data'!F465</f>
        <v/>
      </c>
      <c r="G466" s="1" t="str">
        <f>'QuestionBank Data'!G465</f>
        <v/>
      </c>
      <c r="H466" s="1" t="str">
        <f>'QuestionBank Data'!H465</f>
        <v/>
      </c>
      <c r="I466" s="1" t="str">
        <f>'QuestionBank Data'!I465</f>
        <v/>
      </c>
      <c r="J466" s="1" t="str">
        <f>'QuestionBank Data'!J465</f>
        <v/>
      </c>
      <c r="K466" s="1" t="str">
        <f>'QuestionBank Data'!K465</f>
        <v/>
      </c>
      <c r="L466" s="1" t="str">
        <f>'QuestionBank Data'!L465</f>
        <v/>
      </c>
      <c r="M466" s="1" t="str">
        <f>'QuestionBank Data'!M465</f>
        <v/>
      </c>
      <c r="N466" s="1" t="str">
        <f>'QuestionBank Data'!N465</f>
        <v/>
      </c>
      <c r="O466" s="1" t="str">
        <f>'QuestionBank Data'!O465</f>
        <v/>
      </c>
      <c r="P466" s="21" t="str">
        <f>IFERROR(__xludf.DUMMYFUNCTION("IF(isblank(A466),,Filter(J466:O466,J466:O466&lt;&gt;I466))"),"")</f>
        <v/>
      </c>
      <c r="Q466" s="1"/>
      <c r="R466" s="1"/>
      <c r="U466" s="1" t="str">
        <f t="shared" si="1"/>
        <v/>
      </c>
      <c r="V466" s="1" t="str">
        <f t="shared" si="2"/>
        <v/>
      </c>
      <c r="W466" s="1" t="str">
        <f t="shared" si="3"/>
        <v/>
      </c>
      <c r="X466" s="1" t="str">
        <f t="shared" si="4"/>
        <v/>
      </c>
      <c r="Y466" s="1" t="str">
        <f t="shared" si="5"/>
        <v/>
      </c>
      <c r="Z466" s="1" t="str">
        <f t="shared" si="6"/>
        <v/>
      </c>
    </row>
    <row r="467">
      <c r="A467" s="1" t="str">
        <f>'QuestionBank Data'!A466</f>
        <v/>
      </c>
      <c r="B467" s="1" t="str">
        <f>'QuestionBank Data'!B466</f>
        <v/>
      </c>
      <c r="C467" s="1" t="str">
        <f>'QuestionBank Data'!C466</f>
        <v/>
      </c>
      <c r="D467" s="1" t="str">
        <f>'QuestionBank Data'!D466</f>
        <v/>
      </c>
      <c r="E467" s="1" t="str">
        <f>'QuestionBank Data'!E466</f>
        <v/>
      </c>
      <c r="F467" s="1" t="str">
        <f>'QuestionBank Data'!F466</f>
        <v/>
      </c>
      <c r="G467" s="1" t="str">
        <f>'QuestionBank Data'!G466</f>
        <v/>
      </c>
      <c r="H467" s="1" t="str">
        <f>'QuestionBank Data'!H466</f>
        <v/>
      </c>
      <c r="I467" s="1" t="str">
        <f>'QuestionBank Data'!I466</f>
        <v/>
      </c>
      <c r="J467" s="1" t="str">
        <f>'QuestionBank Data'!J466</f>
        <v/>
      </c>
      <c r="K467" s="1" t="str">
        <f>'QuestionBank Data'!K466</f>
        <v/>
      </c>
      <c r="L467" s="1" t="str">
        <f>'QuestionBank Data'!L466</f>
        <v/>
      </c>
      <c r="M467" s="1" t="str">
        <f>'QuestionBank Data'!M466</f>
        <v/>
      </c>
      <c r="N467" s="1" t="str">
        <f>'QuestionBank Data'!N466</f>
        <v/>
      </c>
      <c r="O467" s="1" t="str">
        <f>'QuestionBank Data'!O466</f>
        <v/>
      </c>
      <c r="P467" s="21" t="str">
        <f>IFERROR(__xludf.DUMMYFUNCTION("IF(isblank(A467),,Filter(J467:O467,J467:O467&lt;&gt;I467))"),"")</f>
        <v/>
      </c>
      <c r="Q467" s="1"/>
      <c r="R467" s="1"/>
      <c r="U467" s="1" t="str">
        <f t="shared" si="1"/>
        <v/>
      </c>
      <c r="V467" s="1" t="str">
        <f t="shared" si="2"/>
        <v/>
      </c>
      <c r="W467" s="1" t="str">
        <f t="shared" si="3"/>
        <v/>
      </c>
      <c r="X467" s="1" t="str">
        <f t="shared" si="4"/>
        <v/>
      </c>
      <c r="Y467" s="1" t="str">
        <f t="shared" si="5"/>
        <v/>
      </c>
      <c r="Z467" s="1" t="str">
        <f t="shared" si="6"/>
        <v/>
      </c>
    </row>
    <row r="468">
      <c r="A468" s="1" t="str">
        <f>'QuestionBank Data'!A467</f>
        <v/>
      </c>
      <c r="B468" s="1" t="str">
        <f>'QuestionBank Data'!B467</f>
        <v/>
      </c>
      <c r="C468" s="1" t="str">
        <f>'QuestionBank Data'!C467</f>
        <v/>
      </c>
      <c r="D468" s="1" t="str">
        <f>'QuestionBank Data'!D467</f>
        <v/>
      </c>
      <c r="E468" s="1" t="str">
        <f>'QuestionBank Data'!E467</f>
        <v/>
      </c>
      <c r="F468" s="1" t="str">
        <f>'QuestionBank Data'!F467</f>
        <v/>
      </c>
      <c r="G468" s="1" t="str">
        <f>'QuestionBank Data'!G467</f>
        <v/>
      </c>
      <c r="H468" s="1" t="str">
        <f>'QuestionBank Data'!H467</f>
        <v/>
      </c>
      <c r="I468" s="1" t="str">
        <f>'QuestionBank Data'!I467</f>
        <v/>
      </c>
      <c r="J468" s="1" t="str">
        <f>'QuestionBank Data'!J467</f>
        <v/>
      </c>
      <c r="K468" s="1" t="str">
        <f>'QuestionBank Data'!K467</f>
        <v/>
      </c>
      <c r="L468" s="1" t="str">
        <f>'QuestionBank Data'!L467</f>
        <v/>
      </c>
      <c r="M468" s="1" t="str">
        <f>'QuestionBank Data'!M467</f>
        <v/>
      </c>
      <c r="N468" s="1" t="str">
        <f>'QuestionBank Data'!N467</f>
        <v/>
      </c>
      <c r="O468" s="1" t="str">
        <f>'QuestionBank Data'!O467</f>
        <v/>
      </c>
      <c r="P468" s="21" t="str">
        <f>IFERROR(__xludf.DUMMYFUNCTION("IF(isblank(A468),,Filter(J468:O468,J468:O468&lt;&gt;I468))"),"")</f>
        <v/>
      </c>
      <c r="Q468" s="1"/>
      <c r="R468" s="1"/>
      <c r="U468" s="1" t="str">
        <f t="shared" si="1"/>
        <v/>
      </c>
      <c r="V468" s="1" t="str">
        <f t="shared" si="2"/>
        <v/>
      </c>
      <c r="W468" s="1" t="str">
        <f t="shared" si="3"/>
        <v/>
      </c>
      <c r="X468" s="1" t="str">
        <f t="shared" si="4"/>
        <v/>
      </c>
      <c r="Y468" s="1" t="str">
        <f t="shared" si="5"/>
        <v/>
      </c>
      <c r="Z468" s="1" t="str">
        <f t="shared" si="6"/>
        <v/>
      </c>
    </row>
    <row r="469">
      <c r="A469" s="1" t="str">
        <f>'QuestionBank Data'!A468</f>
        <v/>
      </c>
      <c r="B469" s="1" t="str">
        <f>'QuestionBank Data'!B468</f>
        <v/>
      </c>
      <c r="C469" s="1" t="str">
        <f>'QuestionBank Data'!C468</f>
        <v/>
      </c>
      <c r="D469" s="1" t="str">
        <f>'QuestionBank Data'!D468</f>
        <v/>
      </c>
      <c r="E469" s="1" t="str">
        <f>'QuestionBank Data'!E468</f>
        <v/>
      </c>
      <c r="F469" s="1" t="str">
        <f>'QuestionBank Data'!F468</f>
        <v/>
      </c>
      <c r="G469" s="1" t="str">
        <f>'QuestionBank Data'!G468</f>
        <v/>
      </c>
      <c r="H469" s="1" t="str">
        <f>'QuestionBank Data'!H468</f>
        <v/>
      </c>
      <c r="I469" s="1" t="str">
        <f>'QuestionBank Data'!I468</f>
        <v/>
      </c>
      <c r="J469" s="1" t="str">
        <f>'QuestionBank Data'!J468</f>
        <v/>
      </c>
      <c r="K469" s="1" t="str">
        <f>'QuestionBank Data'!K468</f>
        <v/>
      </c>
      <c r="L469" s="1" t="str">
        <f>'QuestionBank Data'!L468</f>
        <v/>
      </c>
      <c r="M469" s="1" t="str">
        <f>'QuestionBank Data'!M468</f>
        <v/>
      </c>
      <c r="N469" s="1" t="str">
        <f>'QuestionBank Data'!N468</f>
        <v/>
      </c>
      <c r="O469" s="1" t="str">
        <f>'QuestionBank Data'!O468</f>
        <v/>
      </c>
      <c r="P469" s="21" t="str">
        <f>IFERROR(__xludf.DUMMYFUNCTION("IF(isblank(A469),,Filter(J469:O469,J469:O469&lt;&gt;I469))"),"")</f>
        <v/>
      </c>
      <c r="Q469" s="1"/>
      <c r="R469" s="1"/>
      <c r="U469" s="1" t="str">
        <f t="shared" si="1"/>
        <v/>
      </c>
      <c r="V469" s="1" t="str">
        <f t="shared" si="2"/>
        <v/>
      </c>
      <c r="W469" s="1" t="str">
        <f t="shared" si="3"/>
        <v/>
      </c>
      <c r="X469" s="1" t="str">
        <f t="shared" si="4"/>
        <v/>
      </c>
      <c r="Y469" s="1" t="str">
        <f t="shared" si="5"/>
        <v/>
      </c>
      <c r="Z469" s="1" t="str">
        <f t="shared" si="6"/>
        <v/>
      </c>
    </row>
    <row r="470">
      <c r="A470" s="1" t="str">
        <f>'QuestionBank Data'!A469</f>
        <v/>
      </c>
      <c r="B470" s="1" t="str">
        <f>'QuestionBank Data'!B469</f>
        <v/>
      </c>
      <c r="C470" s="1" t="str">
        <f>'QuestionBank Data'!C469</f>
        <v/>
      </c>
      <c r="D470" s="1" t="str">
        <f>'QuestionBank Data'!D469</f>
        <v/>
      </c>
      <c r="E470" s="1" t="str">
        <f>'QuestionBank Data'!E469</f>
        <v/>
      </c>
      <c r="F470" s="1" t="str">
        <f>'QuestionBank Data'!F469</f>
        <v/>
      </c>
      <c r="G470" s="1" t="str">
        <f>'QuestionBank Data'!G469</f>
        <v/>
      </c>
      <c r="H470" s="1" t="str">
        <f>'QuestionBank Data'!H469</f>
        <v/>
      </c>
      <c r="I470" s="1" t="str">
        <f>'QuestionBank Data'!I469</f>
        <v/>
      </c>
      <c r="J470" s="1" t="str">
        <f>'QuestionBank Data'!J469</f>
        <v/>
      </c>
      <c r="K470" s="1" t="str">
        <f>'QuestionBank Data'!K469</f>
        <v/>
      </c>
      <c r="L470" s="1" t="str">
        <f>'QuestionBank Data'!L469</f>
        <v/>
      </c>
      <c r="M470" s="1" t="str">
        <f>'QuestionBank Data'!M469</f>
        <v/>
      </c>
      <c r="N470" s="1" t="str">
        <f>'QuestionBank Data'!N469</f>
        <v/>
      </c>
      <c r="O470" s="1" t="str">
        <f>'QuestionBank Data'!O469</f>
        <v/>
      </c>
      <c r="P470" s="21" t="str">
        <f>IFERROR(__xludf.DUMMYFUNCTION("IF(isblank(A470),,Filter(J470:O470,J470:O470&lt;&gt;I470))"),"")</f>
        <v/>
      </c>
      <c r="Q470" s="1"/>
      <c r="R470" s="1"/>
      <c r="U470" s="1" t="str">
        <f t="shared" si="1"/>
        <v/>
      </c>
      <c r="V470" s="1" t="str">
        <f t="shared" si="2"/>
        <v/>
      </c>
      <c r="W470" s="1" t="str">
        <f t="shared" si="3"/>
        <v/>
      </c>
      <c r="X470" s="1" t="str">
        <f t="shared" si="4"/>
        <v/>
      </c>
      <c r="Y470" s="1" t="str">
        <f t="shared" si="5"/>
        <v/>
      </c>
      <c r="Z470" s="1" t="str">
        <f t="shared" si="6"/>
        <v/>
      </c>
    </row>
    <row r="471">
      <c r="A471" s="1" t="str">
        <f>'QuestionBank Data'!A470</f>
        <v/>
      </c>
      <c r="B471" s="1" t="str">
        <f>'QuestionBank Data'!B470</f>
        <v/>
      </c>
      <c r="C471" s="1" t="str">
        <f>'QuestionBank Data'!C470</f>
        <v/>
      </c>
      <c r="D471" s="1" t="str">
        <f>'QuestionBank Data'!D470</f>
        <v/>
      </c>
      <c r="E471" s="1" t="str">
        <f>'QuestionBank Data'!E470</f>
        <v/>
      </c>
      <c r="F471" s="1" t="str">
        <f>'QuestionBank Data'!F470</f>
        <v/>
      </c>
      <c r="G471" s="1" t="str">
        <f>'QuestionBank Data'!G470</f>
        <v/>
      </c>
      <c r="H471" s="1" t="str">
        <f>'QuestionBank Data'!H470</f>
        <v/>
      </c>
      <c r="I471" s="1" t="str">
        <f>'QuestionBank Data'!I470</f>
        <v/>
      </c>
      <c r="J471" s="1" t="str">
        <f>'QuestionBank Data'!J470</f>
        <v/>
      </c>
      <c r="K471" s="1" t="str">
        <f>'QuestionBank Data'!K470</f>
        <v/>
      </c>
      <c r="L471" s="1" t="str">
        <f>'QuestionBank Data'!L470</f>
        <v/>
      </c>
      <c r="M471" s="1" t="str">
        <f>'QuestionBank Data'!M470</f>
        <v/>
      </c>
      <c r="N471" s="1" t="str">
        <f>'QuestionBank Data'!N470</f>
        <v/>
      </c>
      <c r="O471" s="1" t="str">
        <f>'QuestionBank Data'!O470</f>
        <v/>
      </c>
      <c r="P471" s="21" t="str">
        <f>IFERROR(__xludf.DUMMYFUNCTION("IF(isblank(A471),,Filter(J471:O471,J471:O471&lt;&gt;I471))"),"")</f>
        <v/>
      </c>
      <c r="Q471" s="1"/>
      <c r="R471" s="1"/>
      <c r="U471" s="1" t="str">
        <f t="shared" si="1"/>
        <v/>
      </c>
      <c r="V471" s="1" t="str">
        <f t="shared" si="2"/>
        <v/>
      </c>
      <c r="W471" s="1" t="str">
        <f t="shared" si="3"/>
        <v/>
      </c>
      <c r="X471" s="1" t="str">
        <f t="shared" si="4"/>
        <v/>
      </c>
      <c r="Y471" s="1" t="str">
        <f t="shared" si="5"/>
        <v/>
      </c>
      <c r="Z471" s="1" t="str">
        <f t="shared" si="6"/>
        <v/>
      </c>
    </row>
    <row r="472">
      <c r="A472" s="1" t="str">
        <f>'QuestionBank Data'!A471</f>
        <v/>
      </c>
      <c r="B472" s="1" t="str">
        <f>'QuestionBank Data'!B471</f>
        <v/>
      </c>
      <c r="C472" s="1" t="str">
        <f>'QuestionBank Data'!C471</f>
        <v/>
      </c>
      <c r="D472" s="1" t="str">
        <f>'QuestionBank Data'!D471</f>
        <v/>
      </c>
      <c r="E472" s="1" t="str">
        <f>'QuestionBank Data'!E471</f>
        <v/>
      </c>
      <c r="F472" s="1" t="str">
        <f>'QuestionBank Data'!F471</f>
        <v/>
      </c>
      <c r="G472" s="1" t="str">
        <f>'QuestionBank Data'!G471</f>
        <v/>
      </c>
      <c r="H472" s="1" t="str">
        <f>'QuestionBank Data'!H471</f>
        <v/>
      </c>
      <c r="I472" s="1" t="str">
        <f>'QuestionBank Data'!I471</f>
        <v/>
      </c>
      <c r="J472" s="1" t="str">
        <f>'QuestionBank Data'!J471</f>
        <v/>
      </c>
      <c r="K472" s="1" t="str">
        <f>'QuestionBank Data'!K471</f>
        <v/>
      </c>
      <c r="L472" s="1" t="str">
        <f>'QuestionBank Data'!L471</f>
        <v/>
      </c>
      <c r="M472" s="1" t="str">
        <f>'QuestionBank Data'!M471</f>
        <v/>
      </c>
      <c r="N472" s="1" t="str">
        <f>'QuestionBank Data'!N471</f>
        <v/>
      </c>
      <c r="O472" s="1" t="str">
        <f>'QuestionBank Data'!O471</f>
        <v/>
      </c>
      <c r="P472" s="21" t="str">
        <f>IFERROR(__xludf.DUMMYFUNCTION("IF(isblank(A472),,Filter(J472:O472,J472:O472&lt;&gt;I472))"),"")</f>
        <v/>
      </c>
      <c r="Q472" s="1"/>
      <c r="R472" s="1"/>
      <c r="U472" s="1" t="str">
        <f t="shared" si="1"/>
        <v/>
      </c>
      <c r="V472" s="1" t="str">
        <f t="shared" si="2"/>
        <v/>
      </c>
      <c r="W472" s="1" t="str">
        <f t="shared" si="3"/>
        <v/>
      </c>
      <c r="X472" s="1" t="str">
        <f t="shared" si="4"/>
        <v/>
      </c>
      <c r="Y472" s="1" t="str">
        <f t="shared" si="5"/>
        <v/>
      </c>
      <c r="Z472" s="1" t="str">
        <f t="shared" si="6"/>
        <v/>
      </c>
    </row>
    <row r="473">
      <c r="A473" s="1" t="str">
        <f>'QuestionBank Data'!A472</f>
        <v/>
      </c>
      <c r="B473" s="1" t="str">
        <f>'QuestionBank Data'!B472</f>
        <v/>
      </c>
      <c r="C473" s="1" t="str">
        <f>'QuestionBank Data'!C472</f>
        <v/>
      </c>
      <c r="D473" s="1" t="str">
        <f>'QuestionBank Data'!D472</f>
        <v/>
      </c>
      <c r="E473" s="1" t="str">
        <f>'QuestionBank Data'!E472</f>
        <v/>
      </c>
      <c r="F473" s="1" t="str">
        <f>'QuestionBank Data'!F472</f>
        <v/>
      </c>
      <c r="G473" s="1" t="str">
        <f>'QuestionBank Data'!G472</f>
        <v/>
      </c>
      <c r="H473" s="1" t="str">
        <f>'QuestionBank Data'!H472</f>
        <v/>
      </c>
      <c r="I473" s="1" t="str">
        <f>'QuestionBank Data'!I472</f>
        <v/>
      </c>
      <c r="J473" s="1" t="str">
        <f>'QuestionBank Data'!J472</f>
        <v/>
      </c>
      <c r="K473" s="1" t="str">
        <f>'QuestionBank Data'!K472</f>
        <v/>
      </c>
      <c r="L473" s="1" t="str">
        <f>'QuestionBank Data'!L472</f>
        <v/>
      </c>
      <c r="M473" s="1" t="str">
        <f>'QuestionBank Data'!M472</f>
        <v/>
      </c>
      <c r="N473" s="1" t="str">
        <f>'QuestionBank Data'!N472</f>
        <v/>
      </c>
      <c r="O473" s="1" t="str">
        <f>'QuestionBank Data'!O472</f>
        <v/>
      </c>
      <c r="P473" s="21" t="str">
        <f>IFERROR(__xludf.DUMMYFUNCTION("IF(isblank(A473),,Filter(J473:O473,J473:O473&lt;&gt;I473))"),"")</f>
        <v/>
      </c>
      <c r="Q473" s="1"/>
      <c r="R473" s="1"/>
      <c r="U473" s="1" t="str">
        <f t="shared" si="1"/>
        <v/>
      </c>
      <c r="V473" s="1" t="str">
        <f t="shared" si="2"/>
        <v/>
      </c>
      <c r="W473" s="1" t="str">
        <f t="shared" si="3"/>
        <v/>
      </c>
      <c r="X473" s="1" t="str">
        <f t="shared" si="4"/>
        <v/>
      </c>
      <c r="Y473" s="1" t="str">
        <f t="shared" si="5"/>
        <v/>
      </c>
      <c r="Z473" s="1" t="str">
        <f t="shared" si="6"/>
        <v/>
      </c>
    </row>
    <row r="474">
      <c r="A474" s="1" t="str">
        <f>'QuestionBank Data'!A473</f>
        <v/>
      </c>
      <c r="B474" s="1" t="str">
        <f>'QuestionBank Data'!B473</f>
        <v/>
      </c>
      <c r="C474" s="1" t="str">
        <f>'QuestionBank Data'!C473</f>
        <v/>
      </c>
      <c r="D474" s="1" t="str">
        <f>'QuestionBank Data'!D473</f>
        <v/>
      </c>
      <c r="E474" s="1" t="str">
        <f>'QuestionBank Data'!E473</f>
        <v/>
      </c>
      <c r="F474" s="1" t="str">
        <f>'QuestionBank Data'!F473</f>
        <v/>
      </c>
      <c r="G474" s="1" t="str">
        <f>'QuestionBank Data'!G473</f>
        <v/>
      </c>
      <c r="H474" s="1" t="str">
        <f>'QuestionBank Data'!H473</f>
        <v/>
      </c>
      <c r="I474" s="1" t="str">
        <f>'QuestionBank Data'!I473</f>
        <v/>
      </c>
      <c r="J474" s="1" t="str">
        <f>'QuestionBank Data'!J473</f>
        <v/>
      </c>
      <c r="K474" s="1" t="str">
        <f>'QuestionBank Data'!K473</f>
        <v/>
      </c>
      <c r="L474" s="1" t="str">
        <f>'QuestionBank Data'!L473</f>
        <v/>
      </c>
      <c r="M474" s="1" t="str">
        <f>'QuestionBank Data'!M473</f>
        <v/>
      </c>
      <c r="N474" s="1" t="str">
        <f>'QuestionBank Data'!N473</f>
        <v/>
      </c>
      <c r="O474" s="1" t="str">
        <f>'QuestionBank Data'!O473</f>
        <v/>
      </c>
      <c r="P474" s="21" t="str">
        <f>IFERROR(__xludf.DUMMYFUNCTION("IF(isblank(A474),,Filter(J474:O474,J474:O474&lt;&gt;I474))"),"")</f>
        <v/>
      </c>
      <c r="Q474" s="1"/>
      <c r="R474" s="1"/>
      <c r="U474" s="1" t="str">
        <f t="shared" si="1"/>
        <v/>
      </c>
      <c r="V474" s="1" t="str">
        <f t="shared" si="2"/>
        <v/>
      </c>
      <c r="W474" s="1" t="str">
        <f t="shared" si="3"/>
        <v/>
      </c>
      <c r="X474" s="1" t="str">
        <f t="shared" si="4"/>
        <v/>
      </c>
      <c r="Y474" s="1" t="str">
        <f t="shared" si="5"/>
        <v/>
      </c>
      <c r="Z474" s="1" t="str">
        <f t="shared" si="6"/>
        <v/>
      </c>
    </row>
    <row r="475">
      <c r="A475" s="1" t="str">
        <f>'QuestionBank Data'!A474</f>
        <v/>
      </c>
      <c r="B475" s="1" t="str">
        <f>'QuestionBank Data'!B474</f>
        <v/>
      </c>
      <c r="C475" s="1" t="str">
        <f>'QuestionBank Data'!C474</f>
        <v/>
      </c>
      <c r="D475" s="1" t="str">
        <f>'QuestionBank Data'!D474</f>
        <v/>
      </c>
      <c r="E475" s="1" t="str">
        <f>'QuestionBank Data'!E474</f>
        <v/>
      </c>
      <c r="F475" s="1" t="str">
        <f>'QuestionBank Data'!F474</f>
        <v/>
      </c>
      <c r="G475" s="1" t="str">
        <f>'QuestionBank Data'!G474</f>
        <v/>
      </c>
      <c r="H475" s="1" t="str">
        <f>'QuestionBank Data'!H474</f>
        <v/>
      </c>
      <c r="I475" s="1" t="str">
        <f>'QuestionBank Data'!I474</f>
        <v/>
      </c>
      <c r="J475" s="1" t="str">
        <f>'QuestionBank Data'!J474</f>
        <v/>
      </c>
      <c r="K475" s="1" t="str">
        <f>'QuestionBank Data'!K474</f>
        <v/>
      </c>
      <c r="L475" s="1" t="str">
        <f>'QuestionBank Data'!L474</f>
        <v/>
      </c>
      <c r="M475" s="1" t="str">
        <f>'QuestionBank Data'!M474</f>
        <v/>
      </c>
      <c r="N475" s="1" t="str">
        <f>'QuestionBank Data'!N474</f>
        <v/>
      </c>
      <c r="O475" s="1" t="str">
        <f>'QuestionBank Data'!O474</f>
        <v/>
      </c>
      <c r="P475" s="21" t="str">
        <f>IFERROR(__xludf.DUMMYFUNCTION("IF(isblank(A475),,Filter(J475:O475,J475:O475&lt;&gt;I475))"),"")</f>
        <v/>
      </c>
      <c r="Q475" s="1"/>
      <c r="R475" s="1"/>
      <c r="U475" s="1" t="str">
        <f t="shared" si="1"/>
        <v/>
      </c>
      <c r="V475" s="1" t="str">
        <f t="shared" si="2"/>
        <v/>
      </c>
      <c r="W475" s="1" t="str">
        <f t="shared" si="3"/>
        <v/>
      </c>
      <c r="X475" s="1" t="str">
        <f t="shared" si="4"/>
        <v/>
      </c>
      <c r="Y475" s="1" t="str">
        <f t="shared" si="5"/>
        <v/>
      </c>
      <c r="Z475" s="1" t="str">
        <f t="shared" si="6"/>
        <v/>
      </c>
    </row>
    <row r="476">
      <c r="A476" s="1" t="str">
        <f>'QuestionBank Data'!A475</f>
        <v/>
      </c>
      <c r="B476" s="1" t="str">
        <f>'QuestionBank Data'!B475</f>
        <v/>
      </c>
      <c r="C476" s="1" t="str">
        <f>'QuestionBank Data'!C475</f>
        <v/>
      </c>
      <c r="D476" s="1" t="str">
        <f>'QuestionBank Data'!D475</f>
        <v/>
      </c>
      <c r="E476" s="1" t="str">
        <f>'QuestionBank Data'!E475</f>
        <v/>
      </c>
      <c r="F476" s="1" t="str">
        <f>'QuestionBank Data'!F475</f>
        <v/>
      </c>
      <c r="G476" s="1" t="str">
        <f>'QuestionBank Data'!G475</f>
        <v/>
      </c>
      <c r="H476" s="1" t="str">
        <f>'QuestionBank Data'!H475</f>
        <v/>
      </c>
      <c r="I476" s="1" t="str">
        <f>'QuestionBank Data'!I475</f>
        <v/>
      </c>
      <c r="J476" s="1" t="str">
        <f>'QuestionBank Data'!J475</f>
        <v/>
      </c>
      <c r="K476" s="1" t="str">
        <f>'QuestionBank Data'!K475</f>
        <v/>
      </c>
      <c r="L476" s="1" t="str">
        <f>'QuestionBank Data'!L475</f>
        <v/>
      </c>
      <c r="M476" s="1" t="str">
        <f>'QuestionBank Data'!M475</f>
        <v/>
      </c>
      <c r="N476" s="1" t="str">
        <f>'QuestionBank Data'!N475</f>
        <v/>
      </c>
      <c r="O476" s="1" t="str">
        <f>'QuestionBank Data'!O475</f>
        <v/>
      </c>
      <c r="P476" s="21" t="str">
        <f>IFERROR(__xludf.DUMMYFUNCTION("IF(isblank(A476),,Filter(J476:O476,J476:O476&lt;&gt;I476))"),"")</f>
        <v/>
      </c>
      <c r="Q476" s="1"/>
      <c r="R476" s="1"/>
      <c r="U476" s="1" t="str">
        <f t="shared" si="1"/>
        <v/>
      </c>
      <c r="V476" s="1" t="str">
        <f t="shared" si="2"/>
        <v/>
      </c>
      <c r="W476" s="1" t="str">
        <f t="shared" si="3"/>
        <v/>
      </c>
      <c r="X476" s="1" t="str">
        <f t="shared" si="4"/>
        <v/>
      </c>
      <c r="Y476" s="1" t="str">
        <f t="shared" si="5"/>
        <v/>
      </c>
      <c r="Z476" s="1" t="str">
        <f t="shared" si="6"/>
        <v/>
      </c>
    </row>
    <row r="477">
      <c r="A477" s="1" t="str">
        <f>'QuestionBank Data'!A476</f>
        <v/>
      </c>
      <c r="B477" s="1" t="str">
        <f>'QuestionBank Data'!B476</f>
        <v/>
      </c>
      <c r="C477" s="1" t="str">
        <f>'QuestionBank Data'!C476</f>
        <v/>
      </c>
      <c r="D477" s="1" t="str">
        <f>'QuestionBank Data'!D476</f>
        <v/>
      </c>
      <c r="E477" s="1" t="str">
        <f>'QuestionBank Data'!E476</f>
        <v/>
      </c>
      <c r="F477" s="1" t="str">
        <f>'QuestionBank Data'!F476</f>
        <v/>
      </c>
      <c r="G477" s="1" t="str">
        <f>'QuestionBank Data'!G476</f>
        <v/>
      </c>
      <c r="H477" s="1" t="str">
        <f>'QuestionBank Data'!H476</f>
        <v/>
      </c>
      <c r="I477" s="1" t="str">
        <f>'QuestionBank Data'!I476</f>
        <v/>
      </c>
      <c r="J477" s="1" t="str">
        <f>'QuestionBank Data'!J476</f>
        <v/>
      </c>
      <c r="K477" s="1" t="str">
        <f>'QuestionBank Data'!K476</f>
        <v/>
      </c>
      <c r="L477" s="1" t="str">
        <f>'QuestionBank Data'!L476</f>
        <v/>
      </c>
      <c r="M477" s="1" t="str">
        <f>'QuestionBank Data'!M476</f>
        <v/>
      </c>
      <c r="N477" s="1" t="str">
        <f>'QuestionBank Data'!N476</f>
        <v/>
      </c>
      <c r="O477" s="1" t="str">
        <f>'QuestionBank Data'!O476</f>
        <v/>
      </c>
      <c r="P477" s="21" t="str">
        <f>IFERROR(__xludf.DUMMYFUNCTION("IF(isblank(A477),,Filter(J477:O477,J477:O477&lt;&gt;I477))"),"")</f>
        <v/>
      </c>
      <c r="Q477" s="1"/>
      <c r="R477" s="1"/>
      <c r="U477" s="1" t="str">
        <f t="shared" si="1"/>
        <v/>
      </c>
      <c r="V477" s="1" t="str">
        <f t="shared" si="2"/>
        <v/>
      </c>
      <c r="W477" s="1" t="str">
        <f t="shared" si="3"/>
        <v/>
      </c>
      <c r="X477" s="1" t="str">
        <f t="shared" si="4"/>
        <v/>
      </c>
      <c r="Y477" s="1" t="str">
        <f t="shared" si="5"/>
        <v/>
      </c>
      <c r="Z477" s="1" t="str">
        <f t="shared" si="6"/>
        <v/>
      </c>
    </row>
    <row r="478">
      <c r="A478" s="1" t="str">
        <f>'QuestionBank Data'!A477</f>
        <v/>
      </c>
      <c r="B478" s="1" t="str">
        <f>'QuestionBank Data'!B477</f>
        <v/>
      </c>
      <c r="C478" s="1" t="str">
        <f>'QuestionBank Data'!C477</f>
        <v/>
      </c>
      <c r="D478" s="1" t="str">
        <f>'QuestionBank Data'!D477</f>
        <v/>
      </c>
      <c r="E478" s="1" t="str">
        <f>'QuestionBank Data'!E477</f>
        <v/>
      </c>
      <c r="F478" s="1" t="str">
        <f>'QuestionBank Data'!F477</f>
        <v/>
      </c>
      <c r="G478" s="1" t="str">
        <f>'QuestionBank Data'!G477</f>
        <v/>
      </c>
      <c r="H478" s="1" t="str">
        <f>'QuestionBank Data'!H477</f>
        <v/>
      </c>
      <c r="I478" s="1" t="str">
        <f>'QuestionBank Data'!I477</f>
        <v/>
      </c>
      <c r="J478" s="1" t="str">
        <f>'QuestionBank Data'!J477</f>
        <v/>
      </c>
      <c r="K478" s="1" t="str">
        <f>'QuestionBank Data'!K477</f>
        <v/>
      </c>
      <c r="L478" s="1" t="str">
        <f>'QuestionBank Data'!L477</f>
        <v/>
      </c>
      <c r="M478" s="1" t="str">
        <f>'QuestionBank Data'!M477</f>
        <v/>
      </c>
      <c r="N478" s="1" t="str">
        <f>'QuestionBank Data'!N477</f>
        <v/>
      </c>
      <c r="O478" s="1" t="str">
        <f>'QuestionBank Data'!O477</f>
        <v/>
      </c>
      <c r="P478" s="21" t="str">
        <f>IFERROR(__xludf.DUMMYFUNCTION("IF(isblank(A478),,Filter(J478:O478,J478:O478&lt;&gt;I478))"),"")</f>
        <v/>
      </c>
      <c r="Q478" s="1"/>
      <c r="R478" s="1"/>
      <c r="U478" s="1" t="str">
        <f t="shared" si="1"/>
        <v/>
      </c>
      <c r="V478" s="1" t="str">
        <f t="shared" si="2"/>
        <v/>
      </c>
      <c r="W478" s="1" t="str">
        <f t="shared" si="3"/>
        <v/>
      </c>
      <c r="X478" s="1" t="str">
        <f t="shared" si="4"/>
        <v/>
      </c>
      <c r="Y478" s="1" t="str">
        <f t="shared" si="5"/>
        <v/>
      </c>
      <c r="Z478" s="1" t="str">
        <f t="shared" si="6"/>
        <v/>
      </c>
    </row>
    <row r="479">
      <c r="A479" s="1" t="str">
        <f>'QuestionBank Data'!A478</f>
        <v/>
      </c>
      <c r="B479" s="1" t="str">
        <f>'QuestionBank Data'!B478</f>
        <v/>
      </c>
      <c r="C479" s="1" t="str">
        <f>'QuestionBank Data'!C478</f>
        <v/>
      </c>
      <c r="D479" s="1" t="str">
        <f>'QuestionBank Data'!D478</f>
        <v/>
      </c>
      <c r="E479" s="1" t="str">
        <f>'QuestionBank Data'!E478</f>
        <v/>
      </c>
      <c r="F479" s="1" t="str">
        <f>'QuestionBank Data'!F478</f>
        <v/>
      </c>
      <c r="G479" s="1" t="str">
        <f>'QuestionBank Data'!G478</f>
        <v/>
      </c>
      <c r="H479" s="1" t="str">
        <f>'QuestionBank Data'!H478</f>
        <v/>
      </c>
      <c r="I479" s="1" t="str">
        <f>'QuestionBank Data'!I478</f>
        <v/>
      </c>
      <c r="J479" s="1" t="str">
        <f>'QuestionBank Data'!J478</f>
        <v/>
      </c>
      <c r="K479" s="1" t="str">
        <f>'QuestionBank Data'!K478</f>
        <v/>
      </c>
      <c r="L479" s="1" t="str">
        <f>'QuestionBank Data'!L478</f>
        <v/>
      </c>
      <c r="M479" s="1" t="str">
        <f>'QuestionBank Data'!M478</f>
        <v/>
      </c>
      <c r="N479" s="1" t="str">
        <f>'QuestionBank Data'!N478</f>
        <v/>
      </c>
      <c r="O479" s="1" t="str">
        <f>'QuestionBank Data'!O478</f>
        <v/>
      </c>
      <c r="P479" s="21" t="str">
        <f>IFERROR(__xludf.DUMMYFUNCTION("IF(isblank(A479),,Filter(J479:O479,J479:O479&lt;&gt;I479))"),"")</f>
        <v/>
      </c>
      <c r="Q479" s="1"/>
      <c r="R479" s="1"/>
      <c r="U479" s="1" t="str">
        <f t="shared" si="1"/>
        <v/>
      </c>
      <c r="V479" s="1" t="str">
        <f t="shared" si="2"/>
        <v/>
      </c>
      <c r="W479" s="1" t="str">
        <f t="shared" si="3"/>
        <v/>
      </c>
      <c r="X479" s="1" t="str">
        <f t="shared" si="4"/>
        <v/>
      </c>
      <c r="Y479" s="1" t="str">
        <f t="shared" si="5"/>
        <v/>
      </c>
      <c r="Z479" s="1" t="str">
        <f t="shared" si="6"/>
        <v/>
      </c>
    </row>
    <row r="480">
      <c r="A480" s="1" t="str">
        <f>'QuestionBank Data'!A479</f>
        <v/>
      </c>
      <c r="B480" s="1" t="str">
        <f>'QuestionBank Data'!B479</f>
        <v/>
      </c>
      <c r="C480" s="1" t="str">
        <f>'QuestionBank Data'!C479</f>
        <v/>
      </c>
      <c r="D480" s="1" t="str">
        <f>'QuestionBank Data'!D479</f>
        <v/>
      </c>
      <c r="E480" s="1" t="str">
        <f>'QuestionBank Data'!E479</f>
        <v/>
      </c>
      <c r="F480" s="1" t="str">
        <f>'QuestionBank Data'!F479</f>
        <v/>
      </c>
      <c r="G480" s="1" t="str">
        <f>'QuestionBank Data'!G479</f>
        <v/>
      </c>
      <c r="H480" s="1" t="str">
        <f>'QuestionBank Data'!H479</f>
        <v/>
      </c>
      <c r="I480" s="1" t="str">
        <f>'QuestionBank Data'!I479</f>
        <v/>
      </c>
      <c r="J480" s="1" t="str">
        <f>'QuestionBank Data'!J479</f>
        <v/>
      </c>
      <c r="K480" s="1" t="str">
        <f>'QuestionBank Data'!K479</f>
        <v/>
      </c>
      <c r="L480" s="1" t="str">
        <f>'QuestionBank Data'!L479</f>
        <v/>
      </c>
      <c r="M480" s="1" t="str">
        <f>'QuestionBank Data'!M479</f>
        <v/>
      </c>
      <c r="N480" s="1" t="str">
        <f>'QuestionBank Data'!N479</f>
        <v/>
      </c>
      <c r="O480" s="1" t="str">
        <f>'QuestionBank Data'!O479</f>
        <v/>
      </c>
      <c r="P480" s="21" t="str">
        <f>IFERROR(__xludf.DUMMYFUNCTION("IF(isblank(A480),,Filter(J480:O480,J480:O480&lt;&gt;I480))"),"")</f>
        <v/>
      </c>
      <c r="Q480" s="1"/>
      <c r="R480" s="1"/>
      <c r="U480" s="1" t="str">
        <f t="shared" si="1"/>
        <v/>
      </c>
      <c r="V480" s="1" t="str">
        <f t="shared" si="2"/>
        <v/>
      </c>
      <c r="W480" s="1" t="str">
        <f t="shared" si="3"/>
        <v/>
      </c>
      <c r="X480" s="1" t="str">
        <f t="shared" si="4"/>
        <v/>
      </c>
      <c r="Y480" s="1" t="str">
        <f t="shared" si="5"/>
        <v/>
      </c>
      <c r="Z480" s="1" t="str">
        <f t="shared" si="6"/>
        <v/>
      </c>
    </row>
    <row r="481">
      <c r="A481" s="1" t="str">
        <f>'QuestionBank Data'!A480</f>
        <v/>
      </c>
      <c r="B481" s="1" t="str">
        <f>'QuestionBank Data'!B480</f>
        <v/>
      </c>
      <c r="C481" s="1" t="str">
        <f>'QuestionBank Data'!C480</f>
        <v/>
      </c>
      <c r="D481" s="1" t="str">
        <f>'QuestionBank Data'!D480</f>
        <v/>
      </c>
      <c r="E481" s="1" t="str">
        <f>'QuestionBank Data'!E480</f>
        <v/>
      </c>
      <c r="F481" s="1" t="str">
        <f>'QuestionBank Data'!F480</f>
        <v/>
      </c>
      <c r="G481" s="1" t="str">
        <f>'QuestionBank Data'!G480</f>
        <v/>
      </c>
      <c r="H481" s="1" t="str">
        <f>'QuestionBank Data'!H480</f>
        <v/>
      </c>
      <c r="I481" s="1" t="str">
        <f>'QuestionBank Data'!I480</f>
        <v/>
      </c>
      <c r="J481" s="1" t="str">
        <f>'QuestionBank Data'!J480</f>
        <v/>
      </c>
      <c r="K481" s="1" t="str">
        <f>'QuestionBank Data'!K480</f>
        <v/>
      </c>
      <c r="L481" s="1" t="str">
        <f>'QuestionBank Data'!L480</f>
        <v/>
      </c>
      <c r="M481" s="1" t="str">
        <f>'QuestionBank Data'!M480</f>
        <v/>
      </c>
      <c r="N481" s="1" t="str">
        <f>'QuestionBank Data'!N480</f>
        <v/>
      </c>
      <c r="O481" s="1" t="str">
        <f>'QuestionBank Data'!O480</f>
        <v/>
      </c>
      <c r="P481" s="21" t="str">
        <f>IFERROR(__xludf.DUMMYFUNCTION("IF(isblank(A481),,Filter(J481:O481,J481:O481&lt;&gt;I481))"),"")</f>
        <v/>
      </c>
      <c r="Q481" s="1"/>
      <c r="R481" s="1"/>
      <c r="U481" s="1" t="str">
        <f t="shared" si="1"/>
        <v/>
      </c>
      <c r="V481" s="1" t="str">
        <f t="shared" si="2"/>
        <v/>
      </c>
      <c r="W481" s="1" t="str">
        <f t="shared" si="3"/>
        <v/>
      </c>
      <c r="X481" s="1" t="str">
        <f t="shared" si="4"/>
        <v/>
      </c>
      <c r="Y481" s="1" t="str">
        <f t="shared" si="5"/>
        <v/>
      </c>
      <c r="Z481" s="1" t="str">
        <f t="shared" si="6"/>
        <v/>
      </c>
    </row>
    <row r="482">
      <c r="A482" s="1" t="str">
        <f>'QuestionBank Data'!A481</f>
        <v/>
      </c>
      <c r="B482" s="1" t="str">
        <f>'QuestionBank Data'!B481</f>
        <v/>
      </c>
      <c r="C482" s="1" t="str">
        <f>'QuestionBank Data'!C481</f>
        <v/>
      </c>
      <c r="D482" s="1" t="str">
        <f>'QuestionBank Data'!D481</f>
        <v/>
      </c>
      <c r="E482" s="1" t="str">
        <f>'QuestionBank Data'!E481</f>
        <v/>
      </c>
      <c r="F482" s="1" t="str">
        <f>'QuestionBank Data'!F481</f>
        <v/>
      </c>
      <c r="G482" s="1" t="str">
        <f>'QuestionBank Data'!G481</f>
        <v/>
      </c>
      <c r="H482" s="1" t="str">
        <f>'QuestionBank Data'!H481</f>
        <v/>
      </c>
      <c r="I482" s="1" t="str">
        <f>'QuestionBank Data'!I481</f>
        <v/>
      </c>
      <c r="J482" s="1" t="str">
        <f>'QuestionBank Data'!J481</f>
        <v/>
      </c>
      <c r="K482" s="1" t="str">
        <f>'QuestionBank Data'!K481</f>
        <v/>
      </c>
      <c r="L482" s="1" t="str">
        <f>'QuestionBank Data'!L481</f>
        <v/>
      </c>
      <c r="M482" s="1" t="str">
        <f>'QuestionBank Data'!M481</f>
        <v/>
      </c>
      <c r="N482" s="1" t="str">
        <f>'QuestionBank Data'!N481</f>
        <v/>
      </c>
      <c r="O482" s="1" t="str">
        <f>'QuestionBank Data'!O481</f>
        <v/>
      </c>
      <c r="P482" s="21" t="str">
        <f>IFERROR(__xludf.DUMMYFUNCTION("IF(isblank(A482),,Filter(J482:O482,J482:O482&lt;&gt;I482))"),"")</f>
        <v/>
      </c>
      <c r="Q482" s="1"/>
      <c r="R482" s="1"/>
      <c r="U482" s="1" t="str">
        <f t="shared" si="1"/>
        <v/>
      </c>
      <c r="V482" s="1" t="str">
        <f t="shared" si="2"/>
        <v/>
      </c>
      <c r="W482" s="1" t="str">
        <f t="shared" si="3"/>
        <v/>
      </c>
      <c r="X482" s="1" t="str">
        <f t="shared" si="4"/>
        <v/>
      </c>
      <c r="Y482" s="1" t="str">
        <f t="shared" si="5"/>
        <v/>
      </c>
      <c r="Z482" s="1" t="str">
        <f t="shared" si="6"/>
        <v/>
      </c>
    </row>
    <row r="483">
      <c r="A483" s="1" t="str">
        <f>'QuestionBank Data'!A482</f>
        <v/>
      </c>
      <c r="B483" s="1" t="str">
        <f>'QuestionBank Data'!B482</f>
        <v/>
      </c>
      <c r="C483" s="1" t="str">
        <f>'QuestionBank Data'!C482</f>
        <v/>
      </c>
      <c r="D483" s="1" t="str">
        <f>'QuestionBank Data'!D482</f>
        <v/>
      </c>
      <c r="E483" s="1" t="str">
        <f>'QuestionBank Data'!E482</f>
        <v/>
      </c>
      <c r="F483" s="1" t="str">
        <f>'QuestionBank Data'!F482</f>
        <v/>
      </c>
      <c r="G483" s="1" t="str">
        <f>'QuestionBank Data'!G482</f>
        <v/>
      </c>
      <c r="H483" s="1" t="str">
        <f>'QuestionBank Data'!H482</f>
        <v/>
      </c>
      <c r="I483" s="1" t="str">
        <f>'QuestionBank Data'!I482</f>
        <v/>
      </c>
      <c r="J483" s="1" t="str">
        <f>'QuestionBank Data'!J482</f>
        <v/>
      </c>
      <c r="K483" s="1" t="str">
        <f>'QuestionBank Data'!K482</f>
        <v/>
      </c>
      <c r="L483" s="1" t="str">
        <f>'QuestionBank Data'!L482</f>
        <v/>
      </c>
      <c r="M483" s="1" t="str">
        <f>'QuestionBank Data'!M482</f>
        <v/>
      </c>
      <c r="N483" s="1" t="str">
        <f>'QuestionBank Data'!N482</f>
        <v/>
      </c>
      <c r="O483" s="1" t="str">
        <f>'QuestionBank Data'!O482</f>
        <v/>
      </c>
      <c r="P483" s="21" t="str">
        <f>IFERROR(__xludf.DUMMYFUNCTION("IF(isblank(A483),,Filter(J483:O483,J483:O483&lt;&gt;I483))"),"")</f>
        <v/>
      </c>
      <c r="Q483" s="1"/>
      <c r="R483" s="1"/>
      <c r="U483" s="1" t="str">
        <f t="shared" si="1"/>
        <v/>
      </c>
      <c r="V483" s="1" t="str">
        <f t="shared" si="2"/>
        <v/>
      </c>
      <c r="W483" s="1" t="str">
        <f t="shared" si="3"/>
        <v/>
      </c>
      <c r="X483" s="1" t="str">
        <f t="shared" si="4"/>
        <v/>
      </c>
      <c r="Y483" s="1" t="str">
        <f t="shared" si="5"/>
        <v/>
      </c>
      <c r="Z483" s="1" t="str">
        <f t="shared" si="6"/>
        <v/>
      </c>
    </row>
    <row r="484">
      <c r="A484" s="1" t="str">
        <f>'QuestionBank Data'!A483</f>
        <v/>
      </c>
      <c r="B484" s="1" t="str">
        <f>'QuestionBank Data'!B483</f>
        <v/>
      </c>
      <c r="C484" s="1" t="str">
        <f>'QuestionBank Data'!C483</f>
        <v/>
      </c>
      <c r="D484" s="1" t="str">
        <f>'QuestionBank Data'!D483</f>
        <v/>
      </c>
      <c r="E484" s="1" t="str">
        <f>'QuestionBank Data'!E483</f>
        <v/>
      </c>
      <c r="F484" s="1" t="str">
        <f>'QuestionBank Data'!F483</f>
        <v/>
      </c>
      <c r="G484" s="1" t="str">
        <f>'QuestionBank Data'!G483</f>
        <v/>
      </c>
      <c r="H484" s="1" t="str">
        <f>'QuestionBank Data'!H483</f>
        <v/>
      </c>
      <c r="I484" s="1" t="str">
        <f>'QuestionBank Data'!I483</f>
        <v/>
      </c>
      <c r="J484" s="1" t="str">
        <f>'QuestionBank Data'!J483</f>
        <v/>
      </c>
      <c r="K484" s="1" t="str">
        <f>'QuestionBank Data'!K483</f>
        <v/>
      </c>
      <c r="L484" s="1" t="str">
        <f>'QuestionBank Data'!L483</f>
        <v/>
      </c>
      <c r="M484" s="1" t="str">
        <f>'QuestionBank Data'!M483</f>
        <v/>
      </c>
      <c r="N484" s="1" t="str">
        <f>'QuestionBank Data'!N483</f>
        <v/>
      </c>
      <c r="O484" s="1" t="str">
        <f>'QuestionBank Data'!O483</f>
        <v/>
      </c>
      <c r="P484" s="21" t="str">
        <f>IFERROR(__xludf.DUMMYFUNCTION("IF(isblank(A484),,Filter(J484:O484,J484:O484&lt;&gt;I484))"),"")</f>
        <v/>
      </c>
      <c r="Q484" s="1"/>
      <c r="R484" s="1"/>
      <c r="U484" s="1" t="str">
        <f t="shared" si="1"/>
        <v/>
      </c>
      <c r="V484" s="1" t="str">
        <f t="shared" si="2"/>
        <v/>
      </c>
      <c r="W484" s="1" t="str">
        <f t="shared" si="3"/>
        <v/>
      </c>
      <c r="X484" s="1" t="str">
        <f t="shared" si="4"/>
        <v/>
      </c>
      <c r="Y484" s="1" t="str">
        <f t="shared" si="5"/>
        <v/>
      </c>
      <c r="Z484" s="1" t="str">
        <f t="shared" si="6"/>
        <v/>
      </c>
    </row>
    <row r="485">
      <c r="A485" s="1" t="str">
        <f>'QuestionBank Data'!A484</f>
        <v/>
      </c>
      <c r="B485" s="1" t="str">
        <f>'QuestionBank Data'!B484</f>
        <v/>
      </c>
      <c r="C485" s="1" t="str">
        <f>'QuestionBank Data'!C484</f>
        <v/>
      </c>
      <c r="D485" s="1" t="str">
        <f>'QuestionBank Data'!D484</f>
        <v/>
      </c>
      <c r="E485" s="1" t="str">
        <f>'QuestionBank Data'!E484</f>
        <v/>
      </c>
      <c r="F485" s="1" t="str">
        <f>'QuestionBank Data'!F484</f>
        <v/>
      </c>
      <c r="G485" s="1" t="str">
        <f>'QuestionBank Data'!G484</f>
        <v/>
      </c>
      <c r="H485" s="1" t="str">
        <f>'QuestionBank Data'!H484</f>
        <v/>
      </c>
      <c r="I485" s="1" t="str">
        <f>'QuestionBank Data'!I484</f>
        <v/>
      </c>
      <c r="J485" s="1" t="str">
        <f>'QuestionBank Data'!J484</f>
        <v/>
      </c>
      <c r="K485" s="1" t="str">
        <f>'QuestionBank Data'!K484</f>
        <v/>
      </c>
      <c r="L485" s="1" t="str">
        <f>'QuestionBank Data'!L484</f>
        <v/>
      </c>
      <c r="M485" s="1" t="str">
        <f>'QuestionBank Data'!M484</f>
        <v/>
      </c>
      <c r="N485" s="1" t="str">
        <f>'QuestionBank Data'!N484</f>
        <v/>
      </c>
      <c r="O485" s="1" t="str">
        <f>'QuestionBank Data'!O484</f>
        <v/>
      </c>
      <c r="P485" s="21" t="str">
        <f>IFERROR(__xludf.DUMMYFUNCTION("IF(isblank(A485),,Filter(J485:O485,J485:O485&lt;&gt;I485))"),"")</f>
        <v/>
      </c>
      <c r="Q485" s="1"/>
      <c r="R485" s="1"/>
      <c r="U485" s="1" t="str">
        <f t="shared" si="1"/>
        <v/>
      </c>
      <c r="V485" s="1" t="str">
        <f t="shared" si="2"/>
        <v/>
      </c>
      <c r="W485" s="1" t="str">
        <f t="shared" si="3"/>
        <v/>
      </c>
      <c r="X485" s="1" t="str">
        <f t="shared" si="4"/>
        <v/>
      </c>
      <c r="Y485" s="1" t="str">
        <f t="shared" si="5"/>
        <v/>
      </c>
      <c r="Z485" s="1" t="str">
        <f t="shared" si="6"/>
        <v/>
      </c>
    </row>
    <row r="486">
      <c r="A486" s="1" t="str">
        <f>'QuestionBank Data'!A485</f>
        <v/>
      </c>
      <c r="B486" s="1" t="str">
        <f>'QuestionBank Data'!B485</f>
        <v/>
      </c>
      <c r="C486" s="1" t="str">
        <f>'QuestionBank Data'!C485</f>
        <v/>
      </c>
      <c r="D486" s="1" t="str">
        <f>'QuestionBank Data'!D485</f>
        <v/>
      </c>
      <c r="E486" s="1" t="str">
        <f>'QuestionBank Data'!E485</f>
        <v/>
      </c>
      <c r="F486" s="1" t="str">
        <f>'QuestionBank Data'!F485</f>
        <v/>
      </c>
      <c r="G486" s="1" t="str">
        <f>'QuestionBank Data'!G485</f>
        <v/>
      </c>
      <c r="H486" s="1" t="str">
        <f>'QuestionBank Data'!H485</f>
        <v/>
      </c>
      <c r="I486" s="1" t="str">
        <f>'QuestionBank Data'!I485</f>
        <v/>
      </c>
      <c r="J486" s="1" t="str">
        <f>'QuestionBank Data'!J485</f>
        <v/>
      </c>
      <c r="K486" s="1" t="str">
        <f>'QuestionBank Data'!K485</f>
        <v/>
      </c>
      <c r="L486" s="1" t="str">
        <f>'QuestionBank Data'!L485</f>
        <v/>
      </c>
      <c r="M486" s="1" t="str">
        <f>'QuestionBank Data'!M485</f>
        <v/>
      </c>
      <c r="N486" s="1" t="str">
        <f>'QuestionBank Data'!N485</f>
        <v/>
      </c>
      <c r="O486" s="1" t="str">
        <f>'QuestionBank Data'!O485</f>
        <v/>
      </c>
      <c r="P486" s="21" t="str">
        <f>IFERROR(__xludf.DUMMYFUNCTION("IF(isblank(A486),,Filter(J486:O486,J486:O486&lt;&gt;I486))"),"")</f>
        <v/>
      </c>
      <c r="Q486" s="1"/>
      <c r="R486" s="1"/>
      <c r="U486" s="1" t="str">
        <f t="shared" si="1"/>
        <v/>
      </c>
      <c r="V486" s="1" t="str">
        <f t="shared" si="2"/>
        <v/>
      </c>
      <c r="W486" s="1" t="str">
        <f t="shared" si="3"/>
        <v/>
      </c>
      <c r="X486" s="1" t="str">
        <f t="shared" si="4"/>
        <v/>
      </c>
      <c r="Y486" s="1" t="str">
        <f t="shared" si="5"/>
        <v/>
      </c>
      <c r="Z486" s="1" t="str">
        <f t="shared" si="6"/>
        <v/>
      </c>
    </row>
    <row r="487">
      <c r="A487" s="1" t="str">
        <f>'QuestionBank Data'!A486</f>
        <v/>
      </c>
      <c r="B487" s="1" t="str">
        <f>'QuestionBank Data'!B486</f>
        <v/>
      </c>
      <c r="C487" s="1" t="str">
        <f>'QuestionBank Data'!C486</f>
        <v/>
      </c>
      <c r="D487" s="1" t="str">
        <f>'QuestionBank Data'!D486</f>
        <v/>
      </c>
      <c r="E487" s="1" t="str">
        <f>'QuestionBank Data'!E486</f>
        <v/>
      </c>
      <c r="F487" s="1" t="str">
        <f>'QuestionBank Data'!F486</f>
        <v/>
      </c>
      <c r="G487" s="1" t="str">
        <f>'QuestionBank Data'!G486</f>
        <v/>
      </c>
      <c r="H487" s="1" t="str">
        <f>'QuestionBank Data'!H486</f>
        <v/>
      </c>
      <c r="I487" s="1" t="str">
        <f>'QuestionBank Data'!I486</f>
        <v/>
      </c>
      <c r="J487" s="1" t="str">
        <f>'QuestionBank Data'!J486</f>
        <v/>
      </c>
      <c r="K487" s="1" t="str">
        <f>'QuestionBank Data'!K486</f>
        <v/>
      </c>
      <c r="L487" s="1" t="str">
        <f>'QuestionBank Data'!L486</f>
        <v/>
      </c>
      <c r="M487" s="1" t="str">
        <f>'QuestionBank Data'!M486</f>
        <v/>
      </c>
      <c r="N487" s="1" t="str">
        <f>'QuestionBank Data'!N486</f>
        <v/>
      </c>
      <c r="O487" s="1" t="str">
        <f>'QuestionBank Data'!O486</f>
        <v/>
      </c>
      <c r="P487" s="21" t="str">
        <f>IFERROR(__xludf.DUMMYFUNCTION("IF(isblank(A487),,Filter(J487:O487,J487:O487&lt;&gt;I487))"),"")</f>
        <v/>
      </c>
      <c r="Q487" s="1"/>
      <c r="R487" s="1"/>
      <c r="U487" s="1" t="str">
        <f t="shared" si="1"/>
        <v/>
      </c>
      <c r="V487" s="1" t="str">
        <f t="shared" si="2"/>
        <v/>
      </c>
      <c r="W487" s="1" t="str">
        <f t="shared" si="3"/>
        <v/>
      </c>
      <c r="X487" s="1" t="str">
        <f t="shared" si="4"/>
        <v/>
      </c>
      <c r="Y487" s="1" t="str">
        <f t="shared" si="5"/>
        <v/>
      </c>
      <c r="Z487" s="1" t="str">
        <f t="shared" si="6"/>
        <v/>
      </c>
    </row>
    <row r="488">
      <c r="A488" s="1" t="str">
        <f>'QuestionBank Data'!A487</f>
        <v/>
      </c>
      <c r="B488" s="1" t="str">
        <f>'QuestionBank Data'!B487</f>
        <v/>
      </c>
      <c r="C488" s="1" t="str">
        <f>'QuestionBank Data'!C487</f>
        <v/>
      </c>
      <c r="D488" s="1" t="str">
        <f>'QuestionBank Data'!D487</f>
        <v/>
      </c>
      <c r="E488" s="1" t="str">
        <f>'QuestionBank Data'!E487</f>
        <v/>
      </c>
      <c r="F488" s="1" t="str">
        <f>'QuestionBank Data'!F487</f>
        <v/>
      </c>
      <c r="G488" s="1" t="str">
        <f>'QuestionBank Data'!G487</f>
        <v/>
      </c>
      <c r="H488" s="1" t="str">
        <f>'QuestionBank Data'!H487</f>
        <v/>
      </c>
      <c r="I488" s="1" t="str">
        <f>'QuestionBank Data'!I487</f>
        <v/>
      </c>
      <c r="J488" s="1" t="str">
        <f>'QuestionBank Data'!J487</f>
        <v/>
      </c>
      <c r="K488" s="1" t="str">
        <f>'QuestionBank Data'!K487</f>
        <v/>
      </c>
      <c r="L488" s="1" t="str">
        <f>'QuestionBank Data'!L487</f>
        <v/>
      </c>
      <c r="M488" s="1" t="str">
        <f>'QuestionBank Data'!M487</f>
        <v/>
      </c>
      <c r="N488" s="1" t="str">
        <f>'QuestionBank Data'!N487</f>
        <v/>
      </c>
      <c r="O488" s="1" t="str">
        <f>'QuestionBank Data'!O487</f>
        <v/>
      </c>
      <c r="P488" s="21" t="str">
        <f>IFERROR(__xludf.DUMMYFUNCTION("IF(isblank(A488),,Filter(J488:O488,J488:O488&lt;&gt;I488))"),"")</f>
        <v/>
      </c>
      <c r="Q488" s="1"/>
      <c r="R488" s="1"/>
      <c r="U488" s="1" t="str">
        <f t="shared" si="1"/>
        <v/>
      </c>
      <c r="V488" s="1" t="str">
        <f t="shared" si="2"/>
        <v/>
      </c>
      <c r="W488" s="1" t="str">
        <f t="shared" si="3"/>
        <v/>
      </c>
      <c r="X488" s="1" t="str">
        <f t="shared" si="4"/>
        <v/>
      </c>
      <c r="Y488" s="1" t="str">
        <f t="shared" si="5"/>
        <v/>
      </c>
      <c r="Z488" s="1" t="str">
        <f t="shared" si="6"/>
        <v/>
      </c>
    </row>
    <row r="489">
      <c r="A489" s="1" t="str">
        <f>'QuestionBank Data'!A488</f>
        <v/>
      </c>
      <c r="B489" s="1" t="str">
        <f>'QuestionBank Data'!B488</f>
        <v/>
      </c>
      <c r="C489" s="1" t="str">
        <f>'QuestionBank Data'!C488</f>
        <v/>
      </c>
      <c r="D489" s="1" t="str">
        <f>'QuestionBank Data'!D488</f>
        <v/>
      </c>
      <c r="E489" s="1" t="str">
        <f>'QuestionBank Data'!E488</f>
        <v/>
      </c>
      <c r="F489" s="1" t="str">
        <f>'QuestionBank Data'!F488</f>
        <v/>
      </c>
      <c r="G489" s="1" t="str">
        <f>'QuestionBank Data'!G488</f>
        <v/>
      </c>
      <c r="H489" s="1" t="str">
        <f>'QuestionBank Data'!H488</f>
        <v/>
      </c>
      <c r="I489" s="1" t="str">
        <f>'QuestionBank Data'!I488</f>
        <v/>
      </c>
      <c r="J489" s="1" t="str">
        <f>'QuestionBank Data'!J488</f>
        <v/>
      </c>
      <c r="K489" s="1" t="str">
        <f>'QuestionBank Data'!K488</f>
        <v/>
      </c>
      <c r="L489" s="1" t="str">
        <f>'QuestionBank Data'!L488</f>
        <v/>
      </c>
      <c r="M489" s="1" t="str">
        <f>'QuestionBank Data'!M488</f>
        <v/>
      </c>
      <c r="N489" s="1" t="str">
        <f>'QuestionBank Data'!N488</f>
        <v/>
      </c>
      <c r="O489" s="1" t="str">
        <f>'QuestionBank Data'!O488</f>
        <v/>
      </c>
      <c r="P489" s="21" t="str">
        <f>IFERROR(__xludf.DUMMYFUNCTION("IF(isblank(A489),,Filter(J489:O489,J489:O489&lt;&gt;I489))"),"")</f>
        <v/>
      </c>
      <c r="Q489" s="1"/>
      <c r="R489" s="1"/>
      <c r="U489" s="1" t="str">
        <f t="shared" si="1"/>
        <v/>
      </c>
      <c r="V489" s="1" t="str">
        <f t="shared" si="2"/>
        <v/>
      </c>
      <c r="W489" s="1" t="str">
        <f t="shared" si="3"/>
        <v/>
      </c>
      <c r="X489" s="1" t="str">
        <f t="shared" si="4"/>
        <v/>
      </c>
      <c r="Y489" s="1" t="str">
        <f t="shared" si="5"/>
        <v/>
      </c>
      <c r="Z489" s="1" t="str">
        <f t="shared" si="6"/>
        <v/>
      </c>
    </row>
    <row r="490">
      <c r="A490" s="1" t="str">
        <f>'QuestionBank Data'!A489</f>
        <v/>
      </c>
      <c r="B490" s="1" t="str">
        <f>'QuestionBank Data'!B489</f>
        <v/>
      </c>
      <c r="C490" s="1" t="str">
        <f>'QuestionBank Data'!C489</f>
        <v/>
      </c>
      <c r="D490" s="1" t="str">
        <f>'QuestionBank Data'!D489</f>
        <v/>
      </c>
      <c r="E490" s="1" t="str">
        <f>'QuestionBank Data'!E489</f>
        <v/>
      </c>
      <c r="F490" s="1" t="str">
        <f>'QuestionBank Data'!F489</f>
        <v/>
      </c>
      <c r="G490" s="1" t="str">
        <f>'QuestionBank Data'!G489</f>
        <v/>
      </c>
      <c r="H490" s="1" t="str">
        <f>'QuestionBank Data'!H489</f>
        <v/>
      </c>
      <c r="I490" s="1" t="str">
        <f>'QuestionBank Data'!I489</f>
        <v/>
      </c>
      <c r="J490" s="1" t="str">
        <f>'QuestionBank Data'!J489</f>
        <v/>
      </c>
      <c r="K490" s="1" t="str">
        <f>'QuestionBank Data'!K489</f>
        <v/>
      </c>
      <c r="L490" s="1" t="str">
        <f>'QuestionBank Data'!L489</f>
        <v/>
      </c>
      <c r="M490" s="1" t="str">
        <f>'QuestionBank Data'!M489</f>
        <v/>
      </c>
      <c r="N490" s="1" t="str">
        <f>'QuestionBank Data'!N489</f>
        <v/>
      </c>
      <c r="O490" s="1" t="str">
        <f>'QuestionBank Data'!O489</f>
        <v/>
      </c>
      <c r="P490" s="21" t="str">
        <f>IFERROR(__xludf.DUMMYFUNCTION("IF(isblank(A490),,Filter(J490:O490,J490:O490&lt;&gt;I490))"),"")</f>
        <v/>
      </c>
      <c r="Q490" s="1"/>
      <c r="R490" s="1"/>
      <c r="U490" s="1" t="str">
        <f t="shared" si="1"/>
        <v/>
      </c>
      <c r="V490" s="1" t="str">
        <f t="shared" si="2"/>
        <v/>
      </c>
      <c r="W490" s="1" t="str">
        <f t="shared" si="3"/>
        <v/>
      </c>
      <c r="X490" s="1" t="str">
        <f t="shared" si="4"/>
        <v/>
      </c>
      <c r="Y490" s="1" t="str">
        <f t="shared" si="5"/>
        <v/>
      </c>
      <c r="Z490" s="1" t="str">
        <f t="shared" si="6"/>
        <v/>
      </c>
    </row>
    <row r="491">
      <c r="A491" s="1" t="str">
        <f>'QuestionBank Data'!A490</f>
        <v/>
      </c>
      <c r="B491" s="1" t="str">
        <f>'QuestionBank Data'!B490</f>
        <v/>
      </c>
      <c r="C491" s="1" t="str">
        <f>'QuestionBank Data'!C490</f>
        <v/>
      </c>
      <c r="D491" s="1" t="str">
        <f>'QuestionBank Data'!D490</f>
        <v/>
      </c>
      <c r="E491" s="1" t="str">
        <f>'QuestionBank Data'!E490</f>
        <v/>
      </c>
      <c r="F491" s="1" t="str">
        <f>'QuestionBank Data'!F490</f>
        <v/>
      </c>
      <c r="G491" s="1" t="str">
        <f>'QuestionBank Data'!G490</f>
        <v/>
      </c>
      <c r="H491" s="1" t="str">
        <f>'QuestionBank Data'!H490</f>
        <v/>
      </c>
      <c r="I491" s="1" t="str">
        <f>'QuestionBank Data'!I490</f>
        <v/>
      </c>
      <c r="J491" s="1" t="str">
        <f>'QuestionBank Data'!J490</f>
        <v/>
      </c>
      <c r="K491" s="1" t="str">
        <f>'QuestionBank Data'!K490</f>
        <v/>
      </c>
      <c r="L491" s="1" t="str">
        <f>'QuestionBank Data'!L490</f>
        <v/>
      </c>
      <c r="M491" s="1" t="str">
        <f>'QuestionBank Data'!M490</f>
        <v/>
      </c>
      <c r="N491" s="1" t="str">
        <f>'QuestionBank Data'!N490</f>
        <v/>
      </c>
      <c r="O491" s="1" t="str">
        <f>'QuestionBank Data'!O490</f>
        <v/>
      </c>
      <c r="P491" s="21" t="str">
        <f>IFERROR(__xludf.DUMMYFUNCTION("IF(isblank(A491),,Filter(J491:O491,J491:O491&lt;&gt;I491))"),"")</f>
        <v/>
      </c>
      <c r="Q491" s="1"/>
      <c r="R491" s="1"/>
      <c r="U491" s="1" t="str">
        <f t="shared" si="1"/>
        <v/>
      </c>
      <c r="V491" s="1" t="str">
        <f t="shared" si="2"/>
        <v/>
      </c>
      <c r="W491" s="1" t="str">
        <f t="shared" si="3"/>
        <v/>
      </c>
      <c r="X491" s="1" t="str">
        <f t="shared" si="4"/>
        <v/>
      </c>
      <c r="Y491" s="1" t="str">
        <f t="shared" si="5"/>
        <v/>
      </c>
      <c r="Z491" s="1" t="str">
        <f t="shared" si="6"/>
        <v/>
      </c>
    </row>
    <row r="492">
      <c r="A492" s="1" t="str">
        <f>'QuestionBank Data'!A491</f>
        <v/>
      </c>
      <c r="B492" s="1" t="str">
        <f>'QuestionBank Data'!B491</f>
        <v/>
      </c>
      <c r="C492" s="1" t="str">
        <f>'QuestionBank Data'!C491</f>
        <v/>
      </c>
      <c r="D492" s="1" t="str">
        <f>'QuestionBank Data'!D491</f>
        <v/>
      </c>
      <c r="E492" s="1" t="str">
        <f>'QuestionBank Data'!E491</f>
        <v/>
      </c>
      <c r="F492" s="1" t="str">
        <f>'QuestionBank Data'!F491</f>
        <v/>
      </c>
      <c r="G492" s="1" t="str">
        <f>'QuestionBank Data'!G491</f>
        <v/>
      </c>
      <c r="H492" s="1" t="str">
        <f>'QuestionBank Data'!H491</f>
        <v/>
      </c>
      <c r="I492" s="1" t="str">
        <f>'QuestionBank Data'!I491</f>
        <v/>
      </c>
      <c r="J492" s="1" t="str">
        <f>'QuestionBank Data'!J491</f>
        <v/>
      </c>
      <c r="K492" s="1" t="str">
        <f>'QuestionBank Data'!K491</f>
        <v/>
      </c>
      <c r="L492" s="1" t="str">
        <f>'QuestionBank Data'!L491</f>
        <v/>
      </c>
      <c r="M492" s="1" t="str">
        <f>'QuestionBank Data'!M491</f>
        <v/>
      </c>
      <c r="N492" s="1" t="str">
        <f>'QuestionBank Data'!N491</f>
        <v/>
      </c>
      <c r="O492" s="1" t="str">
        <f>'QuestionBank Data'!O491</f>
        <v/>
      </c>
      <c r="P492" s="21" t="str">
        <f>IFERROR(__xludf.DUMMYFUNCTION("IF(isblank(A492),,Filter(J492:O492,J492:O492&lt;&gt;I492))"),"")</f>
        <v/>
      </c>
      <c r="Q492" s="1"/>
      <c r="R492" s="1"/>
      <c r="U492" s="1" t="str">
        <f t="shared" si="1"/>
        <v/>
      </c>
      <c r="V492" s="1" t="str">
        <f t="shared" si="2"/>
        <v/>
      </c>
      <c r="W492" s="1" t="str">
        <f t="shared" si="3"/>
        <v/>
      </c>
      <c r="X492" s="1" t="str">
        <f t="shared" si="4"/>
        <v/>
      </c>
      <c r="Y492" s="1" t="str">
        <f t="shared" si="5"/>
        <v/>
      </c>
      <c r="Z492" s="1" t="str">
        <f t="shared" si="6"/>
        <v/>
      </c>
    </row>
    <row r="493">
      <c r="A493" s="1" t="str">
        <f>'QuestionBank Data'!A492</f>
        <v/>
      </c>
      <c r="B493" s="1" t="str">
        <f>'QuestionBank Data'!B492</f>
        <v/>
      </c>
      <c r="C493" s="1" t="str">
        <f>'QuestionBank Data'!C492</f>
        <v/>
      </c>
      <c r="D493" s="1" t="str">
        <f>'QuestionBank Data'!D492</f>
        <v/>
      </c>
      <c r="E493" s="1" t="str">
        <f>'QuestionBank Data'!E492</f>
        <v/>
      </c>
      <c r="F493" s="1" t="str">
        <f>'QuestionBank Data'!F492</f>
        <v/>
      </c>
      <c r="G493" s="1" t="str">
        <f>'QuestionBank Data'!G492</f>
        <v/>
      </c>
      <c r="H493" s="1" t="str">
        <f>'QuestionBank Data'!H492</f>
        <v/>
      </c>
      <c r="I493" s="1" t="str">
        <f>'QuestionBank Data'!I492</f>
        <v/>
      </c>
      <c r="J493" s="1" t="str">
        <f>'QuestionBank Data'!J492</f>
        <v/>
      </c>
      <c r="K493" s="1" t="str">
        <f>'QuestionBank Data'!K492</f>
        <v/>
      </c>
      <c r="L493" s="1" t="str">
        <f>'QuestionBank Data'!L492</f>
        <v/>
      </c>
      <c r="M493" s="1" t="str">
        <f>'QuestionBank Data'!M492</f>
        <v/>
      </c>
      <c r="N493" s="1" t="str">
        <f>'QuestionBank Data'!N492</f>
        <v/>
      </c>
      <c r="O493" s="1" t="str">
        <f>'QuestionBank Data'!O492</f>
        <v/>
      </c>
      <c r="P493" s="21" t="str">
        <f>IFERROR(__xludf.DUMMYFUNCTION("IF(isblank(A493),,Filter(J493:O493,J493:O493&lt;&gt;I493))"),"")</f>
        <v/>
      </c>
      <c r="Q493" s="1"/>
      <c r="R493" s="1"/>
      <c r="U493" s="1" t="str">
        <f t="shared" si="1"/>
        <v/>
      </c>
      <c r="V493" s="1" t="str">
        <f t="shared" si="2"/>
        <v/>
      </c>
      <c r="W493" s="1" t="str">
        <f t="shared" si="3"/>
        <v/>
      </c>
      <c r="X493" s="1" t="str">
        <f t="shared" si="4"/>
        <v/>
      </c>
      <c r="Y493" s="1" t="str">
        <f t="shared" si="5"/>
        <v/>
      </c>
      <c r="Z493" s="1" t="str">
        <f t="shared" si="6"/>
        <v/>
      </c>
    </row>
    <row r="494">
      <c r="A494" s="1" t="str">
        <f>'QuestionBank Data'!A493</f>
        <v/>
      </c>
      <c r="B494" s="1" t="str">
        <f>'QuestionBank Data'!B493</f>
        <v/>
      </c>
      <c r="C494" s="1" t="str">
        <f>'QuestionBank Data'!C493</f>
        <v/>
      </c>
      <c r="D494" s="1" t="str">
        <f>'QuestionBank Data'!D493</f>
        <v/>
      </c>
      <c r="E494" s="1" t="str">
        <f>'QuestionBank Data'!E493</f>
        <v/>
      </c>
      <c r="F494" s="1" t="str">
        <f>'QuestionBank Data'!F493</f>
        <v/>
      </c>
      <c r="G494" s="1" t="str">
        <f>'QuestionBank Data'!G493</f>
        <v/>
      </c>
      <c r="H494" s="1" t="str">
        <f>'QuestionBank Data'!H493</f>
        <v/>
      </c>
      <c r="I494" s="1" t="str">
        <f>'QuestionBank Data'!I493</f>
        <v/>
      </c>
      <c r="J494" s="1" t="str">
        <f>'QuestionBank Data'!J493</f>
        <v/>
      </c>
      <c r="K494" s="1" t="str">
        <f>'QuestionBank Data'!K493</f>
        <v/>
      </c>
      <c r="L494" s="1" t="str">
        <f>'QuestionBank Data'!L493</f>
        <v/>
      </c>
      <c r="M494" s="1" t="str">
        <f>'QuestionBank Data'!M493</f>
        <v/>
      </c>
      <c r="N494" s="1" t="str">
        <f>'QuestionBank Data'!N493</f>
        <v/>
      </c>
      <c r="O494" s="1" t="str">
        <f>'QuestionBank Data'!O493</f>
        <v/>
      </c>
      <c r="P494" s="21" t="str">
        <f>IFERROR(__xludf.DUMMYFUNCTION("IF(isblank(A494),,Filter(J494:O494,J494:O494&lt;&gt;I494))"),"")</f>
        <v/>
      </c>
      <c r="Q494" s="1"/>
      <c r="R494" s="1"/>
      <c r="U494" s="1" t="str">
        <f t="shared" si="1"/>
        <v/>
      </c>
      <c r="V494" s="1" t="str">
        <f t="shared" si="2"/>
        <v/>
      </c>
      <c r="W494" s="1" t="str">
        <f t="shared" si="3"/>
        <v/>
      </c>
      <c r="X494" s="1" t="str">
        <f t="shared" si="4"/>
        <v/>
      </c>
      <c r="Y494" s="1" t="str">
        <f t="shared" si="5"/>
        <v/>
      </c>
      <c r="Z494" s="1" t="str">
        <f t="shared" si="6"/>
        <v/>
      </c>
    </row>
    <row r="495">
      <c r="A495" s="1" t="str">
        <f>'QuestionBank Data'!A494</f>
        <v/>
      </c>
      <c r="B495" s="1" t="str">
        <f>'QuestionBank Data'!B494</f>
        <v/>
      </c>
      <c r="C495" s="1" t="str">
        <f>'QuestionBank Data'!C494</f>
        <v/>
      </c>
      <c r="D495" s="1" t="str">
        <f>'QuestionBank Data'!D494</f>
        <v/>
      </c>
      <c r="E495" s="1" t="str">
        <f>'QuestionBank Data'!E494</f>
        <v/>
      </c>
      <c r="F495" s="1" t="str">
        <f>'QuestionBank Data'!F494</f>
        <v/>
      </c>
      <c r="G495" s="1" t="str">
        <f>'QuestionBank Data'!G494</f>
        <v/>
      </c>
      <c r="H495" s="1" t="str">
        <f>'QuestionBank Data'!H494</f>
        <v/>
      </c>
      <c r="I495" s="1" t="str">
        <f>'QuestionBank Data'!I494</f>
        <v/>
      </c>
      <c r="J495" s="1" t="str">
        <f>'QuestionBank Data'!J494</f>
        <v/>
      </c>
      <c r="K495" s="1" t="str">
        <f>'QuestionBank Data'!K494</f>
        <v/>
      </c>
      <c r="L495" s="1" t="str">
        <f>'QuestionBank Data'!L494</f>
        <v/>
      </c>
      <c r="M495" s="1" t="str">
        <f>'QuestionBank Data'!M494</f>
        <v/>
      </c>
      <c r="N495" s="1" t="str">
        <f>'QuestionBank Data'!N494</f>
        <v/>
      </c>
      <c r="O495" s="1" t="str">
        <f>'QuestionBank Data'!O494</f>
        <v/>
      </c>
      <c r="P495" s="21" t="str">
        <f>IFERROR(__xludf.DUMMYFUNCTION("IF(isblank(A495),,Filter(J495:O495,J495:O495&lt;&gt;I495))"),"")</f>
        <v/>
      </c>
      <c r="Q495" s="1"/>
      <c r="R495" s="1"/>
      <c r="U495" s="1" t="str">
        <f t="shared" si="1"/>
        <v/>
      </c>
      <c r="V495" s="1" t="str">
        <f t="shared" si="2"/>
        <v/>
      </c>
      <c r="W495" s="1" t="str">
        <f t="shared" si="3"/>
        <v/>
      </c>
      <c r="X495" s="1" t="str">
        <f t="shared" si="4"/>
        <v/>
      </c>
      <c r="Y495" s="1" t="str">
        <f t="shared" si="5"/>
        <v/>
      </c>
      <c r="Z495" s="1" t="str">
        <f t="shared" si="6"/>
        <v/>
      </c>
    </row>
    <row r="496">
      <c r="A496" s="1" t="str">
        <f>'QuestionBank Data'!A495</f>
        <v/>
      </c>
      <c r="B496" s="1" t="str">
        <f>'QuestionBank Data'!B495</f>
        <v/>
      </c>
      <c r="C496" s="1" t="str">
        <f>'QuestionBank Data'!C495</f>
        <v/>
      </c>
      <c r="D496" s="1" t="str">
        <f>'QuestionBank Data'!D495</f>
        <v/>
      </c>
      <c r="E496" s="1" t="str">
        <f>'QuestionBank Data'!E495</f>
        <v/>
      </c>
      <c r="F496" s="1" t="str">
        <f>'QuestionBank Data'!F495</f>
        <v/>
      </c>
      <c r="G496" s="1" t="str">
        <f>'QuestionBank Data'!G495</f>
        <v/>
      </c>
      <c r="H496" s="1" t="str">
        <f>'QuestionBank Data'!H495</f>
        <v/>
      </c>
      <c r="I496" s="1" t="str">
        <f>'QuestionBank Data'!I495</f>
        <v/>
      </c>
      <c r="J496" s="1" t="str">
        <f>'QuestionBank Data'!J495</f>
        <v/>
      </c>
      <c r="K496" s="1" t="str">
        <f>'QuestionBank Data'!K495</f>
        <v/>
      </c>
      <c r="L496" s="1" t="str">
        <f>'QuestionBank Data'!L495</f>
        <v/>
      </c>
      <c r="M496" s="1" t="str">
        <f>'QuestionBank Data'!M495</f>
        <v/>
      </c>
      <c r="N496" s="1" t="str">
        <f>'QuestionBank Data'!N495</f>
        <v/>
      </c>
      <c r="O496" s="1" t="str">
        <f>'QuestionBank Data'!O495</f>
        <v/>
      </c>
      <c r="P496" s="21" t="str">
        <f>IFERROR(__xludf.DUMMYFUNCTION("IF(isblank(A496),,Filter(J496:O496,J496:O496&lt;&gt;I496))"),"")</f>
        <v/>
      </c>
      <c r="Q496" s="1"/>
      <c r="R496" s="1"/>
      <c r="U496" s="1" t="str">
        <f t="shared" si="1"/>
        <v/>
      </c>
      <c r="V496" s="1" t="str">
        <f t="shared" si="2"/>
        <v/>
      </c>
      <c r="W496" s="1" t="str">
        <f t="shared" si="3"/>
        <v/>
      </c>
      <c r="X496" s="1" t="str">
        <f t="shared" si="4"/>
        <v/>
      </c>
      <c r="Y496" s="1" t="str">
        <f t="shared" si="5"/>
        <v/>
      </c>
      <c r="Z496" s="1" t="str">
        <f t="shared" si="6"/>
        <v/>
      </c>
    </row>
    <row r="497">
      <c r="A497" s="1" t="str">
        <f>'QuestionBank Data'!A496</f>
        <v/>
      </c>
      <c r="B497" s="1" t="str">
        <f>'QuestionBank Data'!B496</f>
        <v/>
      </c>
      <c r="C497" s="1" t="str">
        <f>'QuestionBank Data'!C496</f>
        <v/>
      </c>
      <c r="D497" s="1" t="str">
        <f>'QuestionBank Data'!D496</f>
        <v/>
      </c>
      <c r="E497" s="1" t="str">
        <f>'QuestionBank Data'!E496</f>
        <v/>
      </c>
      <c r="F497" s="1" t="str">
        <f>'QuestionBank Data'!F496</f>
        <v/>
      </c>
      <c r="G497" s="1" t="str">
        <f>'QuestionBank Data'!G496</f>
        <v/>
      </c>
      <c r="H497" s="1" t="str">
        <f>'QuestionBank Data'!H496</f>
        <v/>
      </c>
      <c r="I497" s="1" t="str">
        <f>'QuestionBank Data'!I496</f>
        <v/>
      </c>
      <c r="J497" s="1" t="str">
        <f>'QuestionBank Data'!J496</f>
        <v/>
      </c>
      <c r="K497" s="1" t="str">
        <f>'QuestionBank Data'!K496</f>
        <v/>
      </c>
      <c r="L497" s="1" t="str">
        <f>'QuestionBank Data'!L496</f>
        <v/>
      </c>
      <c r="M497" s="1" t="str">
        <f>'QuestionBank Data'!M496</f>
        <v/>
      </c>
      <c r="N497" s="1" t="str">
        <f>'QuestionBank Data'!N496</f>
        <v/>
      </c>
      <c r="O497" s="1" t="str">
        <f>'QuestionBank Data'!O496</f>
        <v/>
      </c>
      <c r="P497" s="21" t="str">
        <f>IFERROR(__xludf.DUMMYFUNCTION("IF(isblank(A497),,Filter(J497:O497,J497:O497&lt;&gt;I497))"),"")</f>
        <v/>
      </c>
      <c r="Q497" s="1"/>
      <c r="R497" s="1"/>
      <c r="U497" s="1" t="str">
        <f t="shared" si="1"/>
        <v/>
      </c>
      <c r="V497" s="1" t="str">
        <f t="shared" si="2"/>
        <v/>
      </c>
      <c r="W497" s="1" t="str">
        <f t="shared" si="3"/>
        <v/>
      </c>
      <c r="X497" s="1" t="str">
        <f t="shared" si="4"/>
        <v/>
      </c>
      <c r="Y497" s="1" t="str">
        <f t="shared" si="5"/>
        <v/>
      </c>
      <c r="Z497" s="1" t="str">
        <f t="shared" si="6"/>
        <v/>
      </c>
    </row>
    <row r="498">
      <c r="A498" s="1" t="str">
        <f>'QuestionBank Data'!A497</f>
        <v/>
      </c>
      <c r="B498" s="1" t="str">
        <f>'QuestionBank Data'!B497</f>
        <v/>
      </c>
      <c r="C498" s="1" t="str">
        <f>'QuestionBank Data'!C497</f>
        <v/>
      </c>
      <c r="D498" s="1" t="str">
        <f>'QuestionBank Data'!D497</f>
        <v/>
      </c>
      <c r="E498" s="1" t="str">
        <f>'QuestionBank Data'!E497</f>
        <v/>
      </c>
      <c r="F498" s="1" t="str">
        <f>'QuestionBank Data'!F497</f>
        <v/>
      </c>
      <c r="G498" s="1" t="str">
        <f>'QuestionBank Data'!G497</f>
        <v/>
      </c>
      <c r="H498" s="1" t="str">
        <f>'QuestionBank Data'!H497</f>
        <v/>
      </c>
      <c r="I498" s="1" t="str">
        <f>'QuestionBank Data'!I497</f>
        <v/>
      </c>
      <c r="J498" s="1" t="str">
        <f>'QuestionBank Data'!J497</f>
        <v/>
      </c>
      <c r="K498" s="1" t="str">
        <f>'QuestionBank Data'!K497</f>
        <v/>
      </c>
      <c r="L498" s="1" t="str">
        <f>'QuestionBank Data'!L497</f>
        <v/>
      </c>
      <c r="M498" s="1" t="str">
        <f>'QuestionBank Data'!M497</f>
        <v/>
      </c>
      <c r="N498" s="1" t="str">
        <f>'QuestionBank Data'!N497</f>
        <v/>
      </c>
      <c r="O498" s="1" t="str">
        <f>'QuestionBank Data'!O497</f>
        <v/>
      </c>
      <c r="P498" s="21" t="str">
        <f>IFERROR(__xludf.DUMMYFUNCTION("IF(isblank(A498),,Filter(J498:O498,J498:O498&lt;&gt;I498))"),"")</f>
        <v/>
      </c>
      <c r="Q498" s="1"/>
      <c r="R498" s="1"/>
      <c r="U498" s="1" t="str">
        <f t="shared" si="1"/>
        <v/>
      </c>
      <c r="V498" s="1" t="str">
        <f t="shared" si="2"/>
        <v/>
      </c>
      <c r="W498" s="1" t="str">
        <f t="shared" si="3"/>
        <v/>
      </c>
      <c r="X498" s="1" t="str">
        <f t="shared" si="4"/>
        <v/>
      </c>
      <c r="Y498" s="1" t="str">
        <f t="shared" si="5"/>
        <v/>
      </c>
      <c r="Z498" s="1" t="str">
        <f t="shared" si="6"/>
        <v/>
      </c>
    </row>
    <row r="499">
      <c r="A499" s="1" t="str">
        <f>'QuestionBank Data'!A498</f>
        <v/>
      </c>
      <c r="B499" s="1" t="str">
        <f>'QuestionBank Data'!B498</f>
        <v/>
      </c>
      <c r="C499" s="1" t="str">
        <f>'QuestionBank Data'!C498</f>
        <v/>
      </c>
      <c r="D499" s="1" t="str">
        <f>'QuestionBank Data'!D498</f>
        <v/>
      </c>
      <c r="E499" s="1" t="str">
        <f>'QuestionBank Data'!E498</f>
        <v/>
      </c>
      <c r="F499" s="1" t="str">
        <f>'QuestionBank Data'!F498</f>
        <v/>
      </c>
      <c r="G499" s="1" t="str">
        <f>'QuestionBank Data'!G498</f>
        <v/>
      </c>
      <c r="H499" s="1" t="str">
        <f>'QuestionBank Data'!H498</f>
        <v/>
      </c>
      <c r="I499" s="1" t="str">
        <f>'QuestionBank Data'!I498</f>
        <v/>
      </c>
      <c r="J499" s="1" t="str">
        <f>'QuestionBank Data'!J498</f>
        <v/>
      </c>
      <c r="K499" s="1" t="str">
        <f>'QuestionBank Data'!K498</f>
        <v/>
      </c>
      <c r="L499" s="1" t="str">
        <f>'QuestionBank Data'!L498</f>
        <v/>
      </c>
      <c r="M499" s="1" t="str">
        <f>'QuestionBank Data'!M498</f>
        <v/>
      </c>
      <c r="N499" s="1" t="str">
        <f>'QuestionBank Data'!N498</f>
        <v/>
      </c>
      <c r="O499" s="1" t="str">
        <f>'QuestionBank Data'!O498</f>
        <v/>
      </c>
      <c r="P499" s="21" t="str">
        <f>IFERROR(__xludf.DUMMYFUNCTION("IF(isblank(A499),,Filter(J499:O499,J499:O499&lt;&gt;I499))"),"")</f>
        <v/>
      </c>
      <c r="Q499" s="1"/>
      <c r="R499" s="1"/>
      <c r="U499" s="1" t="str">
        <f t="shared" si="1"/>
        <v/>
      </c>
      <c r="V499" s="1" t="str">
        <f t="shared" si="2"/>
        <v/>
      </c>
      <c r="W499" s="1" t="str">
        <f t="shared" si="3"/>
        <v/>
      </c>
      <c r="X499" s="1" t="str">
        <f t="shared" si="4"/>
        <v/>
      </c>
      <c r="Y499" s="1" t="str">
        <f t="shared" si="5"/>
        <v/>
      </c>
      <c r="Z499" s="1" t="str">
        <f t="shared" si="6"/>
        <v/>
      </c>
    </row>
    <row r="500">
      <c r="A500" s="1" t="str">
        <f>'QuestionBank Data'!A499</f>
        <v/>
      </c>
      <c r="B500" s="1" t="str">
        <f>'QuestionBank Data'!B499</f>
        <v/>
      </c>
      <c r="C500" s="1" t="str">
        <f>'QuestionBank Data'!C499</f>
        <v/>
      </c>
      <c r="D500" s="1" t="str">
        <f>'QuestionBank Data'!D499</f>
        <v/>
      </c>
      <c r="E500" s="1" t="str">
        <f>'QuestionBank Data'!E499</f>
        <v/>
      </c>
      <c r="F500" s="1" t="str">
        <f>'QuestionBank Data'!F499</f>
        <v/>
      </c>
      <c r="G500" s="1" t="str">
        <f>'QuestionBank Data'!G499</f>
        <v/>
      </c>
      <c r="H500" s="1" t="str">
        <f>'QuestionBank Data'!H499</f>
        <v/>
      </c>
      <c r="I500" s="1" t="str">
        <f>'QuestionBank Data'!I499</f>
        <v/>
      </c>
      <c r="J500" s="1" t="str">
        <f>'QuestionBank Data'!J499</f>
        <v/>
      </c>
      <c r="K500" s="1" t="str">
        <f>'QuestionBank Data'!K499</f>
        <v/>
      </c>
      <c r="L500" s="1" t="str">
        <f>'QuestionBank Data'!L499</f>
        <v/>
      </c>
      <c r="M500" s="1" t="str">
        <f>'QuestionBank Data'!M499</f>
        <v/>
      </c>
      <c r="N500" s="1" t="str">
        <f>'QuestionBank Data'!N499</f>
        <v/>
      </c>
      <c r="O500" s="1" t="str">
        <f>'QuestionBank Data'!O499</f>
        <v/>
      </c>
      <c r="P500" s="21" t="str">
        <f>IFERROR(__xludf.DUMMYFUNCTION("IF(isblank(A500),,Filter(J500:O500,J500:O500&lt;&gt;I500))"),"")</f>
        <v/>
      </c>
      <c r="Q500" s="1"/>
      <c r="R500" s="1"/>
      <c r="U500" s="1" t="str">
        <f t="shared" si="1"/>
        <v/>
      </c>
      <c r="V500" s="1" t="str">
        <f t="shared" si="2"/>
        <v/>
      </c>
      <c r="W500" s="1" t="str">
        <f t="shared" si="3"/>
        <v/>
      </c>
      <c r="X500" s="1" t="str">
        <f t="shared" si="4"/>
        <v/>
      </c>
      <c r="Y500" s="1" t="str">
        <f t="shared" si="5"/>
        <v/>
      </c>
      <c r="Z500" s="1" t="str">
        <f t="shared" si="6"/>
        <v/>
      </c>
    </row>
    <row r="501">
      <c r="A501" s="1" t="str">
        <f>'QuestionBank Data'!A500</f>
        <v/>
      </c>
      <c r="B501" s="1" t="str">
        <f>'QuestionBank Data'!B500</f>
        <v/>
      </c>
      <c r="C501" s="1" t="str">
        <f>'QuestionBank Data'!C500</f>
        <v/>
      </c>
      <c r="D501" s="1" t="str">
        <f>'QuestionBank Data'!D500</f>
        <v/>
      </c>
      <c r="E501" s="1" t="str">
        <f>'QuestionBank Data'!E500</f>
        <v/>
      </c>
      <c r="F501" s="1" t="str">
        <f>'QuestionBank Data'!F500</f>
        <v/>
      </c>
      <c r="G501" s="1" t="str">
        <f>'QuestionBank Data'!G500</f>
        <v/>
      </c>
      <c r="H501" s="1" t="str">
        <f>'QuestionBank Data'!H500</f>
        <v/>
      </c>
      <c r="I501" s="1" t="str">
        <f>'QuestionBank Data'!I500</f>
        <v/>
      </c>
      <c r="J501" s="1" t="str">
        <f>'QuestionBank Data'!J500</f>
        <v/>
      </c>
      <c r="K501" s="1" t="str">
        <f>'QuestionBank Data'!K500</f>
        <v/>
      </c>
      <c r="L501" s="1" t="str">
        <f>'QuestionBank Data'!L500</f>
        <v/>
      </c>
      <c r="M501" s="1" t="str">
        <f>'QuestionBank Data'!M500</f>
        <v/>
      </c>
      <c r="N501" s="1" t="str">
        <f>'QuestionBank Data'!N500</f>
        <v/>
      </c>
      <c r="O501" s="1" t="str">
        <f>'QuestionBank Data'!O500</f>
        <v/>
      </c>
      <c r="P501" s="21" t="str">
        <f>IFERROR(__xludf.DUMMYFUNCTION("IF(isblank(A501),,Filter(J501:O501,J501:O501&lt;&gt;I501))"),"")</f>
        <v/>
      </c>
      <c r="Q501" s="1"/>
      <c r="R501" s="1"/>
      <c r="U501" s="1" t="str">
        <f t="shared" si="1"/>
        <v/>
      </c>
      <c r="V501" s="1" t="str">
        <f t="shared" si="2"/>
        <v/>
      </c>
      <c r="W501" s="1" t="str">
        <f t="shared" si="3"/>
        <v/>
      </c>
      <c r="X501" s="1" t="str">
        <f t="shared" si="4"/>
        <v/>
      </c>
      <c r="Y501" s="1" t="str">
        <f t="shared" si="5"/>
        <v/>
      </c>
      <c r="Z501" s="1" t="str">
        <f t="shared" si="6"/>
        <v/>
      </c>
    </row>
    <row r="502">
      <c r="B502" s="29"/>
      <c r="C502" s="29"/>
      <c r="D502" s="29"/>
    </row>
    <row r="503">
      <c r="B503" s="29"/>
      <c r="C503" s="29"/>
      <c r="D503" s="29"/>
    </row>
    <row r="504">
      <c r="B504" s="29"/>
      <c r="C504" s="29"/>
      <c r="D504" s="29"/>
    </row>
    <row r="505">
      <c r="B505" s="29"/>
      <c r="C505" s="29"/>
      <c r="D505" s="29"/>
    </row>
    <row r="506">
      <c r="B506" s="29"/>
      <c r="C506" s="29"/>
      <c r="D506" s="29"/>
    </row>
    <row r="507">
      <c r="B507" s="29"/>
      <c r="C507" s="29"/>
      <c r="D507" s="29"/>
    </row>
    <row r="508">
      <c r="B508" s="29"/>
      <c r="C508" s="29"/>
      <c r="D508" s="29"/>
    </row>
    <row r="509">
      <c r="B509" s="29"/>
      <c r="C509" s="29"/>
      <c r="D509" s="29"/>
    </row>
    <row r="510">
      <c r="B510" s="29"/>
      <c r="C510" s="29"/>
      <c r="D510" s="29"/>
    </row>
    <row r="511">
      <c r="B511" s="29"/>
      <c r="C511" s="29"/>
      <c r="D511" s="29"/>
    </row>
    <row r="512">
      <c r="B512" s="29"/>
      <c r="C512" s="29"/>
      <c r="D512" s="29"/>
    </row>
    <row r="513">
      <c r="B513" s="29"/>
      <c r="C513" s="29"/>
      <c r="D513" s="29"/>
    </row>
    <row r="514">
      <c r="B514" s="29"/>
      <c r="C514" s="29"/>
      <c r="D514" s="29"/>
    </row>
    <row r="515">
      <c r="B515" s="29"/>
      <c r="C515" s="29"/>
      <c r="D515" s="29"/>
    </row>
    <row r="516">
      <c r="B516" s="29"/>
      <c r="C516" s="29"/>
      <c r="D516" s="29"/>
    </row>
    <row r="517">
      <c r="B517" s="29"/>
      <c r="C517" s="29"/>
      <c r="D517" s="29"/>
    </row>
    <row r="518">
      <c r="B518" s="29"/>
      <c r="C518" s="29"/>
      <c r="D518" s="29"/>
    </row>
    <row r="519">
      <c r="B519" s="29"/>
      <c r="C519" s="29"/>
      <c r="D519" s="29"/>
    </row>
    <row r="520">
      <c r="B520" s="29"/>
      <c r="C520" s="29"/>
      <c r="D520" s="29"/>
    </row>
    <row r="521">
      <c r="B521" s="29"/>
      <c r="C521" s="29"/>
      <c r="D521" s="29"/>
    </row>
    <row r="522">
      <c r="B522" s="29"/>
      <c r="C522" s="29"/>
      <c r="D522" s="29"/>
    </row>
    <row r="523">
      <c r="B523" s="29"/>
      <c r="C523" s="29"/>
      <c r="D523" s="29"/>
    </row>
    <row r="524">
      <c r="B524" s="29"/>
      <c r="C524" s="29"/>
      <c r="D524" s="29"/>
    </row>
    <row r="525">
      <c r="B525" s="29"/>
      <c r="C525" s="29"/>
      <c r="D525" s="29"/>
    </row>
    <row r="526">
      <c r="B526" s="29"/>
      <c r="C526" s="29"/>
      <c r="D526" s="29"/>
    </row>
    <row r="527">
      <c r="B527" s="29"/>
      <c r="C527" s="29"/>
      <c r="D527" s="29"/>
    </row>
    <row r="528">
      <c r="B528" s="29"/>
      <c r="C528" s="29"/>
      <c r="D528" s="29"/>
    </row>
    <row r="529">
      <c r="B529" s="29"/>
      <c r="C529" s="29"/>
      <c r="D529" s="29"/>
    </row>
    <row r="530">
      <c r="B530" s="29"/>
      <c r="C530" s="29"/>
      <c r="D530" s="29"/>
    </row>
    <row r="531">
      <c r="B531" s="29"/>
      <c r="C531" s="29"/>
      <c r="D531" s="29"/>
    </row>
    <row r="532">
      <c r="B532" s="29"/>
      <c r="C532" s="29"/>
      <c r="D532" s="29"/>
    </row>
    <row r="533">
      <c r="B533" s="29"/>
      <c r="C533" s="29"/>
      <c r="D533" s="29"/>
    </row>
    <row r="534">
      <c r="B534" s="29"/>
      <c r="C534" s="29"/>
      <c r="D534" s="29"/>
    </row>
    <row r="535">
      <c r="B535" s="29"/>
      <c r="C535" s="29"/>
      <c r="D535" s="29"/>
    </row>
    <row r="536">
      <c r="B536" s="29"/>
      <c r="C536" s="29"/>
      <c r="D536" s="29"/>
    </row>
    <row r="537">
      <c r="B537" s="29"/>
      <c r="C537" s="29"/>
      <c r="D537" s="29"/>
    </row>
    <row r="538">
      <c r="B538" s="29"/>
      <c r="C538" s="29"/>
      <c r="D538" s="29"/>
    </row>
    <row r="539">
      <c r="B539" s="29"/>
      <c r="C539" s="29"/>
      <c r="D539" s="29"/>
    </row>
    <row r="540">
      <c r="B540" s="29"/>
      <c r="C540" s="29"/>
      <c r="D540" s="29"/>
    </row>
    <row r="541">
      <c r="B541" s="29"/>
      <c r="C541" s="29"/>
      <c r="D541" s="29"/>
    </row>
    <row r="542">
      <c r="B542" s="29"/>
      <c r="C542" s="29"/>
      <c r="D542" s="29"/>
    </row>
    <row r="543">
      <c r="B543" s="29"/>
      <c r="C543" s="29"/>
      <c r="D543" s="29"/>
    </row>
    <row r="544">
      <c r="B544" s="29"/>
      <c r="C544" s="29"/>
      <c r="D544" s="29"/>
    </row>
    <row r="545">
      <c r="B545" s="29"/>
      <c r="C545" s="29"/>
      <c r="D545" s="29"/>
    </row>
    <row r="546">
      <c r="B546" s="29"/>
      <c r="C546" s="29"/>
      <c r="D546" s="29"/>
    </row>
    <row r="547">
      <c r="B547" s="29"/>
      <c r="C547" s="29"/>
      <c r="D547" s="29"/>
    </row>
    <row r="548">
      <c r="B548" s="29"/>
      <c r="C548" s="29"/>
      <c r="D548" s="29"/>
    </row>
    <row r="549">
      <c r="B549" s="29"/>
      <c r="C549" s="29"/>
      <c r="D549" s="29"/>
    </row>
    <row r="550">
      <c r="B550" s="29"/>
      <c r="C550" s="29"/>
      <c r="D550" s="29"/>
    </row>
    <row r="551">
      <c r="B551" s="29"/>
      <c r="C551" s="29"/>
      <c r="D551" s="29"/>
    </row>
    <row r="552">
      <c r="B552" s="29"/>
      <c r="C552" s="29"/>
      <c r="D552" s="29"/>
    </row>
    <row r="553">
      <c r="B553" s="29"/>
      <c r="C553" s="29"/>
      <c r="D553" s="29"/>
    </row>
    <row r="554">
      <c r="B554" s="29"/>
      <c r="C554" s="29"/>
      <c r="D554" s="29"/>
    </row>
    <row r="555">
      <c r="B555" s="29"/>
      <c r="C555" s="29"/>
      <c r="D555" s="29"/>
    </row>
    <row r="556">
      <c r="B556" s="29"/>
      <c r="C556" s="29"/>
      <c r="D556" s="29"/>
    </row>
    <row r="557">
      <c r="B557" s="29"/>
      <c r="C557" s="29"/>
      <c r="D557" s="29"/>
    </row>
    <row r="558">
      <c r="B558" s="29"/>
      <c r="C558" s="29"/>
      <c r="D558" s="29"/>
    </row>
    <row r="559">
      <c r="B559" s="29"/>
      <c r="C559" s="29"/>
      <c r="D559" s="29"/>
    </row>
    <row r="560">
      <c r="B560" s="29"/>
      <c r="C560" s="29"/>
      <c r="D560" s="29"/>
    </row>
    <row r="561">
      <c r="B561" s="29"/>
      <c r="C561" s="29"/>
      <c r="D561" s="29"/>
    </row>
    <row r="562">
      <c r="B562" s="29"/>
      <c r="C562" s="29"/>
      <c r="D562" s="29"/>
    </row>
    <row r="563">
      <c r="B563" s="29"/>
      <c r="C563" s="29"/>
      <c r="D563" s="29"/>
    </row>
    <row r="564">
      <c r="B564" s="29"/>
      <c r="C564" s="29"/>
      <c r="D564" s="29"/>
    </row>
    <row r="565">
      <c r="B565" s="29"/>
      <c r="C565" s="29"/>
      <c r="D565" s="29"/>
    </row>
    <row r="566">
      <c r="B566" s="29"/>
      <c r="C566" s="29"/>
      <c r="D566" s="29"/>
    </row>
    <row r="567">
      <c r="B567" s="29"/>
      <c r="C567" s="29"/>
      <c r="D567" s="29"/>
    </row>
    <row r="568">
      <c r="B568" s="29"/>
      <c r="C568" s="29"/>
      <c r="D568" s="29"/>
    </row>
    <row r="569">
      <c r="B569" s="29"/>
      <c r="C569" s="29"/>
      <c r="D569" s="29"/>
    </row>
    <row r="570">
      <c r="B570" s="29"/>
      <c r="C570" s="29"/>
      <c r="D570" s="29"/>
    </row>
    <row r="571">
      <c r="B571" s="29"/>
      <c r="C571" s="29"/>
      <c r="D571" s="29"/>
    </row>
    <row r="572">
      <c r="B572" s="29"/>
      <c r="C572" s="29"/>
      <c r="D572" s="29"/>
    </row>
    <row r="573">
      <c r="B573" s="29"/>
      <c r="C573" s="29"/>
      <c r="D573" s="29"/>
    </row>
    <row r="574">
      <c r="B574" s="29"/>
      <c r="C574" s="29"/>
      <c r="D574" s="29"/>
    </row>
    <row r="575">
      <c r="B575" s="29"/>
      <c r="C575" s="29"/>
      <c r="D575" s="29"/>
    </row>
    <row r="576">
      <c r="B576" s="29"/>
      <c r="C576" s="29"/>
      <c r="D576" s="29"/>
    </row>
    <row r="577">
      <c r="B577" s="29"/>
      <c r="C577" s="29"/>
      <c r="D577" s="29"/>
    </row>
    <row r="578">
      <c r="B578" s="29"/>
      <c r="C578" s="29"/>
      <c r="D578" s="29"/>
    </row>
    <row r="579">
      <c r="B579" s="29"/>
      <c r="C579" s="29"/>
      <c r="D579" s="29"/>
    </row>
    <row r="580">
      <c r="B580" s="29"/>
      <c r="C580" s="29"/>
      <c r="D580" s="29"/>
    </row>
    <row r="581">
      <c r="B581" s="29"/>
      <c r="C581" s="29"/>
      <c r="D581" s="29"/>
    </row>
    <row r="582">
      <c r="B582" s="29"/>
      <c r="C582" s="29"/>
      <c r="D582" s="29"/>
    </row>
    <row r="583">
      <c r="B583" s="29"/>
      <c r="C583" s="29"/>
      <c r="D583" s="29"/>
    </row>
    <row r="584">
      <c r="B584" s="29"/>
      <c r="C584" s="29"/>
      <c r="D584" s="29"/>
    </row>
    <row r="585">
      <c r="B585" s="29"/>
      <c r="C585" s="29"/>
      <c r="D585" s="29"/>
    </row>
    <row r="586">
      <c r="B586" s="29"/>
      <c r="C586" s="29"/>
      <c r="D586" s="29"/>
    </row>
    <row r="587">
      <c r="B587" s="29"/>
      <c r="C587" s="29"/>
      <c r="D587" s="29"/>
    </row>
    <row r="588">
      <c r="B588" s="29"/>
      <c r="C588" s="29"/>
      <c r="D588" s="29"/>
    </row>
    <row r="589">
      <c r="B589" s="29"/>
      <c r="C589" s="29"/>
      <c r="D589" s="29"/>
    </row>
    <row r="590">
      <c r="B590" s="29"/>
      <c r="C590" s="29"/>
      <c r="D590" s="29"/>
    </row>
    <row r="591">
      <c r="B591" s="29"/>
      <c r="C591" s="29"/>
      <c r="D591" s="29"/>
    </row>
    <row r="592">
      <c r="B592" s="29"/>
      <c r="C592" s="29"/>
      <c r="D592" s="29"/>
    </row>
    <row r="593">
      <c r="B593" s="29"/>
      <c r="C593" s="29"/>
      <c r="D593" s="29"/>
    </row>
    <row r="594">
      <c r="B594" s="29"/>
      <c r="C594" s="29"/>
      <c r="D594" s="29"/>
    </row>
    <row r="595">
      <c r="B595" s="29"/>
      <c r="C595" s="29"/>
      <c r="D595" s="29"/>
    </row>
    <row r="596">
      <c r="B596" s="29"/>
      <c r="C596" s="29"/>
      <c r="D596" s="29"/>
    </row>
    <row r="597">
      <c r="B597" s="29"/>
      <c r="C597" s="29"/>
      <c r="D597" s="29"/>
    </row>
    <row r="598">
      <c r="B598" s="29"/>
      <c r="C598" s="29"/>
      <c r="D598" s="29"/>
    </row>
    <row r="599">
      <c r="B599" s="29"/>
      <c r="C599" s="29"/>
      <c r="D599" s="29"/>
    </row>
    <row r="600">
      <c r="B600" s="29"/>
      <c r="C600" s="29"/>
      <c r="D600" s="29"/>
    </row>
    <row r="601">
      <c r="B601" s="29"/>
      <c r="C601" s="29"/>
      <c r="D601" s="29"/>
    </row>
    <row r="602">
      <c r="B602" s="29"/>
      <c r="C602" s="29"/>
      <c r="D602" s="29"/>
    </row>
    <row r="603">
      <c r="B603" s="29"/>
      <c r="C603" s="29"/>
      <c r="D603" s="29"/>
    </row>
    <row r="604">
      <c r="B604" s="29"/>
      <c r="C604" s="29"/>
      <c r="D604" s="29"/>
    </row>
    <row r="605">
      <c r="B605" s="29"/>
      <c r="C605" s="29"/>
      <c r="D605" s="29"/>
    </row>
    <row r="606">
      <c r="B606" s="29"/>
      <c r="C606" s="29"/>
      <c r="D606" s="29"/>
    </row>
    <row r="607">
      <c r="B607" s="29"/>
      <c r="C607" s="29"/>
      <c r="D607" s="29"/>
    </row>
    <row r="608">
      <c r="B608" s="29"/>
      <c r="C608" s="29"/>
      <c r="D608" s="29"/>
    </row>
    <row r="609">
      <c r="B609" s="29"/>
      <c r="C609" s="29"/>
      <c r="D609" s="29"/>
    </row>
    <row r="610">
      <c r="B610" s="29"/>
      <c r="C610" s="29"/>
      <c r="D610" s="29"/>
    </row>
    <row r="611">
      <c r="B611" s="29"/>
      <c r="C611" s="29"/>
      <c r="D611" s="29"/>
    </row>
    <row r="612">
      <c r="B612" s="29"/>
      <c r="C612" s="29"/>
      <c r="D612" s="29"/>
    </row>
    <row r="613">
      <c r="B613" s="29"/>
      <c r="C613" s="29"/>
      <c r="D613" s="29"/>
    </row>
    <row r="614">
      <c r="B614" s="29"/>
      <c r="C614" s="29"/>
      <c r="D614" s="29"/>
    </row>
    <row r="615">
      <c r="B615" s="29"/>
      <c r="C615" s="29"/>
      <c r="D615" s="29"/>
    </row>
    <row r="616">
      <c r="B616" s="29"/>
      <c r="C616" s="29"/>
      <c r="D616" s="29"/>
    </row>
    <row r="617">
      <c r="B617" s="29"/>
      <c r="C617" s="29"/>
      <c r="D617" s="29"/>
    </row>
    <row r="618">
      <c r="B618" s="29"/>
      <c r="C618" s="29"/>
      <c r="D618" s="29"/>
    </row>
    <row r="619">
      <c r="B619" s="29"/>
      <c r="C619" s="29"/>
      <c r="D619" s="29"/>
    </row>
    <row r="620">
      <c r="B620" s="29"/>
      <c r="C620" s="29"/>
      <c r="D620" s="29"/>
    </row>
    <row r="621">
      <c r="B621" s="29"/>
      <c r="C621" s="29"/>
      <c r="D621" s="29"/>
    </row>
    <row r="622">
      <c r="B622" s="29"/>
      <c r="C622" s="29"/>
      <c r="D622" s="29"/>
    </row>
    <row r="623">
      <c r="B623" s="29"/>
      <c r="C623" s="29"/>
      <c r="D623" s="29"/>
    </row>
    <row r="624">
      <c r="B624" s="29"/>
      <c r="C624" s="29"/>
      <c r="D624" s="29"/>
    </row>
    <row r="625">
      <c r="B625" s="29"/>
      <c r="C625" s="29"/>
      <c r="D625" s="29"/>
    </row>
    <row r="626">
      <c r="B626" s="29"/>
      <c r="C626" s="29"/>
      <c r="D626" s="29"/>
    </row>
    <row r="627">
      <c r="B627" s="29"/>
      <c r="C627" s="29"/>
      <c r="D627" s="29"/>
    </row>
    <row r="628">
      <c r="B628" s="29"/>
      <c r="C628" s="29"/>
      <c r="D628" s="29"/>
    </row>
    <row r="629">
      <c r="B629" s="29"/>
      <c r="C629" s="29"/>
      <c r="D629" s="29"/>
    </row>
    <row r="630">
      <c r="B630" s="29"/>
      <c r="C630" s="29"/>
      <c r="D630" s="29"/>
    </row>
    <row r="631">
      <c r="B631" s="29"/>
      <c r="C631" s="29"/>
      <c r="D631" s="29"/>
    </row>
    <row r="632">
      <c r="B632" s="29"/>
      <c r="C632" s="29"/>
      <c r="D632" s="29"/>
    </row>
    <row r="633">
      <c r="B633" s="29"/>
      <c r="C633" s="29"/>
      <c r="D633" s="29"/>
    </row>
    <row r="634">
      <c r="B634" s="29"/>
      <c r="C634" s="29"/>
      <c r="D634" s="29"/>
    </row>
    <row r="635">
      <c r="B635" s="29"/>
      <c r="C635" s="29"/>
      <c r="D635" s="29"/>
    </row>
    <row r="636">
      <c r="B636" s="29"/>
      <c r="C636" s="29"/>
      <c r="D636" s="29"/>
    </row>
    <row r="637">
      <c r="B637" s="29"/>
      <c r="C637" s="29"/>
      <c r="D637" s="29"/>
    </row>
    <row r="638">
      <c r="B638" s="29"/>
      <c r="C638" s="29"/>
      <c r="D638" s="29"/>
    </row>
    <row r="639">
      <c r="B639" s="29"/>
      <c r="C639" s="29"/>
      <c r="D639" s="29"/>
    </row>
    <row r="640">
      <c r="B640" s="29"/>
      <c r="C640" s="29"/>
      <c r="D640" s="29"/>
    </row>
    <row r="641">
      <c r="B641" s="29"/>
      <c r="C641" s="29"/>
      <c r="D641" s="29"/>
    </row>
    <row r="642">
      <c r="B642" s="29"/>
      <c r="C642" s="29"/>
      <c r="D642" s="29"/>
    </row>
    <row r="643">
      <c r="B643" s="29"/>
      <c r="C643" s="29"/>
      <c r="D643" s="29"/>
    </row>
    <row r="644">
      <c r="B644" s="29"/>
      <c r="C644" s="29"/>
      <c r="D644" s="29"/>
    </row>
    <row r="645">
      <c r="B645" s="29"/>
      <c r="C645" s="29"/>
      <c r="D645" s="29"/>
    </row>
    <row r="646">
      <c r="B646" s="29"/>
      <c r="C646" s="29"/>
      <c r="D646" s="29"/>
    </row>
    <row r="647">
      <c r="B647" s="29"/>
      <c r="C647" s="29"/>
      <c r="D647" s="29"/>
    </row>
    <row r="648">
      <c r="B648" s="29"/>
      <c r="C648" s="29"/>
      <c r="D648" s="29"/>
    </row>
    <row r="649">
      <c r="B649" s="29"/>
      <c r="C649" s="29"/>
      <c r="D649" s="29"/>
    </row>
    <row r="650">
      <c r="B650" s="29"/>
      <c r="C650" s="29"/>
      <c r="D650" s="29"/>
    </row>
    <row r="651">
      <c r="B651" s="29"/>
      <c r="C651" s="29"/>
      <c r="D651" s="29"/>
    </row>
    <row r="652">
      <c r="B652" s="29"/>
      <c r="C652" s="29"/>
      <c r="D652" s="29"/>
    </row>
    <row r="653">
      <c r="B653" s="29"/>
      <c r="C653" s="29"/>
      <c r="D653" s="29"/>
    </row>
    <row r="654">
      <c r="B654" s="29"/>
      <c r="C654" s="29"/>
      <c r="D654" s="29"/>
    </row>
    <row r="655">
      <c r="B655" s="29"/>
      <c r="C655" s="29"/>
      <c r="D655" s="29"/>
    </row>
    <row r="656">
      <c r="B656" s="29"/>
      <c r="C656" s="29"/>
      <c r="D656" s="29"/>
    </row>
    <row r="657">
      <c r="B657" s="29"/>
      <c r="C657" s="29"/>
      <c r="D657" s="29"/>
    </row>
    <row r="658">
      <c r="B658" s="29"/>
      <c r="C658" s="29"/>
      <c r="D658" s="29"/>
    </row>
    <row r="659">
      <c r="B659" s="29"/>
      <c r="C659" s="29"/>
      <c r="D659" s="29"/>
    </row>
    <row r="660">
      <c r="B660" s="29"/>
      <c r="C660" s="29"/>
      <c r="D660" s="29"/>
    </row>
    <row r="661">
      <c r="B661" s="29"/>
      <c r="C661" s="29"/>
      <c r="D661" s="29"/>
    </row>
    <row r="662">
      <c r="B662" s="29"/>
      <c r="C662" s="29"/>
      <c r="D662" s="29"/>
    </row>
    <row r="663">
      <c r="B663" s="29"/>
      <c r="C663" s="29"/>
      <c r="D663" s="29"/>
    </row>
    <row r="664">
      <c r="B664" s="29"/>
      <c r="C664" s="29"/>
      <c r="D664" s="29"/>
    </row>
    <row r="665">
      <c r="B665" s="29"/>
      <c r="C665" s="29"/>
      <c r="D665" s="29"/>
    </row>
    <row r="666">
      <c r="B666" s="29"/>
      <c r="C666" s="29"/>
      <c r="D666" s="29"/>
    </row>
    <row r="667">
      <c r="B667" s="29"/>
      <c r="C667" s="29"/>
      <c r="D667" s="29"/>
    </row>
    <row r="668">
      <c r="B668" s="29"/>
      <c r="C668" s="29"/>
      <c r="D668" s="29"/>
    </row>
    <row r="669">
      <c r="B669" s="29"/>
      <c r="C669" s="29"/>
      <c r="D669" s="29"/>
    </row>
    <row r="670">
      <c r="B670" s="29"/>
      <c r="C670" s="29"/>
      <c r="D670" s="29"/>
    </row>
    <row r="671">
      <c r="B671" s="29"/>
      <c r="C671" s="29"/>
      <c r="D671" s="29"/>
    </row>
    <row r="672">
      <c r="B672" s="29"/>
      <c r="C672" s="29"/>
      <c r="D672" s="29"/>
    </row>
    <row r="673">
      <c r="B673" s="29"/>
      <c r="C673" s="29"/>
      <c r="D673" s="29"/>
    </row>
    <row r="674">
      <c r="B674" s="29"/>
      <c r="C674" s="29"/>
      <c r="D674" s="29"/>
    </row>
    <row r="675">
      <c r="B675" s="29"/>
      <c r="C675" s="29"/>
      <c r="D675" s="29"/>
    </row>
    <row r="676">
      <c r="B676" s="29"/>
      <c r="C676" s="29"/>
      <c r="D676" s="29"/>
    </row>
    <row r="677">
      <c r="B677" s="29"/>
      <c r="C677" s="29"/>
      <c r="D677" s="29"/>
    </row>
    <row r="678">
      <c r="B678" s="29"/>
      <c r="C678" s="29"/>
      <c r="D678" s="29"/>
    </row>
    <row r="679">
      <c r="B679" s="29"/>
      <c r="C679" s="29"/>
      <c r="D679" s="29"/>
    </row>
    <row r="680">
      <c r="B680" s="29"/>
      <c r="C680" s="29"/>
      <c r="D680" s="29"/>
    </row>
    <row r="681">
      <c r="B681" s="29"/>
      <c r="C681" s="29"/>
      <c r="D681" s="29"/>
    </row>
    <row r="682">
      <c r="B682" s="29"/>
      <c r="C682" s="29"/>
      <c r="D682" s="29"/>
    </row>
    <row r="683">
      <c r="B683" s="29"/>
      <c r="C683" s="29"/>
      <c r="D683" s="29"/>
    </row>
    <row r="684">
      <c r="B684" s="29"/>
      <c r="C684" s="29"/>
      <c r="D684" s="29"/>
    </row>
    <row r="685">
      <c r="B685" s="29"/>
      <c r="C685" s="29"/>
      <c r="D685" s="29"/>
    </row>
    <row r="686">
      <c r="B686" s="29"/>
      <c r="C686" s="29"/>
      <c r="D686" s="29"/>
    </row>
    <row r="687">
      <c r="B687" s="29"/>
      <c r="C687" s="29"/>
      <c r="D687" s="29"/>
    </row>
    <row r="688">
      <c r="B688" s="29"/>
      <c r="C688" s="29"/>
      <c r="D688" s="29"/>
    </row>
    <row r="689">
      <c r="B689" s="29"/>
      <c r="C689" s="29"/>
      <c r="D689" s="29"/>
    </row>
    <row r="690">
      <c r="B690" s="29"/>
      <c r="C690" s="29"/>
      <c r="D690" s="29"/>
    </row>
    <row r="691">
      <c r="B691" s="29"/>
      <c r="C691" s="29"/>
      <c r="D691" s="29"/>
    </row>
    <row r="692">
      <c r="B692" s="29"/>
      <c r="C692" s="29"/>
      <c r="D692" s="29"/>
    </row>
    <row r="693">
      <c r="B693" s="29"/>
      <c r="C693" s="29"/>
      <c r="D693" s="29"/>
    </row>
    <row r="694">
      <c r="B694" s="29"/>
      <c r="C694" s="29"/>
      <c r="D694" s="29"/>
    </row>
    <row r="695">
      <c r="B695" s="29"/>
      <c r="C695" s="29"/>
      <c r="D695" s="29"/>
    </row>
    <row r="696">
      <c r="B696" s="29"/>
      <c r="C696" s="29"/>
      <c r="D696" s="29"/>
    </row>
    <row r="697">
      <c r="B697" s="29"/>
      <c r="C697" s="29"/>
      <c r="D697" s="29"/>
    </row>
    <row r="698">
      <c r="B698" s="29"/>
      <c r="C698" s="29"/>
      <c r="D698" s="29"/>
    </row>
    <row r="699">
      <c r="B699" s="29"/>
      <c r="C699" s="29"/>
      <c r="D699" s="29"/>
    </row>
    <row r="700">
      <c r="B700" s="29"/>
      <c r="C700" s="29"/>
      <c r="D700" s="29"/>
    </row>
    <row r="701">
      <c r="B701" s="29"/>
      <c r="C701" s="29"/>
      <c r="D701" s="29"/>
    </row>
    <row r="702">
      <c r="B702" s="29"/>
      <c r="C702" s="29"/>
      <c r="D702" s="29"/>
    </row>
    <row r="703">
      <c r="B703" s="29"/>
      <c r="C703" s="29"/>
      <c r="D703" s="29"/>
    </row>
    <row r="704">
      <c r="B704" s="29"/>
      <c r="C704" s="29"/>
      <c r="D704" s="29"/>
    </row>
    <row r="705">
      <c r="B705" s="29"/>
      <c r="C705" s="29"/>
      <c r="D705" s="29"/>
    </row>
    <row r="706">
      <c r="B706" s="29"/>
      <c r="C706" s="29"/>
      <c r="D706" s="29"/>
    </row>
    <row r="707">
      <c r="B707" s="29"/>
      <c r="C707" s="29"/>
      <c r="D707" s="29"/>
    </row>
    <row r="708">
      <c r="B708" s="29"/>
      <c r="C708" s="29"/>
      <c r="D708" s="29"/>
    </row>
    <row r="709">
      <c r="B709" s="29"/>
      <c r="C709" s="29"/>
      <c r="D709" s="29"/>
    </row>
    <row r="710">
      <c r="B710" s="29"/>
      <c r="C710" s="29"/>
      <c r="D710" s="29"/>
    </row>
    <row r="711">
      <c r="B711" s="29"/>
      <c r="C711" s="29"/>
      <c r="D711" s="29"/>
    </row>
    <row r="712">
      <c r="B712" s="29"/>
      <c r="C712" s="29"/>
      <c r="D712" s="29"/>
    </row>
    <row r="713">
      <c r="B713" s="29"/>
      <c r="C713" s="29"/>
      <c r="D713" s="29"/>
    </row>
    <row r="714">
      <c r="B714" s="29"/>
      <c r="C714" s="29"/>
      <c r="D714" s="29"/>
    </row>
    <row r="715">
      <c r="B715" s="29"/>
      <c r="C715" s="29"/>
      <c r="D715" s="29"/>
    </row>
    <row r="716">
      <c r="B716" s="29"/>
      <c r="C716" s="29"/>
      <c r="D716" s="29"/>
    </row>
    <row r="717">
      <c r="B717" s="29"/>
      <c r="C717" s="29"/>
      <c r="D717" s="29"/>
    </row>
    <row r="718">
      <c r="B718" s="29"/>
      <c r="C718" s="29"/>
      <c r="D718" s="29"/>
    </row>
    <row r="719">
      <c r="B719" s="29"/>
      <c r="C719" s="29"/>
      <c r="D719" s="29"/>
    </row>
    <row r="720">
      <c r="B720" s="29"/>
      <c r="C720" s="29"/>
      <c r="D720" s="29"/>
    </row>
    <row r="721">
      <c r="B721" s="29"/>
      <c r="C721" s="29"/>
      <c r="D721" s="29"/>
    </row>
    <row r="722">
      <c r="B722" s="29"/>
      <c r="C722" s="29"/>
      <c r="D722" s="29"/>
    </row>
    <row r="723">
      <c r="B723" s="29"/>
      <c r="C723" s="29"/>
      <c r="D723" s="29"/>
    </row>
    <row r="724">
      <c r="B724" s="29"/>
      <c r="C724" s="29"/>
      <c r="D724" s="29"/>
    </row>
    <row r="725">
      <c r="B725" s="29"/>
      <c r="C725" s="29"/>
      <c r="D725" s="29"/>
    </row>
    <row r="726">
      <c r="B726" s="29"/>
      <c r="C726" s="29"/>
      <c r="D726" s="29"/>
    </row>
    <row r="727">
      <c r="B727" s="29"/>
      <c r="C727" s="29"/>
      <c r="D727" s="29"/>
    </row>
    <row r="728">
      <c r="B728" s="29"/>
      <c r="C728" s="29"/>
      <c r="D728" s="29"/>
    </row>
    <row r="729">
      <c r="B729" s="29"/>
      <c r="C729" s="29"/>
      <c r="D729" s="29"/>
    </row>
    <row r="730">
      <c r="B730" s="29"/>
      <c r="C730" s="29"/>
      <c r="D730" s="29"/>
    </row>
    <row r="731">
      <c r="B731" s="29"/>
      <c r="C731" s="29"/>
      <c r="D731" s="29"/>
    </row>
    <row r="732">
      <c r="B732" s="29"/>
      <c r="C732" s="29"/>
      <c r="D732" s="29"/>
    </row>
    <row r="733">
      <c r="B733" s="29"/>
      <c r="C733" s="29"/>
      <c r="D733" s="29"/>
    </row>
    <row r="734">
      <c r="B734" s="29"/>
      <c r="C734" s="29"/>
      <c r="D734" s="29"/>
    </row>
    <row r="735">
      <c r="B735" s="29"/>
      <c r="C735" s="29"/>
      <c r="D735" s="29"/>
    </row>
    <row r="736">
      <c r="B736" s="29"/>
      <c r="C736" s="29"/>
      <c r="D736" s="29"/>
    </row>
    <row r="737">
      <c r="B737" s="29"/>
      <c r="C737" s="29"/>
      <c r="D737" s="29"/>
    </row>
    <row r="738">
      <c r="B738" s="29"/>
      <c r="C738" s="29"/>
      <c r="D738" s="29"/>
    </row>
    <row r="739">
      <c r="B739" s="29"/>
      <c r="C739" s="29"/>
      <c r="D739" s="29"/>
    </row>
    <row r="740">
      <c r="B740" s="29"/>
      <c r="C740" s="29"/>
      <c r="D740" s="29"/>
    </row>
    <row r="741">
      <c r="B741" s="29"/>
      <c r="C741" s="29"/>
      <c r="D741" s="29"/>
    </row>
    <row r="742">
      <c r="B742" s="29"/>
      <c r="C742" s="29"/>
      <c r="D742" s="29"/>
    </row>
    <row r="743">
      <c r="B743" s="29"/>
      <c r="C743" s="29"/>
      <c r="D743" s="29"/>
    </row>
    <row r="744">
      <c r="B744" s="29"/>
      <c r="C744" s="29"/>
      <c r="D744" s="29"/>
    </row>
    <row r="745">
      <c r="B745" s="29"/>
      <c r="C745" s="29"/>
      <c r="D745" s="29"/>
    </row>
    <row r="746">
      <c r="B746" s="29"/>
      <c r="C746" s="29"/>
      <c r="D746" s="29"/>
    </row>
    <row r="747">
      <c r="B747" s="29"/>
      <c r="C747" s="29"/>
      <c r="D747" s="29"/>
    </row>
    <row r="748">
      <c r="B748" s="29"/>
      <c r="C748" s="29"/>
      <c r="D748" s="29"/>
    </row>
    <row r="749">
      <c r="B749" s="29"/>
      <c r="C749" s="29"/>
      <c r="D749" s="29"/>
    </row>
    <row r="750">
      <c r="B750" s="29"/>
      <c r="C750" s="29"/>
      <c r="D750" s="29"/>
    </row>
    <row r="751">
      <c r="B751" s="29"/>
      <c r="C751" s="29"/>
      <c r="D751" s="29"/>
    </row>
    <row r="752">
      <c r="B752" s="29"/>
      <c r="C752" s="29"/>
      <c r="D752" s="29"/>
    </row>
    <row r="753">
      <c r="B753" s="29"/>
      <c r="C753" s="29"/>
      <c r="D753" s="29"/>
    </row>
    <row r="754">
      <c r="B754" s="29"/>
      <c r="C754" s="29"/>
      <c r="D754" s="29"/>
    </row>
    <row r="755">
      <c r="B755" s="29"/>
      <c r="C755" s="29"/>
      <c r="D755" s="29"/>
    </row>
    <row r="756">
      <c r="B756" s="29"/>
      <c r="C756" s="29"/>
      <c r="D756" s="29"/>
    </row>
    <row r="757">
      <c r="B757" s="29"/>
      <c r="C757" s="29"/>
      <c r="D757" s="29"/>
    </row>
    <row r="758">
      <c r="B758" s="29"/>
      <c r="C758" s="29"/>
      <c r="D758" s="29"/>
    </row>
    <row r="759">
      <c r="B759" s="29"/>
      <c r="C759" s="29"/>
      <c r="D759" s="29"/>
    </row>
    <row r="760">
      <c r="B760" s="29"/>
      <c r="C760" s="29"/>
      <c r="D760" s="29"/>
    </row>
    <row r="761">
      <c r="B761" s="29"/>
      <c r="C761" s="29"/>
      <c r="D761" s="29"/>
    </row>
    <row r="762">
      <c r="B762" s="29"/>
      <c r="C762" s="29"/>
      <c r="D762" s="29"/>
    </row>
    <row r="763">
      <c r="B763" s="29"/>
      <c r="C763" s="29"/>
      <c r="D763" s="29"/>
    </row>
    <row r="764">
      <c r="B764" s="29"/>
      <c r="C764" s="29"/>
      <c r="D764" s="29"/>
    </row>
    <row r="765">
      <c r="B765" s="29"/>
      <c r="C765" s="29"/>
      <c r="D765" s="29"/>
    </row>
    <row r="766">
      <c r="B766" s="29"/>
      <c r="C766" s="29"/>
      <c r="D766" s="29"/>
    </row>
    <row r="767">
      <c r="B767" s="29"/>
      <c r="C767" s="29"/>
      <c r="D767" s="29"/>
    </row>
    <row r="768">
      <c r="B768" s="29"/>
      <c r="C768" s="29"/>
      <c r="D768" s="29"/>
    </row>
    <row r="769">
      <c r="B769" s="29"/>
      <c r="C769" s="29"/>
      <c r="D769" s="29"/>
    </row>
    <row r="770">
      <c r="B770" s="29"/>
      <c r="C770" s="29"/>
      <c r="D770" s="29"/>
    </row>
    <row r="771">
      <c r="B771" s="29"/>
      <c r="C771" s="29"/>
      <c r="D771" s="29"/>
    </row>
    <row r="772">
      <c r="B772" s="29"/>
      <c r="C772" s="29"/>
      <c r="D772" s="29"/>
    </row>
    <row r="773">
      <c r="B773" s="29"/>
      <c r="C773" s="29"/>
      <c r="D773" s="29"/>
    </row>
    <row r="774">
      <c r="B774" s="29"/>
      <c r="C774" s="29"/>
      <c r="D774" s="29"/>
    </row>
    <row r="775">
      <c r="B775" s="29"/>
      <c r="C775" s="29"/>
      <c r="D775" s="29"/>
    </row>
    <row r="776">
      <c r="B776" s="29"/>
      <c r="C776" s="29"/>
      <c r="D776" s="29"/>
    </row>
    <row r="777">
      <c r="B777" s="29"/>
      <c r="C777" s="29"/>
      <c r="D777" s="29"/>
    </row>
    <row r="778">
      <c r="B778" s="29"/>
      <c r="C778" s="29"/>
      <c r="D778" s="29"/>
    </row>
    <row r="779">
      <c r="B779" s="29"/>
      <c r="C779" s="29"/>
      <c r="D779" s="29"/>
    </row>
    <row r="780">
      <c r="B780" s="29"/>
      <c r="C780" s="29"/>
      <c r="D780" s="29"/>
    </row>
    <row r="781">
      <c r="B781" s="29"/>
      <c r="C781" s="29"/>
      <c r="D781" s="29"/>
    </row>
    <row r="782">
      <c r="B782" s="29"/>
      <c r="C782" s="29"/>
      <c r="D782" s="29"/>
    </row>
    <row r="783">
      <c r="B783" s="29"/>
      <c r="C783" s="29"/>
      <c r="D783" s="29"/>
    </row>
    <row r="784">
      <c r="B784" s="29"/>
      <c r="C784" s="29"/>
      <c r="D784" s="29"/>
    </row>
    <row r="785">
      <c r="B785" s="29"/>
      <c r="C785" s="29"/>
      <c r="D785" s="29"/>
    </row>
    <row r="786">
      <c r="B786" s="29"/>
      <c r="C786" s="29"/>
      <c r="D786" s="29"/>
    </row>
    <row r="787">
      <c r="B787" s="29"/>
      <c r="C787" s="29"/>
      <c r="D787" s="29"/>
    </row>
    <row r="788">
      <c r="B788" s="29"/>
      <c r="C788" s="29"/>
      <c r="D788" s="29"/>
    </row>
    <row r="789">
      <c r="B789" s="29"/>
      <c r="C789" s="29"/>
      <c r="D789" s="29"/>
    </row>
    <row r="790">
      <c r="B790" s="29"/>
      <c r="C790" s="29"/>
      <c r="D790" s="29"/>
    </row>
    <row r="791">
      <c r="B791" s="29"/>
      <c r="C791" s="29"/>
      <c r="D791" s="29"/>
    </row>
    <row r="792">
      <c r="B792" s="29"/>
      <c r="C792" s="29"/>
      <c r="D792" s="29"/>
    </row>
    <row r="793">
      <c r="B793" s="29"/>
      <c r="C793" s="29"/>
      <c r="D793" s="29"/>
    </row>
    <row r="794">
      <c r="B794" s="29"/>
      <c r="C794" s="29"/>
      <c r="D794" s="29"/>
    </row>
    <row r="795">
      <c r="B795" s="29"/>
      <c r="C795" s="29"/>
      <c r="D795" s="29"/>
    </row>
    <row r="796">
      <c r="B796" s="29"/>
      <c r="C796" s="29"/>
      <c r="D796" s="29"/>
    </row>
    <row r="797">
      <c r="B797" s="29"/>
      <c r="C797" s="29"/>
      <c r="D797" s="29"/>
    </row>
    <row r="798">
      <c r="B798" s="29"/>
      <c r="C798" s="29"/>
      <c r="D798" s="29"/>
    </row>
    <row r="799">
      <c r="B799" s="29"/>
      <c r="C799" s="29"/>
      <c r="D799" s="29"/>
    </row>
    <row r="800">
      <c r="B800" s="29"/>
      <c r="C800" s="29"/>
      <c r="D800" s="29"/>
    </row>
    <row r="801">
      <c r="B801" s="29"/>
      <c r="C801" s="29"/>
      <c r="D801" s="29"/>
    </row>
    <row r="802">
      <c r="B802" s="29"/>
      <c r="C802" s="29"/>
      <c r="D802" s="29"/>
    </row>
    <row r="803">
      <c r="B803" s="29"/>
      <c r="C803" s="29"/>
      <c r="D803" s="29"/>
    </row>
    <row r="804">
      <c r="B804" s="29"/>
      <c r="C804" s="29"/>
      <c r="D804" s="29"/>
    </row>
    <row r="805">
      <c r="B805" s="29"/>
      <c r="C805" s="29"/>
      <c r="D805" s="29"/>
    </row>
    <row r="806">
      <c r="B806" s="29"/>
      <c r="C806" s="29"/>
      <c r="D806" s="29"/>
    </row>
    <row r="807">
      <c r="B807" s="29"/>
      <c r="C807" s="29"/>
      <c r="D807" s="29"/>
    </row>
    <row r="808">
      <c r="B808" s="29"/>
      <c r="C808" s="29"/>
      <c r="D808" s="29"/>
    </row>
    <row r="809">
      <c r="B809" s="29"/>
      <c r="C809" s="29"/>
      <c r="D809" s="29"/>
    </row>
    <row r="810">
      <c r="B810" s="29"/>
      <c r="C810" s="29"/>
      <c r="D810" s="29"/>
    </row>
    <row r="811">
      <c r="B811" s="29"/>
      <c r="C811" s="29"/>
      <c r="D811" s="29"/>
    </row>
    <row r="812">
      <c r="B812" s="29"/>
      <c r="C812" s="29"/>
      <c r="D812" s="29"/>
    </row>
    <row r="813">
      <c r="B813" s="29"/>
      <c r="C813" s="29"/>
      <c r="D813" s="29"/>
    </row>
    <row r="814">
      <c r="B814" s="29"/>
      <c r="C814" s="29"/>
      <c r="D814" s="29"/>
    </row>
    <row r="815">
      <c r="B815" s="29"/>
      <c r="C815" s="29"/>
      <c r="D815" s="29"/>
    </row>
    <row r="816">
      <c r="B816" s="29"/>
      <c r="C816" s="29"/>
      <c r="D816" s="29"/>
    </row>
    <row r="817">
      <c r="B817" s="29"/>
      <c r="C817" s="29"/>
      <c r="D817" s="29"/>
    </row>
    <row r="818">
      <c r="B818" s="29"/>
      <c r="C818" s="29"/>
      <c r="D818" s="29"/>
    </row>
    <row r="819">
      <c r="B819" s="29"/>
      <c r="C819" s="29"/>
      <c r="D819" s="29"/>
    </row>
    <row r="820">
      <c r="B820" s="29"/>
      <c r="C820" s="29"/>
      <c r="D820" s="29"/>
    </row>
    <row r="821">
      <c r="B821" s="29"/>
      <c r="C821" s="29"/>
      <c r="D821" s="29"/>
    </row>
    <row r="822">
      <c r="B822" s="29"/>
      <c r="C822" s="29"/>
      <c r="D822" s="29"/>
    </row>
    <row r="823">
      <c r="B823" s="29"/>
      <c r="C823" s="29"/>
      <c r="D823" s="29"/>
    </row>
    <row r="824">
      <c r="B824" s="29"/>
      <c r="C824" s="29"/>
      <c r="D824" s="29"/>
    </row>
    <row r="825">
      <c r="B825" s="29"/>
      <c r="C825" s="29"/>
      <c r="D825" s="29"/>
    </row>
    <row r="826">
      <c r="B826" s="29"/>
      <c r="C826" s="29"/>
      <c r="D826" s="29"/>
    </row>
    <row r="827">
      <c r="B827" s="29"/>
      <c r="C827" s="29"/>
      <c r="D827" s="29"/>
    </row>
    <row r="828">
      <c r="B828" s="29"/>
      <c r="C828" s="29"/>
      <c r="D828" s="29"/>
    </row>
    <row r="829">
      <c r="B829" s="29"/>
      <c r="C829" s="29"/>
      <c r="D829" s="29"/>
    </row>
    <row r="830">
      <c r="B830" s="29"/>
      <c r="C830" s="29"/>
      <c r="D830" s="29"/>
    </row>
    <row r="831">
      <c r="B831" s="29"/>
      <c r="C831" s="29"/>
      <c r="D831" s="29"/>
    </row>
    <row r="832">
      <c r="B832" s="29"/>
      <c r="C832" s="29"/>
      <c r="D832" s="29"/>
    </row>
    <row r="833">
      <c r="B833" s="29"/>
      <c r="C833" s="29"/>
      <c r="D833" s="29"/>
    </row>
    <row r="834">
      <c r="B834" s="29"/>
      <c r="C834" s="29"/>
      <c r="D834" s="29"/>
    </row>
    <row r="835">
      <c r="B835" s="29"/>
      <c r="C835" s="29"/>
      <c r="D835" s="29"/>
    </row>
    <row r="836">
      <c r="B836" s="29"/>
      <c r="C836" s="29"/>
      <c r="D836" s="29"/>
    </row>
    <row r="837">
      <c r="B837" s="29"/>
      <c r="C837" s="29"/>
      <c r="D837" s="29"/>
    </row>
    <row r="838">
      <c r="B838" s="29"/>
      <c r="C838" s="29"/>
      <c r="D838" s="29"/>
    </row>
    <row r="839">
      <c r="B839" s="29"/>
      <c r="C839" s="29"/>
      <c r="D839" s="29"/>
    </row>
    <row r="840">
      <c r="B840" s="29"/>
      <c r="C840" s="29"/>
      <c r="D840" s="29"/>
    </row>
    <row r="841">
      <c r="B841" s="29"/>
      <c r="C841" s="29"/>
      <c r="D841" s="29"/>
    </row>
    <row r="842">
      <c r="B842" s="29"/>
      <c r="C842" s="29"/>
      <c r="D842" s="29"/>
    </row>
    <row r="843">
      <c r="B843" s="29"/>
      <c r="C843" s="29"/>
      <c r="D843" s="29"/>
    </row>
    <row r="844">
      <c r="B844" s="29"/>
      <c r="C844" s="29"/>
      <c r="D844" s="29"/>
    </row>
    <row r="845">
      <c r="B845" s="29"/>
      <c r="C845" s="29"/>
      <c r="D845" s="29"/>
    </row>
    <row r="846">
      <c r="B846" s="29"/>
      <c r="C846" s="29"/>
      <c r="D846" s="29"/>
    </row>
    <row r="847">
      <c r="B847" s="29"/>
      <c r="C847" s="29"/>
      <c r="D847" s="29"/>
    </row>
    <row r="848">
      <c r="B848" s="29"/>
      <c r="C848" s="29"/>
      <c r="D848" s="29"/>
    </row>
    <row r="849">
      <c r="B849" s="29"/>
      <c r="C849" s="29"/>
      <c r="D849" s="29"/>
    </row>
    <row r="850">
      <c r="B850" s="29"/>
      <c r="C850" s="29"/>
      <c r="D850" s="29"/>
    </row>
    <row r="851">
      <c r="B851" s="29"/>
      <c r="C851" s="29"/>
      <c r="D851" s="29"/>
    </row>
    <row r="852">
      <c r="B852" s="29"/>
      <c r="C852" s="29"/>
      <c r="D852" s="29"/>
    </row>
    <row r="853">
      <c r="B853" s="29"/>
      <c r="C853" s="29"/>
      <c r="D853" s="29"/>
    </row>
    <row r="854">
      <c r="B854" s="29"/>
      <c r="C854" s="29"/>
      <c r="D854" s="29"/>
    </row>
    <row r="855">
      <c r="B855" s="29"/>
      <c r="C855" s="29"/>
      <c r="D855" s="29"/>
    </row>
    <row r="856">
      <c r="B856" s="29"/>
      <c r="C856" s="29"/>
      <c r="D856" s="29"/>
    </row>
    <row r="857">
      <c r="B857" s="29"/>
      <c r="C857" s="29"/>
      <c r="D857" s="29"/>
    </row>
    <row r="858">
      <c r="B858" s="29"/>
      <c r="C858" s="29"/>
      <c r="D858" s="29"/>
    </row>
    <row r="859">
      <c r="B859" s="29"/>
      <c r="C859" s="29"/>
      <c r="D859" s="29"/>
    </row>
    <row r="860">
      <c r="B860" s="29"/>
      <c r="C860" s="29"/>
      <c r="D860" s="29"/>
    </row>
    <row r="861">
      <c r="B861" s="29"/>
      <c r="C861" s="29"/>
      <c r="D861" s="29"/>
    </row>
    <row r="862">
      <c r="B862" s="29"/>
      <c r="C862" s="29"/>
      <c r="D862" s="29"/>
    </row>
    <row r="863">
      <c r="B863" s="29"/>
      <c r="C863" s="29"/>
      <c r="D863" s="29"/>
    </row>
    <row r="864">
      <c r="B864" s="29"/>
      <c r="C864" s="29"/>
      <c r="D864" s="29"/>
    </row>
    <row r="865">
      <c r="B865" s="29"/>
      <c r="C865" s="29"/>
      <c r="D865" s="29"/>
    </row>
    <row r="866">
      <c r="B866" s="29"/>
      <c r="C866" s="29"/>
      <c r="D866" s="29"/>
    </row>
    <row r="867">
      <c r="B867" s="29"/>
      <c r="C867" s="29"/>
      <c r="D867" s="29"/>
    </row>
    <row r="868">
      <c r="B868" s="29"/>
      <c r="C868" s="29"/>
      <c r="D868" s="29"/>
    </row>
    <row r="869">
      <c r="B869" s="29"/>
      <c r="C869" s="29"/>
      <c r="D869" s="29"/>
    </row>
    <row r="870">
      <c r="B870" s="29"/>
      <c r="C870" s="29"/>
      <c r="D870" s="29"/>
    </row>
    <row r="871">
      <c r="B871" s="29"/>
      <c r="C871" s="29"/>
      <c r="D871" s="29"/>
    </row>
    <row r="872">
      <c r="B872" s="29"/>
      <c r="C872" s="29"/>
      <c r="D872" s="29"/>
    </row>
    <row r="873">
      <c r="B873" s="29"/>
      <c r="C873" s="29"/>
      <c r="D873" s="29"/>
    </row>
    <row r="874">
      <c r="B874" s="29"/>
      <c r="C874" s="29"/>
      <c r="D874" s="29"/>
    </row>
    <row r="875">
      <c r="B875" s="29"/>
      <c r="C875" s="29"/>
      <c r="D875" s="29"/>
    </row>
    <row r="876">
      <c r="B876" s="29"/>
      <c r="C876" s="29"/>
      <c r="D876" s="29"/>
    </row>
    <row r="877">
      <c r="B877" s="29"/>
      <c r="C877" s="29"/>
      <c r="D877" s="29"/>
    </row>
    <row r="878">
      <c r="B878" s="29"/>
      <c r="C878" s="29"/>
      <c r="D878" s="29"/>
    </row>
    <row r="879">
      <c r="B879" s="29"/>
      <c r="C879" s="29"/>
      <c r="D879" s="29"/>
    </row>
    <row r="880">
      <c r="B880" s="29"/>
      <c r="C880" s="29"/>
      <c r="D880" s="29"/>
    </row>
    <row r="881">
      <c r="B881" s="29"/>
      <c r="C881" s="29"/>
      <c r="D881" s="29"/>
    </row>
    <row r="882">
      <c r="B882" s="29"/>
      <c r="C882" s="29"/>
      <c r="D882" s="29"/>
    </row>
    <row r="883">
      <c r="B883" s="29"/>
      <c r="C883" s="29"/>
      <c r="D883" s="29"/>
    </row>
    <row r="884">
      <c r="B884" s="29"/>
      <c r="C884" s="29"/>
      <c r="D884" s="29"/>
    </row>
    <row r="885">
      <c r="B885" s="29"/>
      <c r="C885" s="29"/>
      <c r="D885" s="29"/>
    </row>
    <row r="886">
      <c r="B886" s="29"/>
      <c r="C886" s="29"/>
      <c r="D886" s="29"/>
    </row>
    <row r="887">
      <c r="B887" s="29"/>
      <c r="C887" s="29"/>
      <c r="D887" s="29"/>
    </row>
    <row r="888">
      <c r="B888" s="29"/>
      <c r="C888" s="29"/>
      <c r="D888" s="29"/>
    </row>
    <row r="889">
      <c r="B889" s="29"/>
      <c r="C889" s="29"/>
      <c r="D889" s="29"/>
    </row>
    <row r="890">
      <c r="B890" s="29"/>
      <c r="C890" s="29"/>
      <c r="D890" s="29"/>
    </row>
    <row r="891">
      <c r="B891" s="29"/>
      <c r="C891" s="29"/>
      <c r="D891" s="29"/>
    </row>
    <row r="892">
      <c r="B892" s="29"/>
      <c r="C892" s="29"/>
      <c r="D892" s="29"/>
    </row>
    <row r="893">
      <c r="B893" s="29"/>
      <c r="C893" s="29"/>
      <c r="D893" s="29"/>
    </row>
    <row r="894">
      <c r="B894" s="29"/>
      <c r="C894" s="29"/>
      <c r="D894" s="29"/>
    </row>
    <row r="895">
      <c r="B895" s="29"/>
      <c r="C895" s="29"/>
      <c r="D895" s="29"/>
    </row>
    <row r="896">
      <c r="B896" s="29"/>
      <c r="C896" s="29"/>
      <c r="D896" s="29"/>
    </row>
    <row r="897">
      <c r="B897" s="29"/>
      <c r="C897" s="29"/>
      <c r="D897" s="29"/>
    </row>
    <row r="898">
      <c r="B898" s="29"/>
      <c r="C898" s="29"/>
      <c r="D898" s="29"/>
    </row>
    <row r="899">
      <c r="B899" s="29"/>
      <c r="C899" s="29"/>
      <c r="D899" s="29"/>
    </row>
    <row r="900">
      <c r="B900" s="29"/>
      <c r="C900" s="29"/>
      <c r="D900" s="29"/>
    </row>
    <row r="901">
      <c r="B901" s="29"/>
      <c r="C901" s="29"/>
      <c r="D901" s="29"/>
    </row>
    <row r="902">
      <c r="B902" s="29"/>
      <c r="C902" s="29"/>
      <c r="D902" s="29"/>
    </row>
    <row r="903">
      <c r="B903" s="29"/>
      <c r="C903" s="29"/>
      <c r="D903" s="29"/>
    </row>
    <row r="904">
      <c r="B904" s="29"/>
      <c r="C904" s="29"/>
      <c r="D904" s="29"/>
    </row>
    <row r="905">
      <c r="B905" s="29"/>
      <c r="C905" s="29"/>
      <c r="D905" s="29"/>
    </row>
    <row r="906">
      <c r="B906" s="29"/>
      <c r="C906" s="29"/>
      <c r="D906" s="29"/>
    </row>
    <row r="907">
      <c r="B907" s="29"/>
      <c r="C907" s="29"/>
      <c r="D907" s="29"/>
    </row>
    <row r="908">
      <c r="B908" s="29"/>
      <c r="C908" s="29"/>
      <c r="D908" s="29"/>
    </row>
    <row r="909">
      <c r="B909" s="29"/>
      <c r="C909" s="29"/>
      <c r="D909" s="29"/>
    </row>
    <row r="910">
      <c r="B910" s="29"/>
      <c r="C910" s="29"/>
      <c r="D910" s="29"/>
    </row>
    <row r="911">
      <c r="B911" s="29"/>
      <c r="C911" s="29"/>
      <c r="D911" s="29"/>
    </row>
    <row r="912">
      <c r="B912" s="29"/>
      <c r="C912" s="29"/>
      <c r="D912" s="29"/>
    </row>
    <row r="913">
      <c r="B913" s="29"/>
      <c r="C913" s="29"/>
      <c r="D913" s="29"/>
    </row>
    <row r="914">
      <c r="B914" s="29"/>
      <c r="C914" s="29"/>
      <c r="D914" s="29"/>
    </row>
    <row r="915">
      <c r="B915" s="29"/>
      <c r="C915" s="29"/>
      <c r="D915" s="29"/>
    </row>
    <row r="916">
      <c r="B916" s="29"/>
      <c r="C916" s="29"/>
      <c r="D916" s="29"/>
    </row>
    <row r="917">
      <c r="B917" s="29"/>
      <c r="C917" s="29"/>
      <c r="D917" s="29"/>
    </row>
    <row r="918">
      <c r="B918" s="29"/>
      <c r="C918" s="29"/>
      <c r="D918" s="29"/>
    </row>
    <row r="919">
      <c r="B919" s="29"/>
      <c r="C919" s="29"/>
      <c r="D919" s="29"/>
    </row>
    <row r="920">
      <c r="B920" s="29"/>
      <c r="C920" s="29"/>
      <c r="D920" s="29"/>
    </row>
    <row r="921">
      <c r="B921" s="29"/>
      <c r="C921" s="29"/>
      <c r="D921" s="29"/>
    </row>
    <row r="922">
      <c r="B922" s="29"/>
      <c r="C922" s="29"/>
      <c r="D922" s="29"/>
    </row>
    <row r="923">
      <c r="B923" s="29"/>
      <c r="C923" s="29"/>
      <c r="D923" s="29"/>
    </row>
    <row r="924">
      <c r="B924" s="29"/>
      <c r="C924" s="29"/>
      <c r="D924" s="29"/>
    </row>
    <row r="925">
      <c r="B925" s="29"/>
      <c r="C925" s="29"/>
      <c r="D925" s="29"/>
    </row>
    <row r="926">
      <c r="B926" s="29"/>
      <c r="C926" s="29"/>
      <c r="D926" s="29"/>
    </row>
    <row r="927">
      <c r="B927" s="29"/>
      <c r="C927" s="29"/>
      <c r="D927" s="29"/>
    </row>
    <row r="928">
      <c r="B928" s="29"/>
      <c r="C928" s="29"/>
      <c r="D928" s="29"/>
    </row>
    <row r="929">
      <c r="B929" s="29"/>
      <c r="C929" s="29"/>
      <c r="D929" s="29"/>
    </row>
    <row r="930">
      <c r="B930" s="29"/>
      <c r="C930" s="29"/>
      <c r="D930" s="29"/>
    </row>
    <row r="931">
      <c r="B931" s="29"/>
      <c r="C931" s="29"/>
      <c r="D931" s="29"/>
    </row>
    <row r="932">
      <c r="B932" s="29"/>
      <c r="C932" s="29"/>
      <c r="D932" s="29"/>
    </row>
    <row r="933">
      <c r="B933" s="29"/>
      <c r="C933" s="29"/>
      <c r="D933" s="29"/>
    </row>
    <row r="934">
      <c r="B934" s="29"/>
      <c r="C934" s="29"/>
      <c r="D934" s="29"/>
    </row>
    <row r="935">
      <c r="B935" s="29"/>
      <c r="C935" s="29"/>
      <c r="D935" s="29"/>
    </row>
    <row r="936">
      <c r="B936" s="29"/>
      <c r="C936" s="29"/>
      <c r="D936" s="29"/>
    </row>
    <row r="937">
      <c r="B937" s="29"/>
      <c r="C937" s="29"/>
      <c r="D937" s="29"/>
    </row>
    <row r="938">
      <c r="B938" s="29"/>
      <c r="C938" s="29"/>
      <c r="D938" s="29"/>
    </row>
    <row r="939">
      <c r="B939" s="29"/>
      <c r="C939" s="29"/>
      <c r="D939" s="29"/>
    </row>
    <row r="940">
      <c r="B940" s="29"/>
      <c r="C940" s="29"/>
      <c r="D940" s="29"/>
    </row>
    <row r="941">
      <c r="B941" s="29"/>
      <c r="C941" s="29"/>
      <c r="D941" s="29"/>
    </row>
    <row r="942">
      <c r="B942" s="29"/>
      <c r="C942" s="29"/>
      <c r="D942" s="29"/>
    </row>
    <row r="943">
      <c r="B943" s="29"/>
      <c r="C943" s="29"/>
      <c r="D943" s="29"/>
    </row>
    <row r="944">
      <c r="B944" s="29"/>
      <c r="C944" s="29"/>
      <c r="D944" s="29"/>
    </row>
    <row r="945">
      <c r="B945" s="29"/>
      <c r="C945" s="29"/>
      <c r="D945" s="29"/>
    </row>
    <row r="946">
      <c r="B946" s="29"/>
      <c r="C946" s="29"/>
      <c r="D946" s="29"/>
    </row>
    <row r="947">
      <c r="B947" s="29"/>
      <c r="C947" s="29"/>
      <c r="D947" s="29"/>
    </row>
    <row r="948">
      <c r="B948" s="29"/>
      <c r="C948" s="29"/>
      <c r="D948" s="29"/>
    </row>
    <row r="949">
      <c r="B949" s="29"/>
      <c r="C949" s="29"/>
      <c r="D949" s="29"/>
    </row>
    <row r="950">
      <c r="B950" s="29"/>
      <c r="C950" s="29"/>
      <c r="D950" s="29"/>
    </row>
    <row r="951">
      <c r="B951" s="29"/>
      <c r="C951" s="29"/>
      <c r="D951" s="29"/>
    </row>
    <row r="952">
      <c r="B952" s="29"/>
      <c r="C952" s="29"/>
      <c r="D952" s="29"/>
    </row>
    <row r="953">
      <c r="B953" s="29"/>
      <c r="C953" s="29"/>
      <c r="D953" s="29"/>
    </row>
    <row r="954">
      <c r="B954" s="29"/>
      <c r="C954" s="29"/>
      <c r="D954" s="29"/>
    </row>
    <row r="955">
      <c r="B955" s="29"/>
      <c r="C955" s="29"/>
      <c r="D955" s="29"/>
    </row>
    <row r="956">
      <c r="B956" s="29"/>
      <c r="C956" s="29"/>
      <c r="D956" s="29"/>
    </row>
    <row r="957">
      <c r="B957" s="29"/>
      <c r="C957" s="29"/>
      <c r="D957" s="29"/>
    </row>
    <row r="958">
      <c r="B958" s="29"/>
      <c r="C958" s="29"/>
      <c r="D958" s="29"/>
    </row>
    <row r="959">
      <c r="B959" s="29"/>
      <c r="C959" s="29"/>
      <c r="D959" s="29"/>
    </row>
    <row r="960">
      <c r="B960" s="29"/>
      <c r="C960" s="29"/>
      <c r="D960" s="29"/>
    </row>
    <row r="961">
      <c r="B961" s="29"/>
      <c r="C961" s="29"/>
      <c r="D961" s="29"/>
    </row>
    <row r="962">
      <c r="B962" s="29"/>
      <c r="C962" s="29"/>
      <c r="D962" s="29"/>
    </row>
    <row r="963">
      <c r="B963" s="29"/>
      <c r="C963" s="29"/>
      <c r="D963" s="29"/>
    </row>
    <row r="964">
      <c r="B964" s="29"/>
      <c r="C964" s="29"/>
      <c r="D964" s="29"/>
    </row>
    <row r="965">
      <c r="B965" s="29"/>
      <c r="C965" s="29"/>
      <c r="D965" s="29"/>
    </row>
    <row r="966">
      <c r="B966" s="29"/>
      <c r="C966" s="29"/>
      <c r="D966" s="29"/>
    </row>
    <row r="967">
      <c r="B967" s="29"/>
      <c r="C967" s="29"/>
      <c r="D967" s="29"/>
    </row>
    <row r="968">
      <c r="B968" s="29"/>
      <c r="C968" s="29"/>
      <c r="D968" s="29"/>
    </row>
    <row r="969">
      <c r="B969" s="29"/>
      <c r="C969" s="29"/>
      <c r="D969" s="29"/>
    </row>
    <row r="970">
      <c r="B970" s="29"/>
      <c r="C970" s="29"/>
      <c r="D970" s="29"/>
    </row>
    <row r="971">
      <c r="B971" s="29"/>
      <c r="C971" s="29"/>
      <c r="D971" s="29"/>
    </row>
    <row r="972">
      <c r="B972" s="29"/>
      <c r="C972" s="29"/>
      <c r="D972" s="29"/>
    </row>
    <row r="973">
      <c r="B973" s="29"/>
      <c r="C973" s="29"/>
      <c r="D973" s="29"/>
    </row>
    <row r="974">
      <c r="B974" s="29"/>
      <c r="C974" s="29"/>
      <c r="D974" s="29"/>
    </row>
    <row r="975">
      <c r="B975" s="29"/>
      <c r="C975" s="29"/>
      <c r="D975" s="29"/>
    </row>
    <row r="976">
      <c r="B976" s="29"/>
      <c r="C976" s="29"/>
      <c r="D976" s="29"/>
    </row>
    <row r="977">
      <c r="B977" s="29"/>
      <c r="C977" s="29"/>
      <c r="D977" s="29"/>
    </row>
    <row r="978">
      <c r="B978" s="29"/>
      <c r="C978" s="29"/>
      <c r="D978" s="29"/>
    </row>
    <row r="979">
      <c r="B979" s="29"/>
      <c r="C979" s="29"/>
      <c r="D979" s="29"/>
    </row>
    <row r="980">
      <c r="B980" s="29"/>
      <c r="C980" s="29"/>
      <c r="D980" s="29"/>
    </row>
    <row r="981">
      <c r="B981" s="29"/>
      <c r="C981" s="29"/>
      <c r="D981" s="29"/>
    </row>
    <row r="982">
      <c r="B982" s="29"/>
      <c r="C982" s="29"/>
      <c r="D982" s="29"/>
    </row>
    <row r="983">
      <c r="B983" s="29"/>
      <c r="C983" s="29"/>
      <c r="D983" s="29"/>
    </row>
    <row r="984">
      <c r="B984" s="29"/>
      <c r="C984" s="29"/>
      <c r="D984" s="29"/>
    </row>
    <row r="985">
      <c r="B985" s="29"/>
      <c r="C985" s="29"/>
      <c r="D985" s="29"/>
    </row>
    <row r="986">
      <c r="B986" s="29"/>
      <c r="C986" s="29"/>
      <c r="D986" s="29"/>
    </row>
    <row r="987">
      <c r="B987" s="29"/>
      <c r="C987" s="29"/>
      <c r="D987" s="29"/>
    </row>
    <row r="988">
      <c r="B988" s="29"/>
      <c r="C988" s="29"/>
      <c r="D988" s="29"/>
    </row>
    <row r="989">
      <c r="B989" s="29"/>
      <c r="C989" s="29"/>
      <c r="D989" s="29"/>
    </row>
    <row r="990">
      <c r="B990" s="29"/>
      <c r="C990" s="29"/>
      <c r="D990" s="29"/>
    </row>
    <row r="991">
      <c r="B991" s="29"/>
      <c r="C991" s="29"/>
      <c r="D991" s="29"/>
    </row>
    <row r="992">
      <c r="B992" s="29"/>
      <c r="C992" s="29"/>
      <c r="D992" s="29"/>
    </row>
    <row r="993">
      <c r="B993" s="29"/>
      <c r="C993" s="29"/>
      <c r="D993" s="29"/>
    </row>
    <row r="994">
      <c r="B994" s="29"/>
      <c r="C994" s="29"/>
      <c r="D994" s="29"/>
    </row>
    <row r="995">
      <c r="B995" s="29"/>
      <c r="C995" s="29"/>
      <c r="D995" s="29"/>
    </row>
    <row r="996">
      <c r="B996" s="29"/>
      <c r="C996" s="29"/>
      <c r="D996" s="29"/>
    </row>
    <row r="997">
      <c r="B997" s="29"/>
      <c r="C997" s="29"/>
      <c r="D997" s="29"/>
    </row>
    <row r="998">
      <c r="B998" s="29"/>
      <c r="C998" s="29"/>
      <c r="D998" s="29"/>
    </row>
    <row r="999">
      <c r="B999" s="29"/>
      <c r="C999" s="29"/>
      <c r="D999" s="29"/>
    </row>
    <row r="1000">
      <c r="B1000" s="29"/>
      <c r="C1000" s="29"/>
      <c r="D1000" s="29"/>
    </row>
    <row r="1001">
      <c r="B1001" s="29"/>
      <c r="C1001" s="29"/>
      <c r="D1001" s="29"/>
    </row>
    <row r="1002">
      <c r="B1002" s="29"/>
      <c r="C1002" s="29"/>
      <c r="D1002" s="29"/>
    </row>
  </sheetData>
  <mergeCells count="1">
    <mergeCell ref="P1:T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14"/>
    <col customWidth="1" min="2" max="2" width="10.43"/>
    <col customWidth="1" min="3" max="3" width="11.71"/>
    <col customWidth="1" min="4" max="4" width="15.0"/>
    <col customWidth="1" min="5" max="5" width="15.57"/>
    <col customWidth="1" min="6" max="6" width="58.43"/>
    <col customWidth="1" min="9" max="10" width="17.57"/>
    <col customWidth="1" min="11" max="12" width="21.29"/>
  </cols>
  <sheetData>
    <row r="1">
      <c r="A1" s="15" t="s">
        <v>2</v>
      </c>
      <c r="B1" s="15" t="s">
        <v>10</v>
      </c>
      <c r="C1" s="15" t="s">
        <v>14</v>
      </c>
      <c r="D1" s="15" t="s">
        <v>15</v>
      </c>
      <c r="E1" s="15" t="s">
        <v>16</v>
      </c>
      <c r="F1" s="15" t="s">
        <v>17</v>
      </c>
      <c r="G1" s="15" t="s">
        <v>50</v>
      </c>
      <c r="H1" s="15" t="s">
        <v>52</v>
      </c>
      <c r="I1" s="16" t="s">
        <v>54</v>
      </c>
      <c r="J1" s="17" t="s">
        <v>20</v>
      </c>
      <c r="K1" s="15" t="s">
        <v>57</v>
      </c>
      <c r="L1" s="15" t="s">
        <v>58</v>
      </c>
      <c r="M1" s="15" t="s">
        <v>59</v>
      </c>
      <c r="N1" s="15" t="s">
        <v>60</v>
      </c>
      <c r="O1" s="15" t="s">
        <v>61</v>
      </c>
      <c r="P1" s="15" t="s">
        <v>63</v>
      </c>
      <c r="Q1" s="15" t="s">
        <v>64</v>
      </c>
      <c r="R1" s="15" t="s">
        <v>65</v>
      </c>
      <c r="S1" s="15" t="s">
        <v>68</v>
      </c>
      <c r="T1" s="15" t="s">
        <v>70</v>
      </c>
      <c r="U1" s="18"/>
      <c r="V1" s="20"/>
      <c r="W1" s="22"/>
    </row>
    <row r="2">
      <c r="A2" s="23">
        <f>Intermediate_Template!A3</f>
        <v>0</v>
      </c>
      <c r="B2" s="23">
        <f>Intermediate_Template!B3</f>
        <v>70203001</v>
      </c>
      <c r="C2" s="23">
        <f>Intermediate_Template!C3</f>
        <v>702</v>
      </c>
      <c r="D2" s="23">
        <f>Intermediate_Template!D3</f>
        <v>70203</v>
      </c>
      <c r="E2" s="23">
        <f>Intermediate_Template!E3</f>
        <v>3</v>
      </c>
      <c r="F2" s="23" t="str">
        <f>Intermediate_Template!F3</f>
        <v>Which of these fibers is obtained from animals?</v>
      </c>
      <c r="G2" s="23" t="str">
        <f>Intermediate_Template!G3</f>
        <v>{"instanceID":0}</v>
      </c>
      <c r="H2" s="23" t="str">
        <f>Intermediate_Template!H3</f>
        <v>{"instanceID":0}</v>
      </c>
      <c r="I2" s="24">
        <f>Intermediate_Template!U3</f>
        <v>7020300101</v>
      </c>
      <c r="J2" s="25" t="str">
        <f>Intermediate_Template!I3</f>
        <v>Wool</v>
      </c>
      <c r="K2" s="23">
        <f>Intermediate_Template!V3</f>
        <v>7020300102</v>
      </c>
      <c r="L2" s="23" t="str">
        <f>Intermediate_Template!P3</f>
        <v>Cotton</v>
      </c>
      <c r="M2" s="23">
        <f>Intermediate_Template!W3</f>
        <v>7020300103</v>
      </c>
      <c r="N2" s="23" t="str">
        <f>Intermediate_Template!Q3</f>
        <v>Jute</v>
      </c>
      <c r="O2" s="23">
        <f>Intermediate_Template!X3</f>
        <v>7020300104</v>
      </c>
      <c r="P2" s="23" t="str">
        <f>Intermediate_Template!R3</f>
        <v>Hemp</v>
      </c>
      <c r="Q2" s="23">
        <f>Intermediate_Template!Y3</f>
        <v>7020300105</v>
      </c>
      <c r="R2" s="23" t="str">
        <f>Intermediate_Template!S3</f>
        <v>Nylon</v>
      </c>
      <c r="S2" s="23">
        <f>Intermediate_Template!Z3</f>
        <v>7020300106</v>
      </c>
      <c r="T2" s="23" t="str">
        <f>Intermediate_Template!T3</f>
        <v>Rayon</v>
      </c>
      <c r="W2" s="22"/>
    </row>
    <row r="3">
      <c r="A3" s="23">
        <f>Intermediate_Template!A4</f>
        <v>0</v>
      </c>
      <c r="B3" s="23">
        <f>Intermediate_Template!B4</f>
        <v>70203002</v>
      </c>
      <c r="C3" s="23">
        <f>Intermediate_Template!C4</f>
        <v>702</v>
      </c>
      <c r="D3" s="23">
        <f>Intermediate_Template!D4</f>
        <v>70203</v>
      </c>
      <c r="E3" s="23">
        <f>Intermediate_Template!E4</f>
        <v>8</v>
      </c>
      <c r="F3" s="23" t="str">
        <f>Intermediate_Template!F4</f>
        <v>Which of these is not a natural fibre?</v>
      </c>
      <c r="G3" s="23" t="str">
        <f>Intermediate_Template!G4</f>
        <v>{"instanceID":0}</v>
      </c>
      <c r="H3" s="23" t="str">
        <f>Intermediate_Template!H4</f>
        <v>{"instanceID":0}</v>
      </c>
      <c r="I3" s="24">
        <f>Intermediate_Template!U4</f>
        <v>7020300201</v>
      </c>
      <c r="J3" s="25" t="str">
        <f>Intermediate_Template!I4</f>
        <v>Nylon</v>
      </c>
      <c r="K3" s="23">
        <f>Intermediate_Template!V4</f>
        <v>7020300202</v>
      </c>
      <c r="L3" s="23" t="str">
        <f>Intermediate_Template!P4</f>
        <v>Cotton</v>
      </c>
      <c r="M3" s="23">
        <f>Intermediate_Template!W4</f>
        <v>7020300203</v>
      </c>
      <c r="N3" s="23" t="str">
        <f>Intermediate_Template!Q4</f>
        <v>Wool</v>
      </c>
      <c r="O3" s="23">
        <f>Intermediate_Template!X4</f>
        <v>7020300204</v>
      </c>
      <c r="P3" s="23" t="str">
        <f>Intermediate_Template!R4</f>
        <v>Jute</v>
      </c>
      <c r="Q3" s="23">
        <f>Intermediate_Template!Y4</f>
        <v>7020300205</v>
      </c>
      <c r="R3" s="23" t="str">
        <f>Intermediate_Template!S4</f>
        <v>Hemp</v>
      </c>
      <c r="S3" s="23">
        <f>Intermediate_Template!Z4</f>
        <v>7020300206</v>
      </c>
      <c r="T3" s="23" t="str">
        <f>Intermediate_Template!T4</f>
        <v>Silk</v>
      </c>
      <c r="W3" s="22"/>
    </row>
    <row r="4">
      <c r="A4" s="23">
        <f>Intermediate_Template!A5</f>
        <v>0</v>
      </c>
      <c r="B4" s="23">
        <f>Intermediate_Template!B5</f>
        <v>70203003</v>
      </c>
      <c r="C4" s="23">
        <f>Intermediate_Template!C5</f>
        <v>702</v>
      </c>
      <c r="D4" s="23">
        <f>Intermediate_Template!D5</f>
        <v>70203</v>
      </c>
      <c r="E4" s="23">
        <f>Intermediate_Template!E5</f>
        <v>3</v>
      </c>
      <c r="F4" s="23" t="str">
        <f>Intermediate_Template!F5</f>
        <v>Which part of sheep is also called fleece?</v>
      </c>
      <c r="G4" s="23" t="str">
        <f>Intermediate_Template!G5</f>
        <v>{"instanceID":0}</v>
      </c>
      <c r="H4" s="23" t="str">
        <f>Intermediate_Template!H5</f>
        <v>{"instanceID":0}</v>
      </c>
      <c r="I4" s="24">
        <f>Intermediate_Template!U5</f>
        <v>7020300301</v>
      </c>
      <c r="J4" s="25" t="str">
        <f>Intermediate_Template!I5</f>
        <v>Hair</v>
      </c>
      <c r="K4" s="23">
        <f>Intermediate_Template!V5</f>
        <v>7020300302</v>
      </c>
      <c r="L4" s="23" t="str">
        <f>Intermediate_Template!P5</f>
        <v>Skin</v>
      </c>
      <c r="M4" s="23">
        <f>Intermediate_Template!W5</f>
        <v>7020300303</v>
      </c>
      <c r="N4" s="23" t="str">
        <f>Intermediate_Template!Q5</f>
        <v>Nails</v>
      </c>
      <c r="O4" s="23">
        <f>Intermediate_Template!X5</f>
        <v>7020300304</v>
      </c>
      <c r="P4" s="23" t="str">
        <f>Intermediate_Template!R5</f>
        <v>Horns</v>
      </c>
      <c r="Q4" s="23">
        <f>Intermediate_Template!Y5</f>
        <v>7020300305</v>
      </c>
      <c r="R4" s="23" t="str">
        <f>Intermediate_Template!S5</f>
        <v>Flesh</v>
      </c>
      <c r="S4" s="23" t="str">
        <f>Intermediate_Template!Z5</f>
        <v/>
      </c>
      <c r="T4" s="23" t="str">
        <f>Intermediate_Template!T5</f>
        <v/>
      </c>
      <c r="W4" s="26"/>
    </row>
    <row r="5">
      <c r="A5" s="23">
        <f>Intermediate_Template!A6</f>
        <v>0</v>
      </c>
      <c r="B5" s="23">
        <f>Intermediate_Template!B6</f>
        <v>70203004</v>
      </c>
      <c r="C5" s="23">
        <f>Intermediate_Template!C6</f>
        <v>702</v>
      </c>
      <c r="D5" s="23">
        <f>Intermediate_Template!D6</f>
        <v>70203</v>
      </c>
      <c r="E5" s="23">
        <f>Intermediate_Template!E6</f>
        <v>3</v>
      </c>
      <c r="F5" s="23" t="str">
        <f>Intermediate_Template!F6</f>
        <v>Where do silk fibres come from?</v>
      </c>
      <c r="G5" s="23" t="str">
        <f>Intermediate_Template!G6</f>
        <v>{"instanceID":0}</v>
      </c>
      <c r="H5" s="23" t="str">
        <f>Intermediate_Template!H6</f>
        <v>{"instanceID":0}</v>
      </c>
      <c r="I5" s="24">
        <f>Intermediate_Template!U6</f>
        <v>7020300401</v>
      </c>
      <c r="J5" s="25" t="str">
        <f>Intermediate_Template!I6</f>
        <v>Cocoons</v>
      </c>
      <c r="K5" s="23">
        <f>Intermediate_Template!V6</f>
        <v>7020300402</v>
      </c>
      <c r="L5" s="23" t="str">
        <f>Intermediate_Template!P6</f>
        <v>Wings</v>
      </c>
      <c r="M5" s="23">
        <f>Intermediate_Template!W6</f>
        <v>7020300403</v>
      </c>
      <c r="N5" s="23" t="str">
        <f>Intermediate_Template!Q6</f>
        <v>Droppings</v>
      </c>
      <c r="O5" s="23">
        <f>Intermediate_Template!X6</f>
        <v>7020300404</v>
      </c>
      <c r="P5" s="23" t="str">
        <f>Intermediate_Template!R6</f>
        <v>Hair</v>
      </c>
      <c r="Q5" s="23">
        <f>Intermediate_Template!Y6</f>
        <v>7020300405</v>
      </c>
      <c r="R5" s="23" t="str">
        <f>Intermediate_Template!S6</f>
        <v>Leaves</v>
      </c>
      <c r="S5" s="23">
        <f>Intermediate_Template!Z6</f>
        <v>7020300406</v>
      </c>
      <c r="T5" s="23" t="str">
        <f>Intermediate_Template!T6</f>
        <v>Webs</v>
      </c>
      <c r="W5" s="27"/>
    </row>
    <row r="6">
      <c r="A6" s="23">
        <f>Intermediate_Template!A7</f>
        <v>0</v>
      </c>
      <c r="B6" s="23">
        <f>Intermediate_Template!B7</f>
        <v>70203005</v>
      </c>
      <c r="C6" s="23">
        <f>Intermediate_Template!C7</f>
        <v>702</v>
      </c>
      <c r="D6" s="23">
        <f>Intermediate_Template!D7</f>
        <v>70203</v>
      </c>
      <c r="E6" s="23">
        <f>Intermediate_Template!E7</f>
        <v>3</v>
      </c>
      <c r="F6" s="23" t="str">
        <f>Intermediate_Template!F7</f>
        <v>Which of these animals yield wool producing fibres?</v>
      </c>
      <c r="G6" s="23" t="str">
        <f>Intermediate_Template!G7</f>
        <v>{"instanceID":0}</v>
      </c>
      <c r="H6" s="23" t="str">
        <f>Intermediate_Template!H7</f>
        <v>{"instanceID":0}</v>
      </c>
      <c r="I6" s="24">
        <f>Intermediate_Template!U7</f>
        <v>7020300501</v>
      </c>
      <c r="J6" s="25" t="str">
        <f>Intermediate_Template!I7</f>
        <v>All of the above</v>
      </c>
      <c r="K6" s="23">
        <f>Intermediate_Template!V7</f>
        <v>7020300502</v>
      </c>
      <c r="L6" s="23" t="str">
        <f>Intermediate_Template!P7</f>
        <v>Yak</v>
      </c>
      <c r="M6" s="23">
        <f>Intermediate_Template!W7</f>
        <v>7020300503</v>
      </c>
      <c r="N6" s="23" t="str">
        <f>Intermediate_Template!Q7</f>
        <v>Sheep</v>
      </c>
      <c r="O6" s="23">
        <f>Intermediate_Template!X7</f>
        <v>7020300504</v>
      </c>
      <c r="P6" s="23" t="str">
        <f>Intermediate_Template!R7</f>
        <v>Goat</v>
      </c>
      <c r="Q6" s="23" t="str">
        <f>Intermediate_Template!Y7</f>
        <v/>
      </c>
      <c r="R6" s="23" t="str">
        <f>Intermediate_Template!S7</f>
        <v/>
      </c>
      <c r="S6" s="23" t="str">
        <f>Intermediate_Template!Z7</f>
        <v/>
      </c>
      <c r="T6" s="23" t="str">
        <f>Intermediate_Template!T7</f>
        <v/>
      </c>
      <c r="W6" s="22"/>
    </row>
    <row r="7">
      <c r="A7" s="23">
        <f>Intermediate_Template!A8</f>
        <v>0</v>
      </c>
      <c r="B7" s="23">
        <f>Intermediate_Template!B8</f>
        <v>70203006</v>
      </c>
      <c r="C7" s="23">
        <f>Intermediate_Template!C8</f>
        <v>702</v>
      </c>
      <c r="D7" s="23">
        <f>Intermediate_Template!D8</f>
        <v>70203</v>
      </c>
      <c r="E7" s="23">
        <f>Intermediate_Template!E8</f>
        <v>5</v>
      </c>
      <c r="F7" s="23" t="str">
        <f>Intermediate_Template!F8</f>
        <v>Why do certain animals have a lot of hair?</v>
      </c>
      <c r="G7" s="23" t="str">
        <f>Intermediate_Template!G8</f>
        <v>{"instanceID":0}</v>
      </c>
      <c r="H7" s="23" t="str">
        <f>Intermediate_Template!H8</f>
        <v>{"instanceID":0}</v>
      </c>
      <c r="I7" s="24">
        <f>Intermediate_Template!U8</f>
        <v>7020300601</v>
      </c>
      <c r="J7" s="25" t="str">
        <f>Intermediate_Template!I8</f>
        <v>To keep warm</v>
      </c>
      <c r="K7" s="23">
        <f>Intermediate_Template!V8</f>
        <v>7020300602</v>
      </c>
      <c r="L7" s="23" t="str">
        <f>Intermediate_Template!P8</f>
        <v>To keep cool</v>
      </c>
      <c r="M7" s="23">
        <f>Intermediate_Template!W8</f>
        <v>7020300603</v>
      </c>
      <c r="N7" s="23" t="str">
        <f>Intermediate_Template!Q8</f>
        <v>To weigh more</v>
      </c>
      <c r="O7" s="23">
        <f>Intermediate_Template!X8</f>
        <v>7020300604</v>
      </c>
      <c r="P7" s="23" t="str">
        <f>Intermediate_Template!R8</f>
        <v>To look better</v>
      </c>
      <c r="Q7" s="23">
        <f>Intermediate_Template!Y8</f>
        <v>7020300605</v>
      </c>
      <c r="R7" s="23" t="str">
        <f>Intermediate_Template!S8</f>
        <v>To hunt better</v>
      </c>
      <c r="S7" s="23">
        <f>Intermediate_Template!Z8</f>
        <v>7020300606</v>
      </c>
      <c r="T7" s="23" t="str">
        <f>Intermediate_Template!T8</f>
        <v>To camouflage</v>
      </c>
      <c r="W7" s="22"/>
    </row>
    <row r="8">
      <c r="A8" s="23">
        <f>Intermediate_Template!A9</f>
        <v>0</v>
      </c>
      <c r="B8" s="23">
        <f>Intermediate_Template!B9</f>
        <v>70203007</v>
      </c>
      <c r="C8" s="23">
        <f>Intermediate_Template!C9</f>
        <v>702</v>
      </c>
      <c r="D8" s="23">
        <f>Intermediate_Template!D9</f>
        <v>70203</v>
      </c>
      <c r="E8" s="23">
        <f>Intermediate_Template!E9</f>
        <v>4</v>
      </c>
      <c r="F8" s="23" t="str">
        <f>Intermediate_Template!F9</f>
        <v>How does more hair help keep animals warm?</v>
      </c>
      <c r="G8" s="23" t="str">
        <f>Intermediate_Template!G9</f>
        <v>{"instanceID":0}</v>
      </c>
      <c r="H8" s="23" t="str">
        <f>Intermediate_Template!H9</f>
        <v>{"instanceID":0}</v>
      </c>
      <c r="I8" s="24">
        <f>Intermediate_Template!U9</f>
        <v>7020300701</v>
      </c>
      <c r="J8" s="25" t="str">
        <f>Intermediate_Template!I9</f>
        <v>By trapping air</v>
      </c>
      <c r="K8" s="23">
        <f>Intermediate_Template!V9</f>
        <v>7020300702</v>
      </c>
      <c r="L8" s="23" t="str">
        <f>Intermediate_Template!P9</f>
        <v>By weighing more</v>
      </c>
      <c r="M8" s="23">
        <f>Intermediate_Template!W9</f>
        <v>7020300703</v>
      </c>
      <c r="N8" s="23" t="str">
        <f>Intermediate_Template!Q9</f>
        <v>By camouflaging</v>
      </c>
      <c r="O8" s="23">
        <f>Intermediate_Template!X9</f>
        <v>7020300704</v>
      </c>
      <c r="P8" s="23" t="str">
        <f>Intermediate_Template!R9</f>
        <v>By shedding often</v>
      </c>
      <c r="Q8" s="23">
        <f>Intermediate_Template!Y9</f>
        <v>7020300705</v>
      </c>
      <c r="R8" s="23" t="str">
        <f>Intermediate_Template!S9</f>
        <v>By creating friction</v>
      </c>
      <c r="S8" s="23" t="str">
        <f>Intermediate_Template!Z9</f>
        <v/>
      </c>
      <c r="T8" s="23" t="str">
        <f>Intermediate_Template!T9</f>
        <v/>
      </c>
      <c r="W8" s="22"/>
    </row>
    <row r="9">
      <c r="A9" s="23">
        <f>Intermediate_Template!A10</f>
        <v>0</v>
      </c>
      <c r="B9" s="23">
        <f>Intermediate_Template!B10</f>
        <v>70203008</v>
      </c>
      <c r="C9" s="23">
        <f>Intermediate_Template!C10</f>
        <v>702</v>
      </c>
      <c r="D9" s="23">
        <f>Intermediate_Template!D10</f>
        <v>70203</v>
      </c>
      <c r="E9" s="23">
        <f>Intermediate_Template!E10</f>
        <v>3</v>
      </c>
      <c r="F9" s="23" t="str">
        <f>Intermediate_Template!F10</f>
        <v>Is air a good conductor of heat?</v>
      </c>
      <c r="G9" s="23" t="str">
        <f>Intermediate_Template!G10</f>
        <v>{"instanceID":0}</v>
      </c>
      <c r="H9" s="23" t="str">
        <f>Intermediate_Template!H10</f>
        <v>{"instanceID":0}</v>
      </c>
      <c r="I9" s="24">
        <f>Intermediate_Template!U10</f>
        <v>7020300801</v>
      </c>
      <c r="J9" s="25" t="str">
        <f>Intermediate_Template!I10</f>
        <v>No</v>
      </c>
      <c r="K9" s="23">
        <f>Intermediate_Template!V10</f>
        <v>7020300802</v>
      </c>
      <c r="L9" s="23" t="str">
        <f>Intermediate_Template!P10</f>
        <v>Yes</v>
      </c>
      <c r="M9" s="23" t="str">
        <f>Intermediate_Template!W10</f>
        <v/>
      </c>
      <c r="N9" s="23" t="str">
        <f>Intermediate_Template!Q10</f>
        <v/>
      </c>
      <c r="O9" s="23" t="str">
        <f>Intermediate_Template!X10</f>
        <v/>
      </c>
      <c r="P9" s="23" t="str">
        <f>Intermediate_Template!R10</f>
        <v/>
      </c>
      <c r="Q9" s="23" t="str">
        <f>Intermediate_Template!Y10</f>
        <v/>
      </c>
      <c r="R9" s="23" t="str">
        <f>Intermediate_Template!S10</f>
        <v/>
      </c>
      <c r="S9" s="23" t="str">
        <f>Intermediate_Template!Z10</f>
        <v/>
      </c>
      <c r="T9" s="23" t="str">
        <f>Intermediate_Template!T10</f>
        <v/>
      </c>
      <c r="W9" s="22"/>
    </row>
    <row r="10">
      <c r="A10" s="23">
        <f>Intermediate_Template!A11</f>
        <v>0</v>
      </c>
      <c r="B10" s="23">
        <f>Intermediate_Template!B11</f>
        <v>70203009</v>
      </c>
      <c r="C10" s="23">
        <f>Intermediate_Template!C11</f>
        <v>702</v>
      </c>
      <c r="D10" s="23">
        <f>Intermediate_Template!D11</f>
        <v>70203</v>
      </c>
      <c r="E10" s="23">
        <f>Intermediate_Template!E11</f>
        <v>7</v>
      </c>
      <c r="F10" s="23" t="str">
        <f>Intermediate_Template!F11</f>
        <v>Which of these is not a good conductor of heat?</v>
      </c>
      <c r="G10" s="23" t="str">
        <f>Intermediate_Template!G11</f>
        <v>{"instanceID":0}</v>
      </c>
      <c r="H10" s="23" t="str">
        <f>Intermediate_Template!H11</f>
        <v>{"instanceID":0}</v>
      </c>
      <c r="I10" s="24">
        <f>Intermediate_Template!U11</f>
        <v>7020300901</v>
      </c>
      <c r="J10" s="25" t="str">
        <f>Intermediate_Template!I11</f>
        <v>Air</v>
      </c>
      <c r="K10" s="23">
        <f>Intermediate_Template!V11</f>
        <v>7020300902</v>
      </c>
      <c r="L10" s="23" t="str">
        <f>Intermediate_Template!P11</f>
        <v>Iron</v>
      </c>
      <c r="M10" s="23">
        <f>Intermediate_Template!W11</f>
        <v>7020300903</v>
      </c>
      <c r="N10" s="23" t="str">
        <f>Intermediate_Template!Q11</f>
        <v>Copper</v>
      </c>
      <c r="O10" s="23">
        <f>Intermediate_Template!X11</f>
        <v>7020300904</v>
      </c>
      <c r="P10" s="23" t="str">
        <f>Intermediate_Template!R11</f>
        <v>Silver</v>
      </c>
      <c r="Q10" s="23">
        <f>Intermediate_Template!Y11</f>
        <v>7020300905</v>
      </c>
      <c r="R10" s="23" t="str">
        <f>Intermediate_Template!S11</f>
        <v>Gold</v>
      </c>
      <c r="S10" s="23">
        <f>Intermediate_Template!Z11</f>
        <v>7020300906</v>
      </c>
      <c r="T10" s="23" t="str">
        <f>Intermediate_Template!T11</f>
        <v>Steel</v>
      </c>
      <c r="W10" s="22"/>
    </row>
    <row r="11">
      <c r="A11" s="23">
        <f>Intermediate_Template!A12</f>
        <v>0</v>
      </c>
      <c r="B11" s="23">
        <f>Intermediate_Template!B12</f>
        <v>70203010</v>
      </c>
      <c r="C11" s="23">
        <f>Intermediate_Template!C12</f>
        <v>702</v>
      </c>
      <c r="D11" s="23">
        <f>Intermediate_Template!D12</f>
        <v>70203</v>
      </c>
      <c r="E11" s="23">
        <f>Intermediate_Template!E12</f>
        <v>6</v>
      </c>
      <c r="F11" s="23" t="str">
        <f>Intermediate_Template!F12</f>
        <v>Sheep survive in very cold climate in mountain tops. What helps keep them warm?</v>
      </c>
      <c r="G11" s="23" t="str">
        <f>Intermediate_Template!G12</f>
        <v>{"instanceID":0}</v>
      </c>
      <c r="H11" s="23" t="str">
        <f>Intermediate_Template!H12</f>
        <v>{"instanceID":0}</v>
      </c>
      <c r="I11" s="24">
        <f>Intermediate_Template!U12</f>
        <v>7020301001</v>
      </c>
      <c r="J11" s="25" t="str">
        <f>Intermediate_Template!I12</f>
        <v>Hair</v>
      </c>
      <c r="K11" s="23">
        <f>Intermediate_Template!V12</f>
        <v>7020301002</v>
      </c>
      <c r="L11" s="23" t="str">
        <f>Intermediate_Template!P12</f>
        <v>Food</v>
      </c>
      <c r="M11" s="23">
        <f>Intermediate_Template!W12</f>
        <v>7020301003</v>
      </c>
      <c r="N11" s="23" t="str">
        <f>Intermediate_Template!Q12</f>
        <v>Thick skin</v>
      </c>
      <c r="O11" s="23">
        <f>Intermediate_Template!X12</f>
        <v>7020301004</v>
      </c>
      <c r="P11" s="23" t="str">
        <f>Intermediate_Template!R12</f>
        <v>Horns</v>
      </c>
      <c r="Q11" s="23">
        <f>Intermediate_Template!Y12</f>
        <v>7020301005</v>
      </c>
      <c r="R11" s="23" t="str">
        <f>Intermediate_Template!S12</f>
        <v>Exercise </v>
      </c>
      <c r="S11" s="23" t="str">
        <f>Intermediate_Template!Z12</f>
        <v/>
      </c>
      <c r="T11" s="23" t="str">
        <f>Intermediate_Template!T12</f>
        <v/>
      </c>
      <c r="W11" s="22"/>
    </row>
    <row r="12">
      <c r="A12" s="23">
        <f>Intermediate_Template!A13</f>
        <v>0</v>
      </c>
      <c r="B12" s="23">
        <f>Intermediate_Template!B13</f>
        <v>70203011</v>
      </c>
      <c r="C12" s="23">
        <f>Intermediate_Template!C13</f>
        <v>702</v>
      </c>
      <c r="D12" s="23">
        <f>Intermediate_Template!D13</f>
        <v>70203</v>
      </c>
      <c r="E12" s="23">
        <f>Intermediate_Template!E13</f>
        <v>4</v>
      </c>
      <c r="F12" s="23" t="str">
        <f>Intermediate_Template!F13</f>
        <v>How many types of fibres make up sheep's fleece?</v>
      </c>
      <c r="G12" s="23" t="str">
        <f>Intermediate_Template!G13</f>
        <v>{"instanceID":0}</v>
      </c>
      <c r="H12" s="23" t="str">
        <f>Intermediate_Template!H13</f>
        <v>{"instanceID":0}</v>
      </c>
      <c r="I12" s="24">
        <f>Intermediate_Template!U13</f>
        <v>7020301101</v>
      </c>
      <c r="J12" s="25">
        <f>Intermediate_Template!I13</f>
        <v>2</v>
      </c>
      <c r="K12" s="23">
        <f>Intermediate_Template!V13</f>
        <v>7020301102</v>
      </c>
      <c r="L12" s="23">
        <f>Intermediate_Template!P13</f>
        <v>1</v>
      </c>
      <c r="M12" s="23">
        <f>Intermediate_Template!W13</f>
        <v>7020301103</v>
      </c>
      <c r="N12" s="23">
        <f>Intermediate_Template!Q13</f>
        <v>3</v>
      </c>
      <c r="O12" s="23">
        <f>Intermediate_Template!X13</f>
        <v>7020301104</v>
      </c>
      <c r="P12" s="23">
        <f>Intermediate_Template!R13</f>
        <v>4</v>
      </c>
      <c r="Q12" s="23">
        <f>Intermediate_Template!Y13</f>
        <v>7020301105</v>
      </c>
      <c r="R12" s="23">
        <f>Intermediate_Template!S13</f>
        <v>5</v>
      </c>
      <c r="S12" s="23" t="str">
        <f>Intermediate_Template!Z13</f>
        <v/>
      </c>
      <c r="T12" s="23" t="str">
        <f>Intermediate_Template!T13</f>
        <v/>
      </c>
      <c r="W12" s="22"/>
    </row>
    <row r="13">
      <c r="A13" s="23">
        <f>Intermediate_Template!A14</f>
        <v>0</v>
      </c>
      <c r="B13" s="23">
        <f>Intermediate_Template!B14</f>
        <v>70203012</v>
      </c>
      <c r="C13" s="23">
        <f>Intermediate_Template!C14</f>
        <v>702</v>
      </c>
      <c r="D13" s="23">
        <f>Intermediate_Template!D14</f>
        <v>70203</v>
      </c>
      <c r="E13" s="23">
        <f>Intermediate_Template!E14</f>
        <v>3</v>
      </c>
      <c r="F13" s="23" t="str">
        <f>Intermediate_Template!F14</f>
        <v>What is the texture of beard hair for sheep?</v>
      </c>
      <c r="G13" s="23" t="str">
        <f>Intermediate_Template!G14</f>
        <v>{"instanceID":0}</v>
      </c>
      <c r="H13" s="23" t="str">
        <f>Intermediate_Template!H14</f>
        <v>{"instanceID":0}</v>
      </c>
      <c r="I13" s="24">
        <f>Intermediate_Template!U14</f>
        <v>7020301201</v>
      </c>
      <c r="J13" s="25" t="str">
        <f>Intermediate_Template!I14</f>
        <v>Coarse</v>
      </c>
      <c r="K13" s="23">
        <f>Intermediate_Template!V14</f>
        <v>7020301202</v>
      </c>
      <c r="L13" s="23" t="str">
        <f>Intermediate_Template!P14</f>
        <v>Fine soft</v>
      </c>
      <c r="M13" s="23" t="str">
        <f>Intermediate_Template!W14</f>
        <v/>
      </c>
      <c r="N13" s="23" t="str">
        <f>Intermediate_Template!Q14</f>
        <v/>
      </c>
      <c r="O13" s="23" t="str">
        <f>Intermediate_Template!X14</f>
        <v/>
      </c>
      <c r="P13" s="23" t="str">
        <f>Intermediate_Template!R14</f>
        <v/>
      </c>
      <c r="Q13" s="23" t="str">
        <f>Intermediate_Template!Y14</f>
        <v/>
      </c>
      <c r="R13" s="23" t="str">
        <f>Intermediate_Template!S14</f>
        <v/>
      </c>
      <c r="S13" s="23" t="str">
        <f>Intermediate_Template!Z14</f>
        <v/>
      </c>
      <c r="T13" s="23" t="str">
        <f>Intermediate_Template!T14</f>
        <v/>
      </c>
      <c r="W13" s="22"/>
    </row>
    <row r="14">
      <c r="A14" s="23">
        <f>Intermediate_Template!A15</f>
        <v>0</v>
      </c>
      <c r="B14" s="23">
        <f>Intermediate_Template!B15</f>
        <v>70203013</v>
      </c>
      <c r="C14" s="23">
        <f>Intermediate_Template!C15</f>
        <v>702</v>
      </c>
      <c r="D14" s="23">
        <f>Intermediate_Template!D15</f>
        <v>70203</v>
      </c>
      <c r="E14" s="23">
        <f>Intermediate_Template!E15</f>
        <v>3</v>
      </c>
      <c r="F14" s="23" t="str">
        <f>Intermediate_Template!F15</f>
        <v>What is the texture of under-hair close to the skin of sheep?</v>
      </c>
      <c r="G14" s="23" t="str">
        <f>Intermediate_Template!G15</f>
        <v>{"instanceID":0}</v>
      </c>
      <c r="H14" s="23" t="str">
        <f>Intermediate_Template!H15</f>
        <v>{"instanceID":0}</v>
      </c>
      <c r="I14" s="24">
        <f>Intermediate_Template!U15</f>
        <v>7020301301</v>
      </c>
      <c r="J14" s="25" t="str">
        <f>Intermediate_Template!I15</f>
        <v>Fine soft</v>
      </c>
      <c r="K14" s="23">
        <f>Intermediate_Template!V15</f>
        <v>7020301302</v>
      </c>
      <c r="L14" s="23" t="str">
        <f>Intermediate_Template!P15</f>
        <v>Coarse</v>
      </c>
      <c r="M14" s="23" t="str">
        <f>Intermediate_Template!W15</f>
        <v/>
      </c>
      <c r="N14" s="23" t="str">
        <f>Intermediate_Template!Q15</f>
        <v/>
      </c>
      <c r="O14" s="23" t="str">
        <f>Intermediate_Template!X15</f>
        <v/>
      </c>
      <c r="P14" s="23" t="str">
        <f>Intermediate_Template!R15</f>
        <v/>
      </c>
      <c r="Q14" s="23" t="str">
        <f>Intermediate_Template!Y15</f>
        <v/>
      </c>
      <c r="R14" s="23" t="str">
        <f>Intermediate_Template!S15</f>
        <v/>
      </c>
      <c r="S14" s="23" t="str">
        <f>Intermediate_Template!Z15</f>
        <v/>
      </c>
      <c r="T14" s="23" t="str">
        <f>Intermediate_Template!T15</f>
        <v/>
      </c>
      <c r="W14" s="22"/>
    </row>
    <row r="15">
      <c r="A15" s="23">
        <f>Intermediate_Template!A16</f>
        <v>0</v>
      </c>
      <c r="B15" s="23">
        <f>Intermediate_Template!B16</f>
        <v>70203014</v>
      </c>
      <c r="C15" s="23">
        <f>Intermediate_Template!C16</f>
        <v>702</v>
      </c>
      <c r="D15" s="23">
        <f>Intermediate_Template!D16</f>
        <v>70203</v>
      </c>
      <c r="E15" s="23">
        <f>Intermediate_Template!E16</f>
        <v>3</v>
      </c>
      <c r="F15" s="23" t="str">
        <f>Intermediate_Template!F16</f>
        <v>Which type of hair provides the fibres for wool?</v>
      </c>
      <c r="G15" s="23" t="str">
        <f>Intermediate_Template!G16</f>
        <v>{"instanceID":0}</v>
      </c>
      <c r="H15" s="23" t="str">
        <f>Intermediate_Template!H16</f>
        <v>{"instanceID":0}</v>
      </c>
      <c r="I15" s="24">
        <f>Intermediate_Template!U16</f>
        <v>7020301401</v>
      </c>
      <c r="J15" s="25" t="str">
        <f>Intermediate_Template!I16</f>
        <v>Fine Hair</v>
      </c>
      <c r="K15" s="23">
        <f>Intermediate_Template!V16</f>
        <v>7020301402</v>
      </c>
      <c r="L15" s="23" t="str">
        <f>Intermediate_Template!P16</f>
        <v>Coarse Hair</v>
      </c>
      <c r="M15" s="23" t="str">
        <f>Intermediate_Template!W16</f>
        <v/>
      </c>
      <c r="N15" s="23" t="str">
        <f>Intermediate_Template!Q16</f>
        <v/>
      </c>
      <c r="O15" s="23" t="str">
        <f>Intermediate_Template!X16</f>
        <v/>
      </c>
      <c r="P15" s="23" t="str">
        <f>Intermediate_Template!R16</f>
        <v/>
      </c>
      <c r="Q15" s="23" t="str">
        <f>Intermediate_Template!Y16</f>
        <v/>
      </c>
      <c r="R15" s="23" t="str">
        <f>Intermediate_Template!S16</f>
        <v/>
      </c>
      <c r="S15" s="23" t="str">
        <f>Intermediate_Template!Z16</f>
        <v/>
      </c>
      <c r="T15" s="23" t="str">
        <f>Intermediate_Template!T16</f>
        <v/>
      </c>
      <c r="W15" s="22"/>
    </row>
    <row r="16">
      <c r="A16" s="23">
        <f>Intermediate_Template!A17</f>
        <v>0</v>
      </c>
      <c r="B16" s="23">
        <f>Intermediate_Template!B17</f>
        <v>70203015</v>
      </c>
      <c r="C16" s="23">
        <f>Intermediate_Template!C17</f>
        <v>702</v>
      </c>
      <c r="D16" s="23">
        <f>Intermediate_Template!D17</f>
        <v>70203</v>
      </c>
      <c r="E16" s="23">
        <f>Intermediate_Template!E17</f>
        <v>4</v>
      </c>
      <c r="F16" s="23" t="str">
        <f>Intermediate_Template!F17</f>
        <v>What is the process of selecting parents for obtaining special characters in their offspring called?</v>
      </c>
      <c r="G16" s="23" t="str">
        <f>Intermediate_Template!G17</f>
        <v>{"instanceID":0}</v>
      </c>
      <c r="H16" s="23" t="str">
        <f>Intermediate_Template!H17</f>
        <v>{"instanceID":0}</v>
      </c>
      <c r="I16" s="24">
        <f>Intermediate_Template!U17</f>
        <v>7020301501</v>
      </c>
      <c r="J16" s="25" t="str">
        <f>Intermediate_Template!I17</f>
        <v>Selective Breeding</v>
      </c>
      <c r="K16" s="23">
        <f>Intermediate_Template!V17</f>
        <v>7020301502</v>
      </c>
      <c r="L16" s="23" t="str">
        <f>Intermediate_Template!P17</f>
        <v>Random Breeding</v>
      </c>
      <c r="M16" s="23">
        <f>Intermediate_Template!W17</f>
        <v>7020301503</v>
      </c>
      <c r="N16" s="23" t="str">
        <f>Intermediate_Template!Q17</f>
        <v>Freelance Breeding</v>
      </c>
      <c r="O16" s="23">
        <f>Intermediate_Template!X17</f>
        <v>7020301504</v>
      </c>
      <c r="P16" s="23" t="str">
        <f>Intermediate_Template!R17</f>
        <v>Hobby Breeding</v>
      </c>
      <c r="Q16" s="23">
        <f>Intermediate_Template!Y17</f>
        <v>7020301505</v>
      </c>
      <c r="R16" s="23" t="str">
        <f>Intermediate_Template!S17</f>
        <v>Seclusion Breeding</v>
      </c>
      <c r="S16" s="23" t="str">
        <f>Intermediate_Template!Z17</f>
        <v/>
      </c>
      <c r="T16" s="23" t="str">
        <f>Intermediate_Template!T17</f>
        <v/>
      </c>
      <c r="W16" s="22"/>
    </row>
    <row r="17">
      <c r="A17" s="23">
        <f>Intermediate_Template!A18</f>
        <v>0</v>
      </c>
      <c r="B17" s="23">
        <f>Intermediate_Template!B18</f>
        <v>70203016</v>
      </c>
      <c r="C17" s="23">
        <f>Intermediate_Template!C18</f>
        <v>702</v>
      </c>
      <c r="D17" s="23">
        <f>Intermediate_Template!D18</f>
        <v>70203</v>
      </c>
      <c r="E17" s="23">
        <f>Intermediate_Template!E18</f>
        <v>6</v>
      </c>
      <c r="F17" s="23" t="str">
        <f>Intermediate_Template!F18</f>
        <v>What is the most commonly available wool?</v>
      </c>
      <c r="G17" s="23" t="str">
        <f>Intermediate_Template!G18</f>
        <v>{"instanceID":0}</v>
      </c>
      <c r="H17" s="23" t="str">
        <f>Intermediate_Template!H18</f>
        <v>{"instanceID":0}</v>
      </c>
      <c r="I17" s="24">
        <f>Intermediate_Template!U18</f>
        <v>7020301601</v>
      </c>
      <c r="J17" s="25" t="str">
        <f>Intermediate_Template!I18</f>
        <v>Sheep Wool</v>
      </c>
      <c r="K17" s="23">
        <f>Intermediate_Template!V18</f>
        <v>7020301602</v>
      </c>
      <c r="L17" s="23" t="str">
        <f>Intermediate_Template!P18</f>
        <v>Goat Wool</v>
      </c>
      <c r="M17" s="23">
        <f>Intermediate_Template!W18</f>
        <v>7020301603</v>
      </c>
      <c r="N17" s="23" t="str">
        <f>Intermediate_Template!Q18</f>
        <v>Yak Wool</v>
      </c>
      <c r="O17" s="23">
        <f>Intermediate_Template!X18</f>
        <v>7020301604</v>
      </c>
      <c r="P17" s="23" t="str">
        <f>Intermediate_Template!R18</f>
        <v>Illama Wool</v>
      </c>
      <c r="Q17" s="23">
        <f>Intermediate_Template!Y18</f>
        <v>7020301605</v>
      </c>
      <c r="R17" s="23" t="str">
        <f>Intermediate_Template!S18</f>
        <v>Alpaca Wool</v>
      </c>
      <c r="S17" s="23">
        <f>Intermediate_Template!Z18</f>
        <v>7020301606</v>
      </c>
      <c r="T17" s="23" t="str">
        <f>Intermediate_Template!T18</f>
        <v>Camel Wool</v>
      </c>
      <c r="W17" s="22"/>
    </row>
    <row r="18">
      <c r="A18" s="23">
        <f>Intermediate_Template!A19</f>
        <v>0</v>
      </c>
      <c r="B18" s="23">
        <f>Intermediate_Template!B19</f>
        <v>70203017</v>
      </c>
      <c r="C18" s="23">
        <f>Intermediate_Template!C19</f>
        <v>702</v>
      </c>
      <c r="D18" s="23">
        <f>Intermediate_Template!D19</f>
        <v>70203</v>
      </c>
      <c r="E18" s="23">
        <f>Intermediate_Template!E19</f>
        <v>6</v>
      </c>
      <c r="F18" s="23" t="str">
        <f>Intermediate_Template!F19</f>
        <v>Where is Yak wool common?</v>
      </c>
      <c r="G18" s="23" t="str">
        <f>Intermediate_Template!G19</f>
        <v>{"instanceID":0}</v>
      </c>
      <c r="H18" s="23" t="str">
        <f>Intermediate_Template!H19</f>
        <v>{"instanceID":0}</v>
      </c>
      <c r="I18" s="24">
        <f>Intermediate_Template!U19</f>
        <v>7020301701</v>
      </c>
      <c r="J18" s="25" t="str">
        <f>Intermediate_Template!I19</f>
        <v>Tibet</v>
      </c>
      <c r="K18" s="23">
        <f>Intermediate_Template!V19</f>
        <v>7020301702</v>
      </c>
      <c r="L18" s="23" t="str">
        <f>Intermediate_Template!P19</f>
        <v>Jammu and Kashmir</v>
      </c>
      <c r="M18" s="23">
        <f>Intermediate_Template!W19</f>
        <v>7020301703</v>
      </c>
      <c r="N18" s="23" t="str">
        <f>Intermediate_Template!Q19</f>
        <v>Tamilnadu</v>
      </c>
      <c r="O18" s="23">
        <f>Intermediate_Template!X19</f>
        <v>7020301704</v>
      </c>
      <c r="P18" s="23" t="str">
        <f>Intermediate_Template!R19</f>
        <v>Assam</v>
      </c>
      <c r="Q18" s="23">
        <f>Intermediate_Template!Y19</f>
        <v>7020301705</v>
      </c>
      <c r="R18" s="23" t="str">
        <f>Intermediate_Template!S19</f>
        <v>South America</v>
      </c>
      <c r="S18" s="23">
        <f>Intermediate_Template!Z19</f>
        <v>7020301706</v>
      </c>
      <c r="T18" s="23" t="str">
        <f>Intermediate_Template!T19</f>
        <v>Africa</v>
      </c>
      <c r="W18" s="22"/>
    </row>
    <row r="19">
      <c r="A19" s="23">
        <f>Intermediate_Template!A20</f>
        <v>0</v>
      </c>
      <c r="B19" s="23">
        <f>Intermediate_Template!B20</f>
        <v>70203018</v>
      </c>
      <c r="C19" s="23">
        <f>Intermediate_Template!C20</f>
        <v>702</v>
      </c>
      <c r="D19" s="23">
        <f>Intermediate_Template!D20</f>
        <v>70203</v>
      </c>
      <c r="E19" s="23">
        <f>Intermediate_Template!E20</f>
        <v>6</v>
      </c>
      <c r="F19" s="23" t="str">
        <f>Intermediate_Template!F20</f>
        <v>What animal's hair is used to make mohair wool?</v>
      </c>
      <c r="G19" s="23" t="str">
        <f>Intermediate_Template!G20</f>
        <v>{"instanceID":0}</v>
      </c>
      <c r="H19" s="23" t="str">
        <f>Intermediate_Template!H20</f>
        <v>{"instanceID":0}</v>
      </c>
      <c r="I19" s="24">
        <f>Intermediate_Template!U20</f>
        <v>7020301801</v>
      </c>
      <c r="J19" s="25" t="str">
        <f>Intermediate_Template!I20</f>
        <v>Angora Goats</v>
      </c>
      <c r="K19" s="23">
        <f>Intermediate_Template!V20</f>
        <v>7020301802</v>
      </c>
      <c r="L19" s="23" t="str">
        <f>Intermediate_Template!P20</f>
        <v>Yak</v>
      </c>
      <c r="M19" s="23">
        <f>Intermediate_Template!W20</f>
        <v>7020301803</v>
      </c>
      <c r="N19" s="23" t="str">
        <f>Intermediate_Template!Q20</f>
        <v>Sheep</v>
      </c>
      <c r="O19" s="23">
        <f>Intermediate_Template!X20</f>
        <v>7020301804</v>
      </c>
      <c r="P19" s="23" t="str">
        <f>Intermediate_Template!R20</f>
        <v>Camel</v>
      </c>
      <c r="Q19" s="23">
        <f>Intermediate_Template!Y20</f>
        <v>7020301805</v>
      </c>
      <c r="R19" s="23" t="str">
        <f>Intermediate_Template!S20</f>
        <v>Illama</v>
      </c>
      <c r="S19" s="23">
        <f>Intermediate_Template!Z20</f>
        <v>7020301806</v>
      </c>
      <c r="T19" s="23" t="str">
        <f>Intermediate_Template!T20</f>
        <v>Alpaca</v>
      </c>
      <c r="W19" s="22"/>
    </row>
    <row r="20">
      <c r="A20" s="23">
        <f>Intermediate_Template!A21</f>
        <v>0</v>
      </c>
      <c r="B20" s="23">
        <f>Intermediate_Template!B21</f>
        <v>70203019</v>
      </c>
      <c r="C20" s="23">
        <f>Intermediate_Template!C21</f>
        <v>702</v>
      </c>
      <c r="D20" s="23">
        <f>Intermediate_Template!D21</f>
        <v>70203</v>
      </c>
      <c r="E20" s="23">
        <f>Intermediate_Template!E21</f>
        <v>7</v>
      </c>
      <c r="F20" s="23" t="str">
        <f>Intermediate_Template!F21</f>
        <v>Where are Angora goats commonly found?</v>
      </c>
      <c r="G20" s="23" t="str">
        <f>Intermediate_Template!G21</f>
        <v>{"instanceID":0}</v>
      </c>
      <c r="H20" s="23" t="str">
        <f>Intermediate_Template!H21</f>
        <v>{"instanceID":0}</v>
      </c>
      <c r="I20" s="24">
        <f>Intermediate_Template!U21</f>
        <v>7020301901</v>
      </c>
      <c r="J20" s="25" t="str">
        <f>Intermediate_Template!I21</f>
        <v>Jammu and Kashmir</v>
      </c>
      <c r="K20" s="23">
        <f>Intermediate_Template!V21</f>
        <v>7020301902</v>
      </c>
      <c r="L20" s="23" t="str">
        <f>Intermediate_Template!P21</f>
        <v>Rajasthan</v>
      </c>
      <c r="M20" s="23">
        <f>Intermediate_Template!W21</f>
        <v>7020301903</v>
      </c>
      <c r="N20" s="23" t="str">
        <f>Intermediate_Template!Q21</f>
        <v>Gujarat</v>
      </c>
      <c r="O20" s="23">
        <f>Intermediate_Template!X21</f>
        <v>7020301904</v>
      </c>
      <c r="P20" s="23" t="str">
        <f>Intermediate_Template!R21</f>
        <v>Tamilnadu</v>
      </c>
      <c r="Q20" s="23">
        <f>Intermediate_Template!Y21</f>
        <v>7020301905</v>
      </c>
      <c r="R20" s="23" t="str">
        <f>Intermediate_Template!S21</f>
        <v>Kerala</v>
      </c>
      <c r="S20" s="23">
        <f>Intermediate_Template!Z21</f>
        <v>7020301906</v>
      </c>
      <c r="T20" s="23" t="str">
        <f>Intermediate_Template!T21</f>
        <v>West Bengal</v>
      </c>
      <c r="W20" s="22"/>
    </row>
    <row r="21">
      <c r="A21" s="23">
        <f>Intermediate_Template!A22</f>
        <v>0</v>
      </c>
      <c r="B21" s="23">
        <f>Intermediate_Template!B22</f>
        <v>70203020</v>
      </c>
      <c r="C21" s="23">
        <f>Intermediate_Template!C22</f>
        <v>702</v>
      </c>
      <c r="D21" s="23">
        <f>Intermediate_Template!D22</f>
        <v>70203</v>
      </c>
      <c r="E21" s="23">
        <f>Intermediate_Template!E22</f>
        <v>8</v>
      </c>
      <c r="F21" s="23" t="str">
        <f>Intermediate_Template!F22</f>
        <v>If you wanted to buy mohair woolen shawl, where will you go?</v>
      </c>
      <c r="G21" s="23" t="str">
        <f>Intermediate_Template!G22</f>
        <v>{"instanceID":0}</v>
      </c>
      <c r="H21" s="23" t="str">
        <f>Intermediate_Template!H22</f>
        <v>{"instanceID":0}</v>
      </c>
      <c r="I21" s="24">
        <f>Intermediate_Template!U22</f>
        <v>7020302001</v>
      </c>
      <c r="J21" s="25" t="str">
        <f>Intermediate_Template!I22</f>
        <v>Jammu and Kashmir</v>
      </c>
      <c r="K21" s="23">
        <f>Intermediate_Template!V22</f>
        <v>7020302002</v>
      </c>
      <c r="L21" s="23" t="str">
        <f>Intermediate_Template!P22</f>
        <v>Rajasthan</v>
      </c>
      <c r="M21" s="23">
        <f>Intermediate_Template!W22</f>
        <v>7020302003</v>
      </c>
      <c r="N21" s="23" t="str">
        <f>Intermediate_Template!Q22</f>
        <v>Gujarat</v>
      </c>
      <c r="O21" s="23">
        <f>Intermediate_Template!X22</f>
        <v>7020302004</v>
      </c>
      <c r="P21" s="23" t="str">
        <f>Intermediate_Template!R22</f>
        <v>Tamilnadu</v>
      </c>
      <c r="Q21" s="23">
        <f>Intermediate_Template!Y22</f>
        <v>7020302005</v>
      </c>
      <c r="R21" s="23" t="str">
        <f>Intermediate_Template!S22</f>
        <v>Kerala</v>
      </c>
      <c r="S21" s="23">
        <f>Intermediate_Template!Z22</f>
        <v>7020302006</v>
      </c>
      <c r="T21" s="23" t="str">
        <f>Intermediate_Template!T22</f>
        <v>West Bengal</v>
      </c>
      <c r="W21" s="22"/>
    </row>
    <row r="22">
      <c r="A22" s="23">
        <f>Intermediate_Template!A23</f>
        <v>0</v>
      </c>
      <c r="B22" s="23">
        <f>Intermediate_Template!B23</f>
        <v>70203021</v>
      </c>
      <c r="C22" s="23">
        <f>Intermediate_Template!C23</f>
        <v>702</v>
      </c>
      <c r="D22" s="23">
        <f>Intermediate_Template!D23</f>
        <v>70203</v>
      </c>
      <c r="E22" s="23">
        <f>Intermediate_Template!E23</f>
        <v>8</v>
      </c>
      <c r="F22" s="23" t="str">
        <f>Intermediate_Template!F23</f>
        <v>What animal's fleece is used to make fine shawls called pashmina shawls?</v>
      </c>
      <c r="G22" s="23" t="str">
        <f>Intermediate_Template!G23</f>
        <v>{"instanceID":0}</v>
      </c>
      <c r="H22" s="23" t="str">
        <f>Intermediate_Template!H23</f>
        <v>{"instanceID":0}</v>
      </c>
      <c r="I22" s="24">
        <f>Intermediate_Template!U23</f>
        <v>7020302101</v>
      </c>
      <c r="J22" s="25" t="str">
        <f>Intermediate_Template!I23</f>
        <v>Kashmiri Goat</v>
      </c>
      <c r="K22" s="23">
        <f>Intermediate_Template!V23</f>
        <v>7020302102</v>
      </c>
      <c r="L22" s="23" t="str">
        <f>Intermediate_Template!P23</f>
        <v>Angora Goat</v>
      </c>
      <c r="M22" s="23">
        <f>Intermediate_Template!W23</f>
        <v>7020302103</v>
      </c>
      <c r="N22" s="23" t="str">
        <f>Intermediate_Template!Q23</f>
        <v>Barbari Goat</v>
      </c>
      <c r="O22" s="23">
        <f>Intermediate_Template!X23</f>
        <v>7020302104</v>
      </c>
      <c r="P22" s="23" t="str">
        <f>Intermediate_Template!R23</f>
        <v>Jamnapari Goat</v>
      </c>
      <c r="Q22" s="23">
        <f>Intermediate_Template!Y23</f>
        <v>7020302105</v>
      </c>
      <c r="R22" s="23" t="str">
        <f>Intermediate_Template!S23</f>
        <v>Damascus Goat</v>
      </c>
      <c r="S22" s="23" t="str">
        <f>Intermediate_Template!Z23</f>
        <v/>
      </c>
      <c r="T22" s="23" t="str">
        <f>Intermediate_Template!T23</f>
        <v/>
      </c>
      <c r="W22" s="22"/>
    </row>
    <row r="23">
      <c r="A23" s="23">
        <f>Intermediate_Template!A24</f>
        <v>0</v>
      </c>
      <c r="B23" s="23">
        <f>Intermediate_Template!B24</f>
        <v>70203022</v>
      </c>
      <c r="C23" s="23">
        <f>Intermediate_Template!C24</f>
        <v>702</v>
      </c>
      <c r="D23" s="23">
        <f>Intermediate_Template!D24</f>
        <v>70203</v>
      </c>
      <c r="E23" s="23">
        <f>Intermediate_Template!E24</f>
        <v>2</v>
      </c>
      <c r="F23" s="23" t="str">
        <f>Intermediate_Template!F24</f>
        <v>A north indian animal's fleece is used to make fine shawls called pashmina shawls.What is that?</v>
      </c>
      <c r="G23" s="23" t="str">
        <f>Intermediate_Template!G24</f>
        <v>{"instanceID":0}</v>
      </c>
      <c r="H23" s="23" t="str">
        <f>Intermediate_Template!H24</f>
        <v>{"instanceID":0}</v>
      </c>
      <c r="I23" s="24">
        <f>Intermediate_Template!U24</f>
        <v>7020302201</v>
      </c>
      <c r="J23" s="25" t="str">
        <f>Intermediate_Template!I24</f>
        <v>Kashmiri Goat</v>
      </c>
      <c r="K23" s="23">
        <f>Intermediate_Template!V24</f>
        <v>7020302202</v>
      </c>
      <c r="L23" s="23" t="str">
        <f>Intermediate_Template!P24</f>
        <v>Angora Goat</v>
      </c>
      <c r="M23" s="23">
        <f>Intermediate_Template!W24</f>
        <v>7020302203</v>
      </c>
      <c r="N23" s="23" t="str">
        <f>Intermediate_Template!Q24</f>
        <v>Barbari Goat</v>
      </c>
      <c r="O23" s="23">
        <f>Intermediate_Template!X24</f>
        <v>7020302204</v>
      </c>
      <c r="P23" s="23" t="str">
        <f>Intermediate_Template!R24</f>
        <v>Jamnapari Goat</v>
      </c>
      <c r="Q23" s="23">
        <f>Intermediate_Template!Y24</f>
        <v>7020302205</v>
      </c>
      <c r="R23" s="23" t="str">
        <f>Intermediate_Template!S24</f>
        <v>Damascus Goat</v>
      </c>
      <c r="S23" s="23" t="str">
        <f>Intermediate_Template!Z24</f>
        <v/>
      </c>
      <c r="T23" s="23" t="str">
        <f>Intermediate_Template!T24</f>
        <v/>
      </c>
      <c r="W23" s="22"/>
    </row>
    <row r="24">
      <c r="A24" s="23">
        <f>Intermediate_Template!A25</f>
        <v>0</v>
      </c>
      <c r="B24" s="23">
        <f>Intermediate_Template!B25</f>
        <v>70203023</v>
      </c>
      <c r="C24" s="23">
        <f>Intermediate_Template!C25</f>
        <v>702</v>
      </c>
      <c r="D24" s="23">
        <f>Intermediate_Template!D25</f>
        <v>70203</v>
      </c>
      <c r="E24" s="23">
        <f>Intermediate_Template!E25</f>
        <v>2</v>
      </c>
      <c r="F24" s="23" t="str">
        <f>Intermediate_Template!F25</f>
        <v>Which of these animals is not used for wool manufacture?</v>
      </c>
      <c r="G24" s="23" t="str">
        <f>Intermediate_Template!G25</f>
        <v>{"instanceID":0}</v>
      </c>
      <c r="H24" s="23" t="str">
        <f>Intermediate_Template!H25</f>
        <v>{"instanceID":0}</v>
      </c>
      <c r="I24" s="24">
        <f>Intermediate_Template!U25</f>
        <v>7020302301</v>
      </c>
      <c r="J24" s="25" t="str">
        <f>Intermediate_Template!I25</f>
        <v>Cats</v>
      </c>
      <c r="K24" s="23">
        <f>Intermediate_Template!V25</f>
        <v>7020302302</v>
      </c>
      <c r="L24" s="23" t="str">
        <f>Intermediate_Template!P25</f>
        <v>Sheep </v>
      </c>
      <c r="M24" s="23">
        <f>Intermediate_Template!W25</f>
        <v>7020302303</v>
      </c>
      <c r="N24" s="23" t="str">
        <f>Intermediate_Template!Q25</f>
        <v>Goats</v>
      </c>
      <c r="O24" s="23">
        <f>Intermediate_Template!X25</f>
        <v>7020302304</v>
      </c>
      <c r="P24" s="23" t="str">
        <f>Intermediate_Template!R25</f>
        <v>Camel</v>
      </c>
      <c r="Q24" s="23">
        <f>Intermediate_Template!Y25</f>
        <v>7020302305</v>
      </c>
      <c r="R24" s="23" t="str">
        <f>Intermediate_Template!S25</f>
        <v>Illama</v>
      </c>
      <c r="S24" s="23">
        <f>Intermediate_Template!Z25</f>
        <v>7020302306</v>
      </c>
      <c r="T24" s="23" t="str">
        <f>Intermediate_Template!T25</f>
        <v>Yak</v>
      </c>
      <c r="W24" s="22"/>
    </row>
    <row r="25">
      <c r="A25" s="23">
        <f>Intermediate_Template!A26</f>
        <v>0</v>
      </c>
      <c r="B25" s="23">
        <f>Intermediate_Template!B26</f>
        <v>70203024</v>
      </c>
      <c r="C25" s="23">
        <f>Intermediate_Template!C26</f>
        <v>702</v>
      </c>
      <c r="D25" s="23">
        <f>Intermediate_Template!D26</f>
        <v>70203</v>
      </c>
      <c r="E25" s="23">
        <f>Intermediate_Template!E26</f>
        <v>4</v>
      </c>
      <c r="F25" s="23" t="str">
        <f>Intermediate_Template!F26</f>
        <v>Where are Illamas commonly found?</v>
      </c>
      <c r="G25" s="23" t="str">
        <f>Intermediate_Template!G26</f>
        <v>{"instanceID":0}</v>
      </c>
      <c r="H25" s="23" t="str">
        <f>Intermediate_Template!H26</f>
        <v>{"instanceID":0}</v>
      </c>
      <c r="I25" s="24">
        <f>Intermediate_Template!U26</f>
        <v>7020302401</v>
      </c>
      <c r="J25" s="25" t="str">
        <f>Intermediate_Template!I26</f>
        <v>South America</v>
      </c>
      <c r="K25" s="23">
        <f>Intermediate_Template!V26</f>
        <v>7020302402</v>
      </c>
      <c r="L25" s="23" t="str">
        <f>Intermediate_Template!P26</f>
        <v>North America</v>
      </c>
      <c r="M25" s="23">
        <f>Intermediate_Template!W26</f>
        <v>7020302403</v>
      </c>
      <c r="N25" s="23" t="str">
        <f>Intermediate_Template!Q26</f>
        <v>Africa</v>
      </c>
      <c r="O25" s="23">
        <f>Intermediate_Template!X26</f>
        <v>7020302404</v>
      </c>
      <c r="P25" s="23" t="str">
        <f>Intermediate_Template!R26</f>
        <v>Australia</v>
      </c>
      <c r="Q25" s="23">
        <f>Intermediate_Template!Y26</f>
        <v>7020302405</v>
      </c>
      <c r="R25" s="23" t="str">
        <f>Intermediate_Template!S26</f>
        <v>Europe</v>
      </c>
      <c r="S25" s="23">
        <f>Intermediate_Template!Z26</f>
        <v>7020302406</v>
      </c>
      <c r="T25" s="23" t="str">
        <f>Intermediate_Template!T26</f>
        <v>Asia</v>
      </c>
      <c r="W25" s="22"/>
    </row>
    <row r="26">
      <c r="A26" s="23">
        <f>Intermediate_Template!A27</f>
        <v>0</v>
      </c>
      <c r="B26" s="23">
        <f>Intermediate_Template!B27</f>
        <v>70203025</v>
      </c>
      <c r="C26" s="23">
        <f>Intermediate_Template!C27</f>
        <v>702</v>
      </c>
      <c r="D26" s="23">
        <f>Intermediate_Template!D27</f>
        <v>70203</v>
      </c>
      <c r="E26" s="23">
        <f>Intermediate_Template!E27</f>
        <v>4</v>
      </c>
      <c r="F26" s="23" t="str">
        <f>Intermediate_Template!F27</f>
        <v>Where are Alpacas commonly found?</v>
      </c>
      <c r="G26" s="23" t="str">
        <f>Intermediate_Template!G27</f>
        <v>{"instanceID":0}</v>
      </c>
      <c r="H26" s="23" t="str">
        <f>Intermediate_Template!H27</f>
        <v>{"instanceID":0}</v>
      </c>
      <c r="I26" s="24">
        <f>Intermediate_Template!U27</f>
        <v>7020302501</v>
      </c>
      <c r="J26" s="25" t="str">
        <f>Intermediate_Template!I27</f>
        <v>South America</v>
      </c>
      <c r="K26" s="23">
        <f>Intermediate_Template!V27</f>
        <v>7020302502</v>
      </c>
      <c r="L26" s="23" t="str">
        <f>Intermediate_Template!P27</f>
        <v>North America</v>
      </c>
      <c r="M26" s="23">
        <f>Intermediate_Template!W27</f>
        <v>7020302503</v>
      </c>
      <c r="N26" s="23" t="str">
        <f>Intermediate_Template!Q27</f>
        <v>Africa</v>
      </c>
      <c r="O26" s="23">
        <f>Intermediate_Template!X27</f>
        <v>7020302504</v>
      </c>
      <c r="P26" s="23" t="str">
        <f>Intermediate_Template!R27</f>
        <v>Australia</v>
      </c>
      <c r="Q26" s="23">
        <f>Intermediate_Template!Y27</f>
        <v>7020302505</v>
      </c>
      <c r="R26" s="23" t="str">
        <f>Intermediate_Template!S27</f>
        <v>Europe</v>
      </c>
      <c r="S26" s="23">
        <f>Intermediate_Template!Z27</f>
        <v>7020302506</v>
      </c>
      <c r="T26" s="23" t="str">
        <f>Intermediate_Template!T27</f>
        <v>Asia</v>
      </c>
      <c r="W26" s="22"/>
    </row>
    <row r="27">
      <c r="A27" s="23">
        <f>Intermediate_Template!A28</f>
        <v>0</v>
      </c>
      <c r="B27" s="23">
        <f>Intermediate_Template!B28</f>
        <v>70203026</v>
      </c>
      <c r="C27" s="23">
        <f>Intermediate_Template!C28</f>
        <v>702</v>
      </c>
      <c r="D27" s="23">
        <f>Intermediate_Template!D28</f>
        <v>70203</v>
      </c>
      <c r="E27" s="23">
        <f>Intermediate_Template!E28</f>
        <v>2</v>
      </c>
      <c r="F27" s="23" t="str">
        <f>Intermediate_Template!F28</f>
        <v>Where in India are sheep commonly seen?</v>
      </c>
      <c r="G27" s="23" t="str">
        <f>Intermediate_Template!G28</f>
        <v>{"instanceID":0}</v>
      </c>
      <c r="H27" s="23" t="str">
        <f>Intermediate_Template!H28</f>
        <v>{"instanceID":0}</v>
      </c>
      <c r="I27" s="24">
        <f>Intermediate_Template!U28</f>
        <v>7020302601</v>
      </c>
      <c r="J27" s="25" t="str">
        <f>Intermediate_Template!I28</f>
        <v>North India</v>
      </c>
      <c r="K27" s="23">
        <f>Intermediate_Template!V28</f>
        <v>7020302602</v>
      </c>
      <c r="L27" s="23" t="str">
        <f>Intermediate_Template!P28</f>
        <v>South India</v>
      </c>
      <c r="M27" s="23" t="str">
        <f>Intermediate_Template!W28</f>
        <v/>
      </c>
      <c r="N27" s="23" t="str">
        <f>Intermediate_Template!Q28</f>
        <v/>
      </c>
      <c r="O27" s="23" t="str">
        <f>Intermediate_Template!X28</f>
        <v/>
      </c>
      <c r="P27" s="23" t="str">
        <f>Intermediate_Template!R28</f>
        <v/>
      </c>
      <c r="Q27" s="23" t="str">
        <f>Intermediate_Template!Y28</f>
        <v/>
      </c>
      <c r="R27" s="23" t="str">
        <f>Intermediate_Template!S28</f>
        <v/>
      </c>
      <c r="S27" s="23" t="str">
        <f>Intermediate_Template!Z28</f>
        <v/>
      </c>
      <c r="T27" s="23" t="str">
        <f>Intermediate_Template!T28</f>
        <v/>
      </c>
      <c r="W27" s="22"/>
    </row>
    <row r="28">
      <c r="A28" s="23">
        <f>Intermediate_Template!A29</f>
        <v>0</v>
      </c>
      <c r="B28" s="23">
        <f>Intermediate_Template!B29</f>
        <v>70203027</v>
      </c>
      <c r="C28" s="23">
        <f>Intermediate_Template!C29</f>
        <v>702</v>
      </c>
      <c r="D28" s="23">
        <f>Intermediate_Template!D29</f>
        <v>70203</v>
      </c>
      <c r="E28" s="23">
        <f>Intermediate_Template!E29</f>
        <v>3</v>
      </c>
      <c r="F28" s="23" t="str">
        <f>Intermediate_Template!F29</f>
        <v>Which of these states is sheep rearing common</v>
      </c>
      <c r="G28" s="23" t="str">
        <f>Intermediate_Template!G29</f>
        <v>{"instanceID":0}</v>
      </c>
      <c r="H28" s="23" t="str">
        <f>Intermediate_Template!H29</f>
        <v>{"instanceID":0}</v>
      </c>
      <c r="I28" s="24">
        <f>Intermediate_Template!U29</f>
        <v>7020302701</v>
      </c>
      <c r="J28" s="25" t="str">
        <f>Intermediate_Template!I29</f>
        <v>All of the above</v>
      </c>
      <c r="K28" s="23">
        <f>Intermediate_Template!V29</f>
        <v>7020302702</v>
      </c>
      <c r="L28" s="23" t="str">
        <f>Intermediate_Template!P29</f>
        <v>Himachal Pradesh</v>
      </c>
      <c r="M28" s="23">
        <f>Intermediate_Template!W29</f>
        <v>7020302703</v>
      </c>
      <c r="N28" s="23" t="str">
        <f>Intermediate_Template!Q29</f>
        <v>Arunachal Pradesh</v>
      </c>
      <c r="O28" s="23">
        <f>Intermediate_Template!X29</f>
        <v>7020302704</v>
      </c>
      <c r="P28" s="23" t="str">
        <f>Intermediate_Template!R29</f>
        <v>Sikkim</v>
      </c>
      <c r="Q28" s="23">
        <f>Intermediate_Template!Y29</f>
        <v>7020302705</v>
      </c>
      <c r="R28" s="23" t="str">
        <f>Intermediate_Template!S29</f>
        <v>Punjab</v>
      </c>
      <c r="S28" s="23">
        <f>Intermediate_Template!Z29</f>
        <v>7020302706</v>
      </c>
      <c r="T28" s="23" t="str">
        <f>Intermediate_Template!T29</f>
        <v>Gujarat</v>
      </c>
      <c r="W28" s="22"/>
    </row>
    <row r="29">
      <c r="A29" s="23">
        <f>Intermediate_Template!A30</f>
        <v>0</v>
      </c>
      <c r="B29" s="23">
        <f>Intermediate_Template!B30</f>
        <v>70203028</v>
      </c>
      <c r="C29" s="23">
        <f>Intermediate_Template!C30</f>
        <v>702</v>
      </c>
      <c r="D29" s="23">
        <f>Intermediate_Template!D30</f>
        <v>70203</v>
      </c>
      <c r="E29" s="23">
        <f>Intermediate_Template!E30</f>
        <v>5</v>
      </c>
      <c r="F29" s="23" t="str">
        <f>Intermediate_Template!F30</f>
        <v>What other animal is similar to sheep in its feeding habit?</v>
      </c>
      <c r="G29" s="23" t="str">
        <f>Intermediate_Template!G30</f>
        <v>{"instanceID":0}</v>
      </c>
      <c r="H29" s="23" t="str">
        <f>Intermediate_Template!H30</f>
        <v>{"instanceID":0}</v>
      </c>
      <c r="I29" s="24">
        <f>Intermediate_Template!U30</f>
        <v>7020302801</v>
      </c>
      <c r="J29" s="25" t="str">
        <f>Intermediate_Template!I30</f>
        <v>Cows</v>
      </c>
      <c r="K29" s="23">
        <f>Intermediate_Template!V30</f>
        <v>7020302802</v>
      </c>
      <c r="L29" s="23" t="str">
        <f>Intermediate_Template!P30</f>
        <v>Bears</v>
      </c>
      <c r="M29" s="23">
        <f>Intermediate_Template!W30</f>
        <v>7020302803</v>
      </c>
      <c r="N29" s="23" t="str">
        <f>Intermediate_Template!Q30</f>
        <v>Lions</v>
      </c>
      <c r="O29" s="23">
        <f>Intermediate_Template!X30</f>
        <v>7020302804</v>
      </c>
      <c r="P29" s="23" t="str">
        <f>Intermediate_Template!R30</f>
        <v>Dogs</v>
      </c>
      <c r="Q29" s="23">
        <f>Intermediate_Template!Y30</f>
        <v>7020302805</v>
      </c>
      <c r="R29" s="23" t="str">
        <f>Intermediate_Template!S30</f>
        <v>Cats</v>
      </c>
      <c r="S29" s="23">
        <f>Intermediate_Template!Z30</f>
        <v>7020302806</v>
      </c>
      <c r="T29" s="23" t="str">
        <f>Intermediate_Template!T30</f>
        <v>Tigers</v>
      </c>
      <c r="W29" s="22"/>
    </row>
    <row r="30">
      <c r="A30" s="23">
        <f>Intermediate_Template!A31</f>
        <v>0</v>
      </c>
      <c r="B30" s="23">
        <f>Intermediate_Template!B31</f>
        <v>70203029</v>
      </c>
      <c r="C30" s="23">
        <f>Intermediate_Template!C31</f>
        <v>702</v>
      </c>
      <c r="D30" s="23">
        <f>Intermediate_Template!D31</f>
        <v>70203</v>
      </c>
      <c r="E30" s="23">
        <f>Intermediate_Template!E31</f>
        <v>3</v>
      </c>
      <c r="F30" s="23" t="str">
        <f>Intermediate_Template!F31</f>
        <v>What is usually ensured by selective breeding sheep?</v>
      </c>
      <c r="G30" s="23" t="str">
        <f>Intermediate_Template!G31</f>
        <v>{"instanceID":0}</v>
      </c>
      <c r="H30" s="23" t="str">
        <f>Intermediate_Template!H31</f>
        <v>{"instanceID":0}</v>
      </c>
      <c r="I30" s="24">
        <f>Intermediate_Template!U31</f>
        <v>7020302901</v>
      </c>
      <c r="J30" s="25" t="str">
        <f>Intermediate_Template!I31</f>
        <v>All of the above</v>
      </c>
      <c r="K30" s="23">
        <f>Intermediate_Template!V31</f>
        <v>7020302902</v>
      </c>
      <c r="L30" s="23" t="str">
        <f>Intermediate_Template!P31</f>
        <v>Thick Hair</v>
      </c>
      <c r="M30" s="23">
        <f>Intermediate_Template!W31</f>
        <v>7020302903</v>
      </c>
      <c r="N30" s="23" t="str">
        <f>Intermediate_Template!Q31</f>
        <v>Good Quality Wool</v>
      </c>
      <c r="O30" s="23">
        <f>Intermediate_Template!X31</f>
        <v>7020302904</v>
      </c>
      <c r="P30" s="23" t="str">
        <f>Intermediate_Template!R31</f>
        <v>Large Quantity of Wool</v>
      </c>
      <c r="Q30" s="23" t="str">
        <f>Intermediate_Template!Y31</f>
        <v/>
      </c>
      <c r="R30" s="23" t="str">
        <f>Intermediate_Template!S31</f>
        <v/>
      </c>
      <c r="S30" s="23" t="str">
        <f>Intermediate_Template!Z31</f>
        <v/>
      </c>
      <c r="T30" s="23" t="str">
        <f>Intermediate_Template!T31</f>
        <v/>
      </c>
      <c r="W30" s="22"/>
    </row>
    <row r="31">
      <c r="A31" s="23">
        <f>Intermediate_Template!A32</f>
        <v>0</v>
      </c>
      <c r="B31" s="23">
        <f>Intermediate_Template!B32</f>
        <v>70203030</v>
      </c>
      <c r="C31" s="23">
        <f>Intermediate_Template!C32</f>
        <v>702</v>
      </c>
      <c r="D31" s="23">
        <f>Intermediate_Template!D32</f>
        <v>70203</v>
      </c>
      <c r="E31" s="23">
        <f>Intermediate_Template!E32</f>
        <v>6</v>
      </c>
      <c r="F31" s="23" t="str">
        <f>Intermediate_Template!F32</f>
        <v>What is usually ensured by selective breeding sheep?</v>
      </c>
      <c r="G31" s="23" t="str">
        <f>Intermediate_Template!G32</f>
        <v>{"instanceID":0}</v>
      </c>
      <c r="H31" s="23" t="str">
        <f>Intermediate_Template!H32</f>
        <v>{"instanceID":0}</v>
      </c>
      <c r="I31" s="24">
        <f>Intermediate_Template!U32</f>
        <v>7020303001</v>
      </c>
      <c r="J31" s="25" t="str">
        <f>Intermediate_Template!I32</f>
        <v>Thick Hair</v>
      </c>
      <c r="K31" s="23">
        <f>Intermediate_Template!V32</f>
        <v>7020303002</v>
      </c>
      <c r="L31" s="23" t="str">
        <f>Intermediate_Template!P32</f>
        <v>More offsprings</v>
      </c>
      <c r="M31" s="23">
        <f>Intermediate_Template!W32</f>
        <v>7020303003</v>
      </c>
      <c r="N31" s="23" t="str">
        <f>Intermediate_Template!Q32</f>
        <v>Heavier Offsprings</v>
      </c>
      <c r="O31" s="23">
        <f>Intermediate_Template!X32</f>
        <v>7020303004</v>
      </c>
      <c r="P31" s="23" t="str">
        <f>Intermediate_Template!R32</f>
        <v>All of the above</v>
      </c>
      <c r="Q31" s="23" t="str">
        <f>Intermediate_Template!Y32</f>
        <v/>
      </c>
      <c r="R31" s="23" t="str">
        <f>Intermediate_Template!S32</f>
        <v/>
      </c>
      <c r="S31" s="23" t="str">
        <f>Intermediate_Template!Z32</f>
        <v/>
      </c>
      <c r="T31" s="23" t="str">
        <f>Intermediate_Template!T32</f>
        <v/>
      </c>
      <c r="W31" s="22"/>
    </row>
    <row r="32">
      <c r="A32" s="23">
        <f>Intermediate_Template!A33</f>
        <v>0</v>
      </c>
      <c r="B32" s="23">
        <f>Intermediate_Template!B33</f>
        <v>70203031</v>
      </c>
      <c r="C32" s="23">
        <f>Intermediate_Template!C33</f>
        <v>702</v>
      </c>
      <c r="D32" s="23">
        <f>Intermediate_Template!D33</f>
        <v>70203</v>
      </c>
      <c r="E32" s="23">
        <f>Intermediate_Template!E33</f>
        <v>3</v>
      </c>
      <c r="F32" s="23" t="str">
        <f>Intermediate_Template!F33</f>
        <v>What are reared sheep usually fed?</v>
      </c>
      <c r="G32" s="23" t="str">
        <f>Intermediate_Template!G33</f>
        <v>{"instanceID":0}</v>
      </c>
      <c r="H32" s="23" t="str">
        <f>Intermediate_Template!H33</f>
        <v>{"instanceID":0}</v>
      </c>
      <c r="I32" s="24">
        <f>Intermediate_Template!U33</f>
        <v>7020303101</v>
      </c>
      <c r="J32" s="25" t="str">
        <f>Intermediate_Template!I33</f>
        <v>All of the above</v>
      </c>
      <c r="K32" s="23">
        <f>Intermediate_Template!V33</f>
        <v>7020303102</v>
      </c>
      <c r="L32" s="23" t="str">
        <f>Intermediate_Template!P33</f>
        <v>Corn</v>
      </c>
      <c r="M32" s="23">
        <f>Intermediate_Template!W33</f>
        <v>7020303103</v>
      </c>
      <c r="N32" s="23" t="str">
        <f>Intermediate_Template!Q33</f>
        <v>Jowar</v>
      </c>
      <c r="O32" s="23">
        <f>Intermediate_Template!X33</f>
        <v>7020303104</v>
      </c>
      <c r="P32" s="23" t="str">
        <f>Intermediate_Template!R33</f>
        <v>Oil Cakes</v>
      </c>
      <c r="Q32" s="23" t="str">
        <f>Intermediate_Template!Y33</f>
        <v/>
      </c>
      <c r="R32" s="23" t="str">
        <f>Intermediate_Template!S33</f>
        <v/>
      </c>
      <c r="S32" s="23" t="str">
        <f>Intermediate_Template!Z33</f>
        <v/>
      </c>
      <c r="T32" s="23" t="str">
        <f>Intermediate_Template!T33</f>
        <v/>
      </c>
      <c r="W32" s="22"/>
    </row>
    <row r="33">
      <c r="A33" s="23">
        <f>Intermediate_Template!A34</f>
        <v>0</v>
      </c>
      <c r="B33" s="23">
        <f>Intermediate_Template!B34</f>
        <v>70203032</v>
      </c>
      <c r="C33" s="23">
        <f>Intermediate_Template!C34</f>
        <v>702</v>
      </c>
      <c r="D33" s="23">
        <f>Intermediate_Template!D34</f>
        <v>70203</v>
      </c>
      <c r="E33" s="23">
        <f>Intermediate_Template!E34</f>
        <v>5</v>
      </c>
      <c r="F33" s="23" t="str">
        <f>Intermediate_Template!F34</f>
        <v>What is the first step in processing fibres into wool?</v>
      </c>
      <c r="G33" s="23" t="str">
        <f>Intermediate_Template!G34</f>
        <v>{"instanceID":0}</v>
      </c>
      <c r="H33" s="23" t="str">
        <f>Intermediate_Template!H34</f>
        <v>{"instanceID":0}</v>
      </c>
      <c r="I33" s="24">
        <f>Intermediate_Template!U34</f>
        <v>7020303201</v>
      </c>
      <c r="J33" s="25" t="str">
        <f>Intermediate_Template!I34</f>
        <v>Shearing</v>
      </c>
      <c r="K33" s="23">
        <f>Intermediate_Template!V34</f>
        <v>7020303202</v>
      </c>
      <c r="L33" s="23" t="str">
        <f>Intermediate_Template!P34</f>
        <v>Scouring</v>
      </c>
      <c r="M33" s="23">
        <f>Intermediate_Template!W34</f>
        <v>7020303203</v>
      </c>
      <c r="N33" s="23" t="str">
        <f>Intermediate_Template!Q34</f>
        <v>Sorting</v>
      </c>
      <c r="O33" s="23">
        <f>Intermediate_Template!X34</f>
        <v>7020303204</v>
      </c>
      <c r="P33" s="23" t="str">
        <f>Intermediate_Template!R34</f>
        <v>Cleaning</v>
      </c>
      <c r="Q33" s="23">
        <f>Intermediate_Template!Y34</f>
        <v>7020303205</v>
      </c>
      <c r="R33" s="23" t="str">
        <f>Intermediate_Template!S34</f>
        <v>Dyeing</v>
      </c>
      <c r="S33" s="23">
        <f>Intermediate_Template!Z34</f>
        <v>7020303206</v>
      </c>
      <c r="T33" s="23" t="str">
        <f>Intermediate_Template!T34</f>
        <v>Rolling</v>
      </c>
      <c r="W33" s="22"/>
    </row>
    <row r="34">
      <c r="A34" s="23">
        <f>Intermediate_Template!A35</f>
        <v>0</v>
      </c>
      <c r="B34" s="23">
        <f>Intermediate_Template!B35</f>
        <v>70203033</v>
      </c>
      <c r="C34" s="23">
        <f>Intermediate_Template!C35</f>
        <v>702</v>
      </c>
      <c r="D34" s="23">
        <f>Intermediate_Template!D35</f>
        <v>70203</v>
      </c>
      <c r="E34" s="23">
        <f>Intermediate_Template!E35</f>
        <v>3</v>
      </c>
      <c r="F34" s="23" t="str">
        <f>Intermediate_Template!F35</f>
        <v>What is shearing process in wool manufacture?</v>
      </c>
      <c r="G34" s="23" t="str">
        <f>Intermediate_Template!G35</f>
        <v>{"instanceID":0}</v>
      </c>
      <c r="H34" s="23" t="str">
        <f>Intermediate_Template!H35</f>
        <v>{"instanceID":0}</v>
      </c>
      <c r="I34" s="24">
        <f>Intermediate_Template!U35</f>
        <v>7020303301</v>
      </c>
      <c r="J34" s="25" t="str">
        <f>Intermediate_Template!I35</f>
        <v>Removing fleece</v>
      </c>
      <c r="K34" s="23">
        <f>Intermediate_Template!V35</f>
        <v>7020303302</v>
      </c>
      <c r="L34" s="23" t="str">
        <f>Intermediate_Template!P35</f>
        <v>#REF!</v>
      </c>
      <c r="M34" s="23" t="str">
        <f>Intermediate_Template!W35</f>
        <v/>
      </c>
      <c r="N34" s="23" t="str">
        <f>Intermediate_Template!Q35</f>
        <v/>
      </c>
      <c r="O34" s="23" t="str">
        <f>Intermediate_Template!X35</f>
        <v/>
      </c>
      <c r="P34" s="23" t="str">
        <f>Intermediate_Template!R35</f>
        <v/>
      </c>
      <c r="Q34" s="23" t="str">
        <f>Intermediate_Template!Y35</f>
        <v/>
      </c>
      <c r="R34" s="23" t="str">
        <f>Intermediate_Template!S35</f>
        <v/>
      </c>
      <c r="S34" s="23" t="str">
        <f>Intermediate_Template!Z35</f>
        <v/>
      </c>
      <c r="T34" s="23" t="str">
        <f>Intermediate_Template!T35</f>
        <v/>
      </c>
      <c r="W34" s="22"/>
    </row>
    <row r="35">
      <c r="A35" s="23">
        <f>Intermediate_Template!A36</f>
        <v>0</v>
      </c>
      <c r="B35" s="23">
        <f>Intermediate_Template!B36</f>
        <v>70203034</v>
      </c>
      <c r="C35" s="23">
        <f>Intermediate_Template!C36</f>
        <v>702</v>
      </c>
      <c r="D35" s="23">
        <f>Intermediate_Template!D36</f>
        <v>70203</v>
      </c>
      <c r="E35" s="23">
        <f>Intermediate_Template!E36</f>
        <v>3</v>
      </c>
      <c r="F35" s="23" t="str">
        <f>Intermediate_Template!F36</f>
        <v>What process is similar to barbers shaving our hair?</v>
      </c>
      <c r="G35" s="23" t="str">
        <f>Intermediate_Template!G36</f>
        <v>{"instanceID":0}</v>
      </c>
      <c r="H35" s="23" t="str">
        <f>Intermediate_Template!H36</f>
        <v>{"instanceID":0}</v>
      </c>
      <c r="I35" s="24">
        <f>Intermediate_Template!U36</f>
        <v>7020303401</v>
      </c>
      <c r="J35" s="25" t="str">
        <f>Intermediate_Template!I36</f>
        <v>Shearing</v>
      </c>
      <c r="K35" s="23">
        <f>Intermediate_Template!V36</f>
        <v>7020303402</v>
      </c>
      <c r="L35" s="23" t="str">
        <f>Intermediate_Template!P36</f>
        <v>Cleaning</v>
      </c>
      <c r="M35" s="23">
        <f>Intermediate_Template!W36</f>
        <v>7020303403</v>
      </c>
      <c r="N35" s="23" t="str">
        <f>Intermediate_Template!Q36</f>
        <v>Scouring</v>
      </c>
      <c r="O35" s="23">
        <f>Intermediate_Template!X36</f>
        <v>7020303404</v>
      </c>
      <c r="P35" s="23" t="str">
        <f>Intermediate_Template!R36</f>
        <v>Dyeing</v>
      </c>
      <c r="Q35" s="23">
        <f>Intermediate_Template!Y36</f>
        <v>7020303405</v>
      </c>
      <c r="R35" s="23" t="str">
        <f>Intermediate_Template!S36</f>
        <v>Rolling</v>
      </c>
      <c r="S35" s="23" t="str">
        <f>Intermediate_Template!Z36</f>
        <v/>
      </c>
      <c r="T35" s="23" t="str">
        <f>Intermediate_Template!T36</f>
        <v/>
      </c>
      <c r="W35" s="22"/>
    </row>
    <row r="36">
      <c r="A36" s="23">
        <f>Intermediate_Template!A37</f>
        <v>0</v>
      </c>
      <c r="B36" s="23">
        <f>Intermediate_Template!B37</f>
        <v>70203035</v>
      </c>
      <c r="C36" s="23">
        <f>Intermediate_Template!C37</f>
        <v>702</v>
      </c>
      <c r="D36" s="23">
        <f>Intermediate_Template!D37</f>
        <v>70203</v>
      </c>
      <c r="E36" s="23">
        <f>Intermediate_Template!E37</f>
        <v>7</v>
      </c>
      <c r="F36" s="23" t="str">
        <f>Intermediate_Template!F37</f>
        <v>Which of these months does shearing process likely to happen?</v>
      </c>
      <c r="G36" s="23" t="str">
        <f>Intermediate_Template!G37</f>
        <v>{"instanceID":0}</v>
      </c>
      <c r="H36" s="23" t="str">
        <f>Intermediate_Template!H37</f>
        <v>{"instanceID":0}</v>
      </c>
      <c r="I36" s="24">
        <f>Intermediate_Template!U37</f>
        <v>7020303501</v>
      </c>
      <c r="J36" s="25" t="str">
        <f>Intermediate_Template!I37</f>
        <v>May</v>
      </c>
      <c r="K36" s="23">
        <f>Intermediate_Template!V37</f>
        <v>7020303502</v>
      </c>
      <c r="L36" s="23" t="str">
        <f>Intermediate_Template!P37</f>
        <v>December</v>
      </c>
      <c r="M36" s="23">
        <f>Intermediate_Template!W37</f>
        <v>7020303503</v>
      </c>
      <c r="N36" s="23" t="str">
        <f>Intermediate_Template!Q37</f>
        <v>November</v>
      </c>
      <c r="O36" s="23">
        <f>Intermediate_Template!X37</f>
        <v>7020303504</v>
      </c>
      <c r="P36" s="23" t="str">
        <f>Intermediate_Template!R37</f>
        <v>January</v>
      </c>
      <c r="Q36" s="23" t="str">
        <f>Intermediate_Template!Y37</f>
        <v/>
      </c>
      <c r="R36" s="23" t="str">
        <f>Intermediate_Template!S37</f>
        <v/>
      </c>
      <c r="S36" s="23" t="str">
        <f>Intermediate_Template!Z37</f>
        <v/>
      </c>
      <c r="T36" s="23" t="str">
        <f>Intermediate_Template!T37</f>
        <v/>
      </c>
      <c r="W36" s="22"/>
    </row>
    <row r="37">
      <c r="A37" s="23">
        <f>Intermediate_Template!A38</f>
        <v>0</v>
      </c>
      <c r="B37" s="23">
        <f>Intermediate_Template!B38</f>
        <v>70203036</v>
      </c>
      <c r="C37" s="23">
        <f>Intermediate_Template!C38</f>
        <v>702</v>
      </c>
      <c r="D37" s="23">
        <f>Intermediate_Template!D38</f>
        <v>70203</v>
      </c>
      <c r="E37" s="23">
        <f>Intermediate_Template!E38</f>
        <v>6</v>
      </c>
      <c r="F37" s="23" t="str">
        <f>Intermediate_Template!F38</f>
        <v>Which season does shearing process happen?</v>
      </c>
      <c r="G37" s="23" t="str">
        <f>Intermediate_Template!G38</f>
        <v>{"instanceID":0}</v>
      </c>
      <c r="H37" s="23" t="str">
        <f>Intermediate_Template!H38</f>
        <v>{"instanceID":0}</v>
      </c>
      <c r="I37" s="24">
        <f>Intermediate_Template!U38</f>
        <v>7020303601</v>
      </c>
      <c r="J37" s="25" t="str">
        <f>Intermediate_Template!I38</f>
        <v>Summer</v>
      </c>
      <c r="K37" s="23">
        <f>Intermediate_Template!V38</f>
        <v>7020303602</v>
      </c>
      <c r="L37" s="23" t="str">
        <f>Intermediate_Template!P38</f>
        <v>Winter</v>
      </c>
      <c r="M37" s="23">
        <f>Intermediate_Template!W38</f>
        <v>7020303603</v>
      </c>
      <c r="N37" s="23" t="str">
        <f>Intermediate_Template!Q38</f>
        <v>Rainy</v>
      </c>
      <c r="O37" s="23">
        <f>Intermediate_Template!X38</f>
        <v>7020303604</v>
      </c>
      <c r="P37" s="23" t="str">
        <f>Intermediate_Template!R38</f>
        <v>All of the above</v>
      </c>
      <c r="Q37" s="23" t="str">
        <f>Intermediate_Template!Y38</f>
        <v/>
      </c>
      <c r="R37" s="23" t="str">
        <f>Intermediate_Template!S38</f>
        <v/>
      </c>
      <c r="S37" s="23" t="str">
        <f>Intermediate_Template!Z38</f>
        <v/>
      </c>
      <c r="T37" s="23" t="str">
        <f>Intermediate_Template!T38</f>
        <v/>
      </c>
      <c r="W37" s="22"/>
    </row>
    <row r="38">
      <c r="A38" s="23">
        <f>Intermediate_Template!A39</f>
        <v>0</v>
      </c>
      <c r="B38" s="23">
        <f>Intermediate_Template!B39</f>
        <v>70203037</v>
      </c>
      <c r="C38" s="23">
        <f>Intermediate_Template!C39</f>
        <v>702</v>
      </c>
      <c r="D38" s="23">
        <f>Intermediate_Template!D39</f>
        <v>70203</v>
      </c>
      <c r="E38" s="23">
        <f>Intermediate_Template!E39</f>
        <v>4</v>
      </c>
      <c r="F38" s="23" t="str">
        <f>Intermediate_Template!F39</f>
        <v>Why do sheep herders shear sheep in hot weather?</v>
      </c>
      <c r="G38" s="23" t="str">
        <f>Intermediate_Template!G39</f>
        <v>{"instanceID":0}</v>
      </c>
      <c r="H38" s="23" t="str">
        <f>Intermediate_Template!H39</f>
        <v>{"instanceID":0}</v>
      </c>
      <c r="I38" s="24">
        <f>Intermediate_Template!U39</f>
        <v>7020303701</v>
      </c>
      <c r="J38" s="25" t="str">
        <f>Intermediate_Template!I39</f>
        <v>Sheep do not need wool to keep warm</v>
      </c>
      <c r="K38" s="23">
        <f>Intermediate_Template!V39</f>
        <v>7020303702</v>
      </c>
      <c r="L38" s="23" t="str">
        <f>Intermediate_Template!P39</f>
        <v>Easier to dry</v>
      </c>
      <c r="M38" s="23">
        <f>Intermediate_Template!W39</f>
        <v>7020303703</v>
      </c>
      <c r="N38" s="23" t="str">
        <f>Intermediate_Template!Q39</f>
        <v>Weighs more from sweat</v>
      </c>
      <c r="O38" s="23">
        <f>Intermediate_Template!X39</f>
        <v>7020303704</v>
      </c>
      <c r="P38" s="23" t="str">
        <f>Intermediate_Template!R39</f>
        <v>Sheep are camouflaged in winter</v>
      </c>
      <c r="Q38" s="23">
        <f>Intermediate_Template!Y39</f>
        <v>7020303705</v>
      </c>
      <c r="R38" s="23" t="str">
        <f>Intermediate_Template!S39</f>
        <v>Sheep hibernate in winter</v>
      </c>
      <c r="S38" s="23" t="str">
        <f>Intermediate_Template!Z39</f>
        <v/>
      </c>
      <c r="T38" s="23" t="str">
        <f>Intermediate_Template!T39</f>
        <v/>
      </c>
      <c r="W38" s="22"/>
    </row>
    <row r="39">
      <c r="A39" s="23">
        <f>Intermediate_Template!A40</f>
        <v>0</v>
      </c>
      <c r="B39" s="23">
        <f>Intermediate_Template!B40</f>
        <v>70203038</v>
      </c>
      <c r="C39" s="23">
        <f>Intermediate_Template!C40</f>
        <v>702</v>
      </c>
      <c r="D39" s="23">
        <f>Intermediate_Template!D40</f>
        <v>70203</v>
      </c>
      <c r="E39" s="23">
        <f>Intermediate_Template!E40</f>
        <v>3</v>
      </c>
      <c r="F39" s="23" t="str">
        <f>Intermediate_Template!F40</f>
        <v>Why does shearing not hurt the animal?</v>
      </c>
      <c r="G39" s="23" t="str">
        <f>Intermediate_Template!G40</f>
        <v>{"instanceID":0}</v>
      </c>
      <c r="H39" s="23" t="str">
        <f>Intermediate_Template!H40</f>
        <v>{"instanceID":0}</v>
      </c>
      <c r="I39" s="24">
        <f>Intermediate_Template!U40</f>
        <v>7020303801</v>
      </c>
      <c r="J39" s="25" t="str">
        <f>Intermediate_Template!I40</f>
        <v>Top layer of skin is dead</v>
      </c>
      <c r="K39" s="23">
        <f>Intermediate_Template!V40</f>
        <v>7020303802</v>
      </c>
      <c r="L39" s="23" t="str">
        <f>Intermediate_Template!P40</f>
        <v>They have thick skin</v>
      </c>
      <c r="M39" s="23">
        <f>Intermediate_Template!W40</f>
        <v>7020303803</v>
      </c>
      <c r="N39" s="23" t="str">
        <f>Intermediate_Template!Q40</f>
        <v>Shearing can only happen on dead animals</v>
      </c>
      <c r="O39" s="23">
        <f>Intermediate_Template!X40</f>
        <v>7020303804</v>
      </c>
      <c r="P39" s="23" t="str">
        <f>Intermediate_Template!R40</f>
        <v>They are medicated</v>
      </c>
      <c r="Q39" s="23" t="str">
        <f>Intermediate_Template!Y40</f>
        <v/>
      </c>
      <c r="R39" s="23" t="str">
        <f>Intermediate_Template!S40</f>
        <v/>
      </c>
      <c r="S39" s="23" t="str">
        <f>Intermediate_Template!Z40</f>
        <v/>
      </c>
      <c r="T39" s="23" t="str">
        <f>Intermediate_Template!T40</f>
        <v/>
      </c>
      <c r="W39" s="22"/>
    </row>
    <row r="40">
      <c r="A40" s="23">
        <f>Intermediate_Template!A41</f>
        <v>0</v>
      </c>
      <c r="B40" s="23">
        <f>Intermediate_Template!B41</f>
        <v>70203039</v>
      </c>
      <c r="C40" s="23">
        <f>Intermediate_Template!C41</f>
        <v>702</v>
      </c>
      <c r="D40" s="23">
        <f>Intermediate_Template!D41</f>
        <v>70203</v>
      </c>
      <c r="E40" s="23">
        <f>Intermediate_Template!E41</f>
        <v>3</v>
      </c>
      <c r="F40" s="23" t="str">
        <f>Intermediate_Template!F41</f>
        <v>Can a sheep that was sheared this summer produce more wool next year?</v>
      </c>
      <c r="G40" s="23" t="str">
        <f>Intermediate_Template!G41</f>
        <v>{"instanceID":0}</v>
      </c>
      <c r="H40" s="23" t="str">
        <f>Intermediate_Template!H41</f>
        <v>{"instanceID":0}</v>
      </c>
      <c r="I40" s="24">
        <f>Intermediate_Template!U41</f>
        <v>7020303901</v>
      </c>
      <c r="J40" s="25" t="str">
        <f>Intermediate_Template!I41</f>
        <v>Yes</v>
      </c>
      <c r="K40" s="23">
        <f>Intermediate_Template!V41</f>
        <v>7020303902</v>
      </c>
      <c r="L40" s="23" t="str">
        <f>Intermediate_Template!P41</f>
        <v>No</v>
      </c>
      <c r="M40" s="23" t="str">
        <f>Intermediate_Template!W41</f>
        <v/>
      </c>
      <c r="N40" s="23" t="str">
        <f>Intermediate_Template!Q41</f>
        <v/>
      </c>
      <c r="O40" s="23" t="str">
        <f>Intermediate_Template!X41</f>
        <v/>
      </c>
      <c r="P40" s="23" t="str">
        <f>Intermediate_Template!R41</f>
        <v/>
      </c>
      <c r="Q40" s="23" t="str">
        <f>Intermediate_Template!Y41</f>
        <v/>
      </c>
      <c r="R40" s="23" t="str">
        <f>Intermediate_Template!S41</f>
        <v/>
      </c>
      <c r="S40" s="23" t="str">
        <f>Intermediate_Template!Z41</f>
        <v/>
      </c>
      <c r="T40" s="23" t="str">
        <f>Intermediate_Template!T41</f>
        <v/>
      </c>
      <c r="W40" s="22"/>
    </row>
    <row r="41">
      <c r="A41" s="23">
        <f>Intermediate_Template!A42</f>
        <v>0</v>
      </c>
      <c r="B41" s="23">
        <f>Intermediate_Template!B42</f>
        <v>70203040</v>
      </c>
      <c r="C41" s="23">
        <f>Intermediate_Template!C42</f>
        <v>702</v>
      </c>
      <c r="D41" s="23">
        <f>Intermediate_Template!D42</f>
        <v>70203</v>
      </c>
      <c r="E41" s="23">
        <f>Intermediate_Template!E42</f>
        <v>6</v>
      </c>
      <c r="F41" s="23" t="str">
        <f>Intermediate_Template!F42</f>
        <v>What is step two in the process of making wool?</v>
      </c>
      <c r="G41" s="23" t="str">
        <f>Intermediate_Template!G42</f>
        <v>{"instanceID":0}</v>
      </c>
      <c r="H41" s="23" t="str">
        <f>Intermediate_Template!H42</f>
        <v>{"instanceID":0}</v>
      </c>
      <c r="I41" s="24">
        <f>Intermediate_Template!U42</f>
        <v>7020304001</v>
      </c>
      <c r="J41" s="25" t="str">
        <f>Intermediate_Template!I42</f>
        <v>Scouring</v>
      </c>
      <c r="K41" s="23">
        <f>Intermediate_Template!V42</f>
        <v>7020304002</v>
      </c>
      <c r="L41" s="23" t="str">
        <f>Intermediate_Template!P42</f>
        <v>Shearing</v>
      </c>
      <c r="M41" s="23">
        <f>Intermediate_Template!W42</f>
        <v>7020304003</v>
      </c>
      <c r="N41" s="23" t="str">
        <f>Intermediate_Template!Q42</f>
        <v>Sorting</v>
      </c>
      <c r="O41" s="23">
        <f>Intermediate_Template!X42</f>
        <v>7020304004</v>
      </c>
      <c r="P41" s="23" t="str">
        <f>Intermediate_Template!R42</f>
        <v>Cleaning</v>
      </c>
      <c r="Q41" s="23">
        <f>Intermediate_Template!Y42</f>
        <v>7020304005</v>
      </c>
      <c r="R41" s="23" t="str">
        <f>Intermediate_Template!S42</f>
        <v>Dyeing</v>
      </c>
      <c r="S41" s="23">
        <f>Intermediate_Template!Z42</f>
        <v>7020304006</v>
      </c>
      <c r="T41" s="23" t="str">
        <f>Intermediate_Template!T42</f>
        <v>Rolling</v>
      </c>
      <c r="W41" s="22"/>
    </row>
    <row r="42">
      <c r="A42" s="23">
        <f>Intermediate_Template!A43</f>
        <v>0</v>
      </c>
      <c r="B42" s="23">
        <f>Intermediate_Template!B43</f>
        <v>70203041</v>
      </c>
      <c r="C42" s="23">
        <f>Intermediate_Template!C43</f>
        <v>702</v>
      </c>
      <c r="D42" s="23">
        <f>Intermediate_Template!D43</f>
        <v>70203</v>
      </c>
      <c r="E42" s="23">
        <f>Intermediate_Template!E43</f>
        <v>4</v>
      </c>
      <c r="F42" s="23" t="str">
        <f>Intermediate_Template!F43</f>
        <v>What is scouring process in wool manufacture?</v>
      </c>
      <c r="G42" s="23" t="str">
        <f>Intermediate_Template!G43</f>
        <v>{"instanceID":0}</v>
      </c>
      <c r="H42" s="23" t="str">
        <f>Intermediate_Template!H43</f>
        <v>{"instanceID":0}</v>
      </c>
      <c r="I42" s="24">
        <f>Intermediate_Template!U43</f>
        <v>7020304101</v>
      </c>
      <c r="J42" s="25" t="str">
        <f>Intermediate_Template!I43</f>
        <v>Cleaning process</v>
      </c>
      <c r="K42" s="23">
        <f>Intermediate_Template!V43</f>
        <v>7020304102</v>
      </c>
      <c r="L42" s="23" t="str">
        <f>Intermediate_Template!P43</f>
        <v>Removing fleece from animal</v>
      </c>
      <c r="M42" s="23">
        <f>Intermediate_Template!W43</f>
        <v>7020304103</v>
      </c>
      <c r="N42" s="23" t="str">
        <f>Intermediate_Template!Q43</f>
        <v>Sorting process</v>
      </c>
      <c r="O42" s="23">
        <f>Intermediate_Template!X43</f>
        <v>7020304104</v>
      </c>
      <c r="P42" s="23" t="str">
        <f>Intermediate_Template!R43</f>
        <v>Dyeing process</v>
      </c>
      <c r="Q42" s="23">
        <f>Intermediate_Template!Y43</f>
        <v>7020304105</v>
      </c>
      <c r="R42" s="23" t="str">
        <f>Intermediate_Template!S43</f>
        <v>Rolling process</v>
      </c>
      <c r="S42" s="23" t="str">
        <f>Intermediate_Template!Z43</f>
        <v/>
      </c>
      <c r="T42" s="23" t="str">
        <f>Intermediate_Template!T43</f>
        <v/>
      </c>
      <c r="W42" s="22"/>
    </row>
    <row r="43">
      <c r="A43" s="23">
        <f>Intermediate_Template!A44</f>
        <v>0</v>
      </c>
      <c r="B43" s="23">
        <f>Intermediate_Template!B44</f>
        <v>70203042</v>
      </c>
      <c r="C43" s="23">
        <f>Intermediate_Template!C44</f>
        <v>702</v>
      </c>
      <c r="D43" s="23">
        <f>Intermediate_Template!D44</f>
        <v>70203</v>
      </c>
      <c r="E43" s="23">
        <f>Intermediate_Template!E44</f>
        <v>4</v>
      </c>
      <c r="F43" s="23" t="str">
        <f>Intermediate_Template!F44</f>
        <v>What is the process of  removing grease, dust and dirt from sheared fleece called?</v>
      </c>
      <c r="G43" s="23" t="str">
        <f>Intermediate_Template!G44</f>
        <v>{"instanceID":0}</v>
      </c>
      <c r="H43" s="23" t="str">
        <f>Intermediate_Template!H44</f>
        <v>{"instanceID":0}</v>
      </c>
      <c r="I43" s="24">
        <f>Intermediate_Template!U44</f>
        <v>7020304201</v>
      </c>
      <c r="J43" s="25" t="str">
        <f>Intermediate_Template!I44</f>
        <v>Scouring</v>
      </c>
      <c r="K43" s="23">
        <f>Intermediate_Template!V44</f>
        <v>7020304202</v>
      </c>
      <c r="L43" s="23" t="str">
        <f>Intermediate_Template!P44</f>
        <v>Shearing</v>
      </c>
      <c r="M43" s="23">
        <f>Intermediate_Template!W44</f>
        <v>7020304203</v>
      </c>
      <c r="N43" s="23" t="str">
        <f>Intermediate_Template!Q44</f>
        <v>Sorting</v>
      </c>
      <c r="O43" s="23">
        <f>Intermediate_Template!X44</f>
        <v>7020304204</v>
      </c>
      <c r="P43" s="23" t="str">
        <f>Intermediate_Template!R44</f>
        <v>Cleaning</v>
      </c>
      <c r="Q43" s="23">
        <f>Intermediate_Template!Y44</f>
        <v>7020304205</v>
      </c>
      <c r="R43" s="23" t="str">
        <f>Intermediate_Template!S44</f>
        <v>Dyeing</v>
      </c>
      <c r="S43" s="23">
        <f>Intermediate_Template!Z44</f>
        <v>7020304206</v>
      </c>
      <c r="T43" s="23" t="str">
        <f>Intermediate_Template!T44</f>
        <v>Rolling</v>
      </c>
      <c r="W43" s="22"/>
    </row>
    <row r="44">
      <c r="A44" s="23">
        <f>Intermediate_Template!A45</f>
        <v>0</v>
      </c>
      <c r="B44" s="23">
        <f>Intermediate_Template!B45</f>
        <v>70203043</v>
      </c>
      <c r="C44" s="23">
        <f>Intermediate_Template!C45</f>
        <v>702</v>
      </c>
      <c r="D44" s="23">
        <f>Intermediate_Template!D45</f>
        <v>70203</v>
      </c>
      <c r="E44" s="23">
        <f>Intermediate_Template!E45</f>
        <v>3</v>
      </c>
      <c r="F44" s="23" t="str">
        <f>Intermediate_Template!F45</f>
        <v>In recent times, how is scouring process done usually?</v>
      </c>
      <c r="G44" s="23" t="str">
        <f>Intermediate_Template!G45</f>
        <v>{"instanceID":0}</v>
      </c>
      <c r="H44" s="23" t="str">
        <f>Intermediate_Template!H45</f>
        <v>{"instanceID":0}</v>
      </c>
      <c r="I44" s="24">
        <f>Intermediate_Template!U45</f>
        <v>7020304301</v>
      </c>
      <c r="J44" s="25" t="str">
        <f>Intermediate_Template!I45</f>
        <v>Using Machines</v>
      </c>
      <c r="K44" s="23">
        <f>Intermediate_Template!V45</f>
        <v>7020304302</v>
      </c>
      <c r="L44" s="23" t="str">
        <f>Intermediate_Template!P45</f>
        <v>Manually</v>
      </c>
      <c r="M44" s="23" t="str">
        <f>Intermediate_Template!W45</f>
        <v/>
      </c>
      <c r="N44" s="23" t="str">
        <f>Intermediate_Template!Q45</f>
        <v/>
      </c>
      <c r="O44" s="23" t="str">
        <f>Intermediate_Template!X45</f>
        <v/>
      </c>
      <c r="P44" s="23" t="str">
        <f>Intermediate_Template!R45</f>
        <v/>
      </c>
      <c r="Q44" s="23" t="str">
        <f>Intermediate_Template!Y45</f>
        <v/>
      </c>
      <c r="R44" s="23" t="str">
        <f>Intermediate_Template!S45</f>
        <v/>
      </c>
      <c r="S44" s="23" t="str">
        <f>Intermediate_Template!Z45</f>
        <v/>
      </c>
      <c r="T44" s="23" t="str">
        <f>Intermediate_Template!T45</f>
        <v/>
      </c>
      <c r="W44" s="22"/>
    </row>
    <row r="45">
      <c r="A45" s="23">
        <f>Intermediate_Template!A46</f>
        <v>0</v>
      </c>
      <c r="B45" s="23">
        <f>Intermediate_Template!B46</f>
        <v>70203044</v>
      </c>
      <c r="C45" s="23">
        <f>Intermediate_Template!C46</f>
        <v>702</v>
      </c>
      <c r="D45" s="23">
        <f>Intermediate_Template!D46</f>
        <v>70203</v>
      </c>
      <c r="E45" s="23">
        <f>Intermediate_Template!E46</f>
        <v>6</v>
      </c>
      <c r="F45" s="23" t="str">
        <f>Intermediate_Template!F46</f>
        <v>What is step three in the process of making wool?</v>
      </c>
      <c r="G45" s="23" t="str">
        <f>Intermediate_Template!G46</f>
        <v>{"instanceID":0}</v>
      </c>
      <c r="H45" s="23" t="str">
        <f>Intermediate_Template!H46</f>
        <v>{"instanceID":0}</v>
      </c>
      <c r="I45" s="24">
        <f>Intermediate_Template!U46</f>
        <v>7020304401</v>
      </c>
      <c r="J45" s="25" t="str">
        <f>Intermediate_Template!I46</f>
        <v>Sorting</v>
      </c>
      <c r="K45" s="23">
        <f>Intermediate_Template!V46</f>
        <v>7020304402</v>
      </c>
      <c r="L45" s="23" t="str">
        <f>Intermediate_Template!P46</f>
        <v>Shearing</v>
      </c>
      <c r="M45" s="23">
        <f>Intermediate_Template!W46</f>
        <v>7020304403</v>
      </c>
      <c r="N45" s="23" t="str">
        <f>Intermediate_Template!Q46</f>
        <v>Scouring</v>
      </c>
      <c r="O45" s="23">
        <f>Intermediate_Template!X46</f>
        <v>7020304404</v>
      </c>
      <c r="P45" s="23" t="str">
        <f>Intermediate_Template!R46</f>
        <v>Cleaning</v>
      </c>
      <c r="Q45" s="23">
        <f>Intermediate_Template!Y46</f>
        <v>7020304405</v>
      </c>
      <c r="R45" s="23" t="str">
        <f>Intermediate_Template!S46</f>
        <v>Dyeing</v>
      </c>
      <c r="S45" s="23">
        <f>Intermediate_Template!Z46</f>
        <v>7020304406</v>
      </c>
      <c r="T45" s="23" t="str">
        <f>Intermediate_Template!T46</f>
        <v>Rolling</v>
      </c>
      <c r="W45" s="22"/>
    </row>
    <row r="46">
      <c r="A46" s="23">
        <f>Intermediate_Template!A47</f>
        <v>0</v>
      </c>
      <c r="B46" s="23">
        <f>Intermediate_Template!B47</f>
        <v>70203045</v>
      </c>
      <c r="C46" s="23">
        <f>Intermediate_Template!C47</f>
        <v>702</v>
      </c>
      <c r="D46" s="23">
        <f>Intermediate_Template!D47</f>
        <v>70203</v>
      </c>
      <c r="E46" s="23">
        <f>Intermediate_Template!E47</f>
        <v>3</v>
      </c>
      <c r="F46" s="23" t="str">
        <f>Intermediate_Template!F47</f>
        <v>What is the process of separating fleece according to texture called?</v>
      </c>
      <c r="G46" s="23" t="str">
        <f>Intermediate_Template!G47</f>
        <v>{"instanceID":0}</v>
      </c>
      <c r="H46" s="23" t="str">
        <f>Intermediate_Template!H47</f>
        <v>{"instanceID":0}</v>
      </c>
      <c r="I46" s="24">
        <f>Intermediate_Template!U47</f>
        <v>7020304501</v>
      </c>
      <c r="J46" s="25" t="str">
        <f>Intermediate_Template!I47</f>
        <v>Sorting</v>
      </c>
      <c r="K46" s="23">
        <f>Intermediate_Template!V47</f>
        <v>7020304502</v>
      </c>
      <c r="L46" s="23" t="str">
        <f>Intermediate_Template!P47</f>
        <v>Shearing</v>
      </c>
      <c r="M46" s="23">
        <f>Intermediate_Template!W47</f>
        <v>7020304503</v>
      </c>
      <c r="N46" s="23" t="str">
        <f>Intermediate_Template!Q47</f>
        <v>Scouring</v>
      </c>
      <c r="O46" s="23">
        <f>Intermediate_Template!X47</f>
        <v>7020304504</v>
      </c>
      <c r="P46" s="23" t="str">
        <f>Intermediate_Template!R47</f>
        <v>Cleaning</v>
      </c>
      <c r="Q46" s="23">
        <f>Intermediate_Template!Y47</f>
        <v>7020304505</v>
      </c>
      <c r="R46" s="23" t="str">
        <f>Intermediate_Template!S47</f>
        <v>Dyeing</v>
      </c>
      <c r="S46" s="23">
        <f>Intermediate_Template!Z47</f>
        <v>7020304506</v>
      </c>
      <c r="T46" s="23" t="str">
        <f>Intermediate_Template!T47</f>
        <v>Rolling</v>
      </c>
      <c r="W46" s="22"/>
    </row>
    <row r="47">
      <c r="A47" s="23">
        <f>Intermediate_Template!A48</f>
        <v>0</v>
      </c>
      <c r="B47" s="23">
        <f>Intermediate_Template!B48</f>
        <v>70203046</v>
      </c>
      <c r="C47" s="23">
        <f>Intermediate_Template!C48</f>
        <v>702</v>
      </c>
      <c r="D47" s="23">
        <f>Intermediate_Template!D48</f>
        <v>70203</v>
      </c>
      <c r="E47" s="23">
        <f>Intermediate_Template!E48</f>
        <v>4</v>
      </c>
      <c r="F47" s="23" t="str">
        <f>Intermediate_Template!F48</f>
        <v>What is sorting process process in wool manufacture?</v>
      </c>
      <c r="G47" s="23" t="str">
        <f>Intermediate_Template!G48</f>
        <v>{"instanceID":0}</v>
      </c>
      <c r="H47" s="23" t="str">
        <f>Intermediate_Template!H48</f>
        <v>{"instanceID":0}</v>
      </c>
      <c r="I47" s="24">
        <f>Intermediate_Template!U48</f>
        <v>7020304601</v>
      </c>
      <c r="J47" s="25" t="str">
        <f>Intermediate_Template!I48</f>
        <v>Separating by textures process</v>
      </c>
      <c r="K47" s="23">
        <f>Intermediate_Template!V48</f>
        <v>7020304602</v>
      </c>
      <c r="L47" s="23" t="str">
        <f>Intermediate_Template!P48</f>
        <v>Removing fleece from animal</v>
      </c>
      <c r="M47" s="23">
        <f>Intermediate_Template!W48</f>
        <v>7020304603</v>
      </c>
      <c r="N47" s="23" t="str">
        <f>Intermediate_Template!Q48</f>
        <v>Cleaning process</v>
      </c>
      <c r="O47" s="23">
        <f>Intermediate_Template!X48</f>
        <v>7020304604</v>
      </c>
      <c r="P47" s="23" t="str">
        <f>Intermediate_Template!R48</f>
        <v>Dyeing process</v>
      </c>
      <c r="Q47" s="23">
        <f>Intermediate_Template!Y48</f>
        <v>7020304605</v>
      </c>
      <c r="R47" s="23" t="str">
        <f>Intermediate_Template!S48</f>
        <v>Rolling process</v>
      </c>
      <c r="S47" s="23" t="str">
        <f>Intermediate_Template!Z48</f>
        <v/>
      </c>
      <c r="T47" s="23" t="str">
        <f>Intermediate_Template!T48</f>
        <v/>
      </c>
      <c r="W47" s="22"/>
    </row>
    <row r="48">
      <c r="A48" s="23">
        <f>Intermediate_Template!A49</f>
        <v>0</v>
      </c>
      <c r="B48" s="23">
        <f>Intermediate_Template!B49</f>
        <v>70203047</v>
      </c>
      <c r="C48" s="23">
        <f>Intermediate_Template!C49</f>
        <v>702</v>
      </c>
      <c r="D48" s="23">
        <f>Intermediate_Template!D49</f>
        <v>70203</v>
      </c>
      <c r="E48" s="23">
        <f>Intermediate_Template!E49</f>
        <v>3</v>
      </c>
      <c r="F48" s="23" t="str">
        <f>Intermediate_Template!F49</f>
        <v>What are small fluffy fibres found on woolen sweaters called?</v>
      </c>
      <c r="G48" s="23" t="str">
        <f>Intermediate_Template!G49</f>
        <v>{"instanceID":0}</v>
      </c>
      <c r="H48" s="23" t="str">
        <f>Intermediate_Template!H49</f>
        <v>{"instanceID":0}</v>
      </c>
      <c r="I48" s="24">
        <f>Intermediate_Template!U49</f>
        <v>7020304701</v>
      </c>
      <c r="J48" s="25" t="str">
        <f>Intermediate_Template!I49</f>
        <v>Burrs</v>
      </c>
      <c r="K48" s="23">
        <f>Intermediate_Template!V49</f>
        <v>7020304702</v>
      </c>
      <c r="L48" s="23" t="str">
        <f>Intermediate_Template!P49</f>
        <v>Fleece</v>
      </c>
      <c r="M48" s="23">
        <f>Intermediate_Template!W49</f>
        <v>7020304703</v>
      </c>
      <c r="N48" s="23" t="str">
        <f>Intermediate_Template!Q49</f>
        <v>Fur</v>
      </c>
      <c r="O48" s="23">
        <f>Intermediate_Template!X49</f>
        <v>7020304704</v>
      </c>
      <c r="P48" s="23" t="str">
        <f>Intermediate_Template!R49</f>
        <v>Wire</v>
      </c>
      <c r="Q48" s="23">
        <f>Intermediate_Template!Y49</f>
        <v>7020304705</v>
      </c>
      <c r="R48" s="23" t="str">
        <f>Intermediate_Template!S49</f>
        <v>Fibre</v>
      </c>
      <c r="S48" s="23" t="str">
        <f>Intermediate_Template!Z49</f>
        <v/>
      </c>
      <c r="T48" s="23" t="str">
        <f>Intermediate_Template!T49</f>
        <v/>
      </c>
      <c r="W48" s="22"/>
    </row>
    <row r="49">
      <c r="A49" s="23">
        <f>Intermediate_Template!A50</f>
        <v>0</v>
      </c>
      <c r="B49" s="23">
        <f>Intermediate_Template!B50</f>
        <v>70203048</v>
      </c>
      <c r="C49" s="23">
        <f>Intermediate_Template!C50</f>
        <v>702</v>
      </c>
      <c r="D49" s="23">
        <f>Intermediate_Template!D50</f>
        <v>70203</v>
      </c>
      <c r="E49" s="23">
        <f>Intermediate_Template!E50</f>
        <v>3</v>
      </c>
      <c r="F49" s="23" t="str">
        <f>Intermediate_Template!F50</f>
        <v>Which of these are natural colors of fleece?</v>
      </c>
      <c r="G49" s="23" t="str">
        <f>Intermediate_Template!G50</f>
        <v>{"instanceID":0}</v>
      </c>
      <c r="H49" s="23" t="str">
        <f>Intermediate_Template!H50</f>
        <v>{"instanceID":0}</v>
      </c>
      <c r="I49" s="24">
        <f>Intermediate_Template!U50</f>
        <v>7020304801</v>
      </c>
      <c r="J49" s="25" t="str">
        <f>Intermediate_Template!I50</f>
        <v>All of the above</v>
      </c>
      <c r="K49" s="23">
        <f>Intermediate_Template!V50</f>
        <v>7020304802</v>
      </c>
      <c r="L49" s="23" t="str">
        <f>Intermediate_Template!P50</f>
        <v>White</v>
      </c>
      <c r="M49" s="23">
        <f>Intermediate_Template!W50</f>
        <v>7020304803</v>
      </c>
      <c r="N49" s="23" t="str">
        <f>Intermediate_Template!Q50</f>
        <v>Black</v>
      </c>
      <c r="O49" s="23">
        <f>Intermediate_Template!X50</f>
        <v>7020304804</v>
      </c>
      <c r="P49" s="23" t="str">
        <f>Intermediate_Template!R50</f>
        <v>Brown</v>
      </c>
      <c r="Q49" s="23" t="str">
        <f>Intermediate_Template!Y50</f>
        <v/>
      </c>
      <c r="R49" s="23" t="str">
        <f>Intermediate_Template!S50</f>
        <v/>
      </c>
      <c r="S49" s="23" t="str">
        <f>Intermediate_Template!Z50</f>
        <v/>
      </c>
      <c r="T49" s="23" t="str">
        <f>Intermediate_Template!T50</f>
        <v/>
      </c>
      <c r="W49" s="22"/>
    </row>
    <row r="50">
      <c r="A50" s="23">
        <f>Intermediate_Template!A51</f>
        <v>0</v>
      </c>
      <c r="B50" s="23">
        <f>Intermediate_Template!B51</f>
        <v>70203049</v>
      </c>
      <c r="C50" s="23">
        <f>Intermediate_Template!C51</f>
        <v>702</v>
      </c>
      <c r="D50" s="23">
        <f>Intermediate_Template!D51</f>
        <v>70203</v>
      </c>
      <c r="E50" s="23">
        <f>Intermediate_Template!E51</f>
        <v>6</v>
      </c>
      <c r="F50" s="23" t="str">
        <f>Intermediate_Template!F51</f>
        <v>What is the step before straightening the wool and rolling into a yarn?</v>
      </c>
      <c r="G50" s="23" t="str">
        <f>Intermediate_Template!G51</f>
        <v>{"instanceID":0}</v>
      </c>
      <c r="H50" s="23" t="str">
        <f>Intermediate_Template!H51</f>
        <v>{"instanceID":0}</v>
      </c>
      <c r="I50" s="24">
        <f>Intermediate_Template!U51</f>
        <v>7020304901</v>
      </c>
      <c r="J50" s="25" t="str">
        <f>Intermediate_Template!I51</f>
        <v>Dyeing</v>
      </c>
      <c r="K50" s="23">
        <f>Intermediate_Template!V51</f>
        <v>7020304902</v>
      </c>
      <c r="L50" s="23" t="str">
        <f>Intermediate_Template!P51</f>
        <v>Shearing</v>
      </c>
      <c r="M50" s="23">
        <f>Intermediate_Template!W51</f>
        <v>7020304903</v>
      </c>
      <c r="N50" s="23" t="str">
        <f>Intermediate_Template!Q51</f>
        <v>Scouring</v>
      </c>
      <c r="O50" s="23">
        <f>Intermediate_Template!X51</f>
        <v>7020304904</v>
      </c>
      <c r="P50" s="23" t="str">
        <f>Intermediate_Template!R51</f>
        <v>Sorting</v>
      </c>
      <c r="Q50" s="23">
        <f>Intermediate_Template!Y51</f>
        <v>7020304905</v>
      </c>
      <c r="R50" s="23" t="str">
        <f>Intermediate_Template!S51</f>
        <v>Cleaning</v>
      </c>
      <c r="S50" s="23">
        <f>Intermediate_Template!Z51</f>
        <v>7020304906</v>
      </c>
      <c r="T50" s="23" t="str">
        <f>Intermediate_Template!T51</f>
        <v>Rescouring</v>
      </c>
      <c r="W50" s="22"/>
    </row>
    <row r="51">
      <c r="A51" s="23">
        <f>Intermediate_Template!A52</f>
        <v>0</v>
      </c>
      <c r="B51" s="23">
        <f>Intermediate_Template!B52</f>
        <v>70203050</v>
      </c>
      <c r="C51" s="23">
        <f>Intermediate_Template!C52</f>
        <v>702</v>
      </c>
      <c r="D51" s="23">
        <f>Intermediate_Template!D52</f>
        <v>70203</v>
      </c>
      <c r="E51" s="23">
        <f>Intermediate_Template!E52</f>
        <v>5</v>
      </c>
      <c r="F51" s="23" t="str">
        <f>Intermediate_Template!F52</f>
        <v>What is the last step of processing wool?</v>
      </c>
      <c r="G51" s="23" t="str">
        <f>Intermediate_Template!G52</f>
        <v>{"instanceID":0}</v>
      </c>
      <c r="H51" s="23" t="str">
        <f>Intermediate_Template!H52</f>
        <v>{"instanceID":0}</v>
      </c>
      <c r="I51" s="24">
        <f>Intermediate_Template!U52</f>
        <v>7020305001</v>
      </c>
      <c r="J51" s="25" t="str">
        <f>Intermediate_Template!I52</f>
        <v>Rolling</v>
      </c>
      <c r="K51" s="23">
        <f>Intermediate_Template!V52</f>
        <v>7020305002</v>
      </c>
      <c r="L51" s="23" t="str">
        <f>Intermediate_Template!P52</f>
        <v>Shearing</v>
      </c>
      <c r="M51" s="23">
        <f>Intermediate_Template!W52</f>
        <v>7020305003</v>
      </c>
      <c r="N51" s="23" t="str">
        <f>Intermediate_Template!Q52</f>
        <v>Scouring</v>
      </c>
      <c r="O51" s="23">
        <f>Intermediate_Template!X52</f>
        <v>7020305004</v>
      </c>
      <c r="P51" s="23" t="str">
        <f>Intermediate_Template!R52</f>
        <v>Sorting</v>
      </c>
      <c r="Q51" s="23">
        <f>Intermediate_Template!Y52</f>
        <v>7020305005</v>
      </c>
      <c r="R51" s="23" t="str">
        <f>Intermediate_Template!S52</f>
        <v>Cleaning</v>
      </c>
      <c r="S51" s="23">
        <f>Intermediate_Template!Z52</f>
        <v>7020305006</v>
      </c>
      <c r="T51" s="23" t="str">
        <f>Intermediate_Template!T52</f>
        <v>Dyeing</v>
      </c>
      <c r="W51" s="22"/>
    </row>
    <row r="52">
      <c r="A52" s="23">
        <f>Intermediate_Template!A53</f>
        <v>0</v>
      </c>
      <c r="B52" s="23">
        <f>Intermediate_Template!B53</f>
        <v>70203051</v>
      </c>
      <c r="C52" s="23">
        <f>Intermediate_Template!C53</f>
        <v>702</v>
      </c>
      <c r="D52" s="23">
        <f>Intermediate_Template!D53</f>
        <v>70203</v>
      </c>
      <c r="E52" s="23">
        <f>Intermediate_Template!E53</f>
        <v>8</v>
      </c>
      <c r="F52" s="23" t="str">
        <f>Intermediate_Template!F53</f>
        <v>Which step of the wool making process has some occupational hazards attached to it?</v>
      </c>
      <c r="G52" s="23" t="str">
        <f>Intermediate_Template!G53</f>
        <v>{"instanceID":0}</v>
      </c>
      <c r="H52" s="23" t="str">
        <f>Intermediate_Template!H53</f>
        <v>{"instanceID":0}</v>
      </c>
      <c r="I52" s="24">
        <f>Intermediate_Template!U53</f>
        <v>7020305101</v>
      </c>
      <c r="J52" s="25" t="str">
        <f>Intermediate_Template!I53</f>
        <v>Sorting</v>
      </c>
      <c r="K52" s="23">
        <f>Intermediate_Template!V53</f>
        <v>7020305102</v>
      </c>
      <c r="L52" s="23" t="str">
        <f>Intermediate_Template!P53</f>
        <v>Shearing</v>
      </c>
      <c r="M52" s="23">
        <f>Intermediate_Template!W53</f>
        <v>7020305103</v>
      </c>
      <c r="N52" s="23" t="str">
        <f>Intermediate_Template!Q53</f>
        <v>Scouring</v>
      </c>
      <c r="O52" s="23">
        <f>Intermediate_Template!X53</f>
        <v>7020305104</v>
      </c>
      <c r="P52" s="23" t="str">
        <f>Intermediate_Template!R53</f>
        <v>Cleaning</v>
      </c>
      <c r="Q52" s="23">
        <f>Intermediate_Template!Y53</f>
        <v>7020305105</v>
      </c>
      <c r="R52" s="23" t="str">
        <f>Intermediate_Template!S53</f>
        <v>Rescouring</v>
      </c>
      <c r="S52" s="23">
        <f>Intermediate_Template!Z53</f>
        <v>7020305106</v>
      </c>
      <c r="T52" s="23" t="str">
        <f>Intermediate_Template!T53</f>
        <v>Dyeing</v>
      </c>
      <c r="W52" s="22"/>
    </row>
    <row r="53">
      <c r="A53" s="23">
        <f>Intermediate_Template!A54</f>
        <v>0</v>
      </c>
      <c r="B53" s="23">
        <f>Intermediate_Template!B54</f>
        <v>70203052</v>
      </c>
      <c r="C53" s="23">
        <f>Intermediate_Template!C54</f>
        <v>702</v>
      </c>
      <c r="D53" s="23">
        <f>Intermediate_Template!D54</f>
        <v>70203</v>
      </c>
      <c r="E53" s="23">
        <f>Intermediate_Template!E54</f>
        <v>6</v>
      </c>
      <c r="F53" s="23" t="str">
        <f>Intermediate_Template!F54</f>
        <v>What disease do woolsorters sometimes get?</v>
      </c>
      <c r="G53" s="23" t="str">
        <f>Intermediate_Template!G54</f>
        <v>{"instanceID":0}</v>
      </c>
      <c r="H53" s="23" t="str">
        <f>Intermediate_Template!H54</f>
        <v>{"instanceID":0}</v>
      </c>
      <c r="I53" s="24">
        <f>Intermediate_Template!U54</f>
        <v>7020305201</v>
      </c>
      <c r="J53" s="25" t="str">
        <f>Intermediate_Template!I54</f>
        <v>Sorter's disease</v>
      </c>
      <c r="K53" s="23">
        <f>Intermediate_Template!V54</f>
        <v>7020305202</v>
      </c>
      <c r="L53" s="23" t="str">
        <f>Intermediate_Template!P54</f>
        <v>Rabies</v>
      </c>
      <c r="M53" s="23">
        <f>Intermediate_Template!W54</f>
        <v>7020305203</v>
      </c>
      <c r="N53" s="23" t="str">
        <f>Intermediate_Template!Q54</f>
        <v>Trichinosis</v>
      </c>
      <c r="O53" s="23">
        <f>Intermediate_Template!X54</f>
        <v>7020305204</v>
      </c>
      <c r="P53" s="23" t="str">
        <f>Intermediate_Template!R54</f>
        <v>Blastomycosis</v>
      </c>
      <c r="Q53" s="23" t="str">
        <f>Intermediate_Template!Y54</f>
        <v/>
      </c>
      <c r="R53" s="23" t="str">
        <f>Intermediate_Template!S54</f>
        <v/>
      </c>
      <c r="S53" s="23" t="str">
        <f>Intermediate_Template!Z54</f>
        <v/>
      </c>
      <c r="T53" s="23" t="str">
        <f>Intermediate_Template!T54</f>
        <v/>
      </c>
      <c r="W53" s="22"/>
    </row>
    <row r="54">
      <c r="A54" s="23">
        <f>Intermediate_Template!A55</f>
        <v>0</v>
      </c>
      <c r="B54" s="23">
        <f>Intermediate_Template!B55</f>
        <v>70203053</v>
      </c>
      <c r="C54" s="23">
        <f>Intermediate_Template!C55</f>
        <v>702</v>
      </c>
      <c r="D54" s="23">
        <f>Intermediate_Template!D55</f>
        <v>70203</v>
      </c>
      <c r="E54" s="23">
        <f>Intermediate_Template!E55</f>
        <v>7</v>
      </c>
      <c r="F54" s="23" t="str">
        <f>Intermediate_Template!F55</f>
        <v>What bacteria causes sorter's disease?</v>
      </c>
      <c r="G54" s="23" t="str">
        <f>Intermediate_Template!G55</f>
        <v>{"instanceID":0}</v>
      </c>
      <c r="H54" s="23" t="str">
        <f>Intermediate_Template!H55</f>
        <v>{"instanceID":0}</v>
      </c>
      <c r="I54" s="24">
        <f>Intermediate_Template!U55</f>
        <v>7020305301</v>
      </c>
      <c r="J54" s="25" t="str">
        <f>Intermediate_Template!I55</f>
        <v>Anthrax</v>
      </c>
      <c r="K54" s="23">
        <f>Intermediate_Template!V55</f>
        <v>7020305302</v>
      </c>
      <c r="L54" s="23" t="str">
        <f>Intermediate_Template!P55</f>
        <v>Salmonella</v>
      </c>
      <c r="M54" s="23">
        <f>Intermediate_Template!W55</f>
        <v>7020305303</v>
      </c>
      <c r="N54" s="23" t="str">
        <f>Intermediate_Template!Q55</f>
        <v>Clostridium tetani</v>
      </c>
      <c r="O54" s="23">
        <f>Intermediate_Template!X55</f>
        <v>7020305304</v>
      </c>
      <c r="P54" s="23" t="str">
        <f>Intermediate_Template!R55</f>
        <v>trichomoniasis</v>
      </c>
      <c r="Q54" s="23">
        <f>Intermediate_Template!Y55</f>
        <v>7020305305</v>
      </c>
      <c r="R54" s="23" t="str">
        <f>Intermediate_Template!S55</f>
        <v>Legionella</v>
      </c>
      <c r="S54" s="23" t="str">
        <f>Intermediate_Template!Z55</f>
        <v/>
      </c>
      <c r="T54" s="23" t="str">
        <f>Intermediate_Template!T55</f>
        <v/>
      </c>
      <c r="W54" s="22"/>
    </row>
    <row r="55">
      <c r="A55" s="23">
        <f>Intermediate_Template!A56</f>
        <v>0</v>
      </c>
      <c r="B55" s="23">
        <f>Intermediate_Template!B56</f>
        <v>70203054</v>
      </c>
      <c r="C55" s="23">
        <f>Intermediate_Template!C56</f>
        <v>702</v>
      </c>
      <c r="D55" s="23">
        <f>Intermediate_Template!D56</f>
        <v>70203</v>
      </c>
      <c r="E55" s="23">
        <f>Intermediate_Template!E56</f>
        <v>7</v>
      </c>
      <c r="F55" s="23" t="str">
        <f>Intermediate_Template!F56</f>
        <v>What type of disease is sorter's disease?</v>
      </c>
      <c r="G55" s="23" t="str">
        <f>Intermediate_Template!G56</f>
        <v>{"instanceID":0}</v>
      </c>
      <c r="H55" s="23" t="str">
        <f>Intermediate_Template!H56</f>
        <v>{"instanceID":0}</v>
      </c>
      <c r="I55" s="24">
        <f>Intermediate_Template!U56</f>
        <v>7020305401</v>
      </c>
      <c r="J55" s="25" t="str">
        <f>Intermediate_Template!I56</f>
        <v>Bacterial</v>
      </c>
      <c r="K55" s="23">
        <f>Intermediate_Template!V56</f>
        <v>7020305402</v>
      </c>
      <c r="L55" s="23" t="str">
        <f>Intermediate_Template!P56</f>
        <v>Fungal</v>
      </c>
      <c r="M55" s="23">
        <f>Intermediate_Template!W56</f>
        <v>7020305403</v>
      </c>
      <c r="N55" s="23" t="str">
        <f>Intermediate_Template!Q56</f>
        <v>Viral</v>
      </c>
      <c r="O55" s="23">
        <f>Intermediate_Template!X56</f>
        <v>7020305404</v>
      </c>
      <c r="P55" s="23" t="str">
        <f>Intermediate_Template!R56</f>
        <v>parasitic</v>
      </c>
      <c r="Q55" s="23">
        <f>Intermediate_Template!Y56</f>
        <v>7020305405</v>
      </c>
      <c r="R55" s="23" t="str">
        <f>Intermediate_Template!S56</f>
        <v>protozoan</v>
      </c>
      <c r="S55" s="23" t="str">
        <f>Intermediate_Template!Z56</f>
        <v/>
      </c>
      <c r="T55" s="23" t="str">
        <f>Intermediate_Template!T56</f>
        <v/>
      </c>
      <c r="W55" s="22"/>
    </row>
    <row r="56">
      <c r="A56" s="23">
        <f>Intermediate_Template!A57</f>
        <v>0</v>
      </c>
      <c r="B56" s="23">
        <f>Intermediate_Template!B57</f>
        <v>70203055</v>
      </c>
      <c r="C56" s="23">
        <f>Intermediate_Template!C57</f>
        <v>702</v>
      </c>
      <c r="D56" s="23">
        <f>Intermediate_Template!D57</f>
        <v>70203</v>
      </c>
      <c r="E56" s="23">
        <f>Intermediate_Template!E57</f>
        <v>6</v>
      </c>
      <c r="F56" s="23" t="str">
        <f>Intermediate_Template!F57</f>
        <v>When workers in any industry face a risk, it is called...</v>
      </c>
      <c r="G56" s="23" t="str">
        <f>Intermediate_Template!G57</f>
        <v>{"instanceID":0}</v>
      </c>
      <c r="H56" s="23" t="str">
        <f>Intermediate_Template!H57</f>
        <v>{"instanceID":0}</v>
      </c>
      <c r="I56" s="24">
        <f>Intermediate_Template!U57</f>
        <v>7020305501</v>
      </c>
      <c r="J56" s="25" t="str">
        <f>Intermediate_Template!I57</f>
        <v>Occupational Hazards</v>
      </c>
      <c r="K56" s="23">
        <f>Intermediate_Template!V57</f>
        <v>7020305502</v>
      </c>
      <c r="L56" s="23" t="str">
        <f>Intermediate_Template!P57</f>
        <v>Workplace Harassment</v>
      </c>
      <c r="M56" s="23">
        <f>Intermediate_Template!W57</f>
        <v>7020305503</v>
      </c>
      <c r="N56" s="23" t="str">
        <f>Intermediate_Template!Q57</f>
        <v>Fatigue</v>
      </c>
      <c r="O56" s="23">
        <f>Intermediate_Template!X57</f>
        <v>7020305504</v>
      </c>
      <c r="P56" s="23" t="str">
        <f>Intermediate_Template!R57</f>
        <v>Work-life imbalance</v>
      </c>
      <c r="Q56" s="23">
        <f>Intermediate_Template!Y57</f>
        <v>7020305505</v>
      </c>
      <c r="R56" s="23" t="str">
        <f>Intermediate_Template!S57</f>
        <v>Workplace Violence </v>
      </c>
      <c r="S56" s="23">
        <f>Intermediate_Template!Z57</f>
        <v>7020305506</v>
      </c>
      <c r="T56" s="23" t="str">
        <f>Intermediate_Template!T57</f>
        <v>Work Ethics</v>
      </c>
      <c r="W56" s="22"/>
    </row>
    <row r="57">
      <c r="A57" s="23">
        <f>Intermediate_Template!A58</f>
        <v>0</v>
      </c>
      <c r="B57" s="23">
        <f>Intermediate_Template!B58</f>
        <v>70203056</v>
      </c>
      <c r="C57" s="23">
        <f>Intermediate_Template!C58</f>
        <v>702</v>
      </c>
      <c r="D57" s="23">
        <f>Intermediate_Template!D58</f>
        <v>70203</v>
      </c>
      <c r="E57" s="23">
        <f>Intermediate_Template!E58</f>
        <v>1</v>
      </c>
      <c r="F57" s="23" t="str">
        <f>Intermediate_Template!F58</f>
        <v>What are larvae from silk moth eggs called?</v>
      </c>
      <c r="G57" s="23" t="str">
        <f>Intermediate_Template!G58</f>
        <v>{"instanceID":0}</v>
      </c>
      <c r="H57" s="23" t="str">
        <f>Intermediate_Template!H58</f>
        <v>{"instanceID":0}</v>
      </c>
      <c r="I57" s="24">
        <f>Intermediate_Template!U58</f>
        <v>7020305601</v>
      </c>
      <c r="J57" s="25" t="str">
        <f>Intermediate_Template!I58</f>
        <v>Silkworms</v>
      </c>
      <c r="K57" s="23">
        <f>Intermediate_Template!V58</f>
        <v>7020305602</v>
      </c>
      <c r="L57" s="23" t="str">
        <f>Intermediate_Template!P58</f>
        <v>Earthworms</v>
      </c>
      <c r="M57" s="23">
        <f>Intermediate_Template!W58</f>
        <v>7020305603</v>
      </c>
      <c r="N57" s="23" t="str">
        <f>Intermediate_Template!Q58</f>
        <v>Roundworms</v>
      </c>
      <c r="O57" s="23">
        <f>Intermediate_Template!X58</f>
        <v>7020305604</v>
      </c>
      <c r="P57" s="23" t="str">
        <f>Intermediate_Template!R58</f>
        <v>Flatworms</v>
      </c>
      <c r="Q57" s="23">
        <f>Intermediate_Template!Y58</f>
        <v>7020305605</v>
      </c>
      <c r="R57" s="23" t="str">
        <f>Intermediate_Template!S58</f>
        <v>Leeches</v>
      </c>
      <c r="S57" s="23" t="str">
        <f>Intermediate_Template!Z58</f>
        <v/>
      </c>
      <c r="T57" s="23" t="str">
        <f>Intermediate_Template!T58</f>
        <v/>
      </c>
      <c r="W57" s="22"/>
    </row>
    <row r="58">
      <c r="A58" s="23">
        <f>Intermediate_Template!A59</f>
        <v>0</v>
      </c>
      <c r="B58" s="23">
        <f>Intermediate_Template!B59</f>
        <v>70203057</v>
      </c>
      <c r="C58" s="23">
        <f>Intermediate_Template!C59</f>
        <v>702</v>
      </c>
      <c r="D58" s="23">
        <f>Intermediate_Template!D59</f>
        <v>70203</v>
      </c>
      <c r="E58" s="23">
        <f>Intermediate_Template!E59</f>
        <v>3</v>
      </c>
      <c r="F58" s="23" t="str">
        <f>Intermediate_Template!F59</f>
        <v>What is the stage after a silk moth egg hatches called?</v>
      </c>
      <c r="G58" s="23" t="str">
        <f>Intermediate_Template!G59</f>
        <v>{"instanceID":0}</v>
      </c>
      <c r="H58" s="23" t="str">
        <f>Intermediate_Template!H59</f>
        <v>{"instanceID":0}</v>
      </c>
      <c r="I58" s="24">
        <f>Intermediate_Template!U59</f>
        <v>7020305701</v>
      </c>
      <c r="J58" s="25" t="str">
        <f>Intermediate_Template!I59</f>
        <v>Caterpillar</v>
      </c>
      <c r="K58" s="23">
        <f>Intermediate_Template!V59</f>
        <v>7020305702</v>
      </c>
      <c r="L58" s="23" t="str">
        <f>Intermediate_Template!P59</f>
        <v>Pupa</v>
      </c>
      <c r="M58" s="23">
        <f>Intermediate_Template!W59</f>
        <v>7020305703</v>
      </c>
      <c r="N58" s="23" t="str">
        <f>Intermediate_Template!Q59</f>
        <v>Worm</v>
      </c>
      <c r="O58" s="23">
        <f>Intermediate_Template!X59</f>
        <v>7020305704</v>
      </c>
      <c r="P58" s="23" t="str">
        <f>Intermediate_Template!R59</f>
        <v>Centipede</v>
      </c>
      <c r="Q58" s="23">
        <f>Intermediate_Template!Y59</f>
        <v>7020305705</v>
      </c>
      <c r="R58" s="23" t="str">
        <f>Intermediate_Template!S59</f>
        <v>Silk Moth</v>
      </c>
      <c r="S58" s="23" t="str">
        <f>Intermediate_Template!Z59</f>
        <v/>
      </c>
      <c r="T58" s="23" t="str">
        <f>Intermediate_Template!T59</f>
        <v/>
      </c>
      <c r="W58" s="22"/>
    </row>
    <row r="59">
      <c r="A59" s="23">
        <f>Intermediate_Template!A60</f>
        <v>0</v>
      </c>
      <c r="B59" s="23">
        <f>Intermediate_Template!B60</f>
        <v>70203058</v>
      </c>
      <c r="C59" s="23">
        <f>Intermediate_Template!C60</f>
        <v>702</v>
      </c>
      <c r="D59" s="23">
        <f>Intermediate_Template!D60</f>
        <v>70203</v>
      </c>
      <c r="E59" s="23">
        <f>Intermediate_Template!E60</f>
        <v>4</v>
      </c>
      <c r="F59" s="23" t="str">
        <f>Intermediate_Template!F60</f>
        <v>What is the stage after being a caterpillar in the silk worm life cycle?</v>
      </c>
      <c r="G59" s="23" t="str">
        <f>Intermediate_Template!G60</f>
        <v>{"instanceID":0}</v>
      </c>
      <c r="H59" s="23" t="str">
        <f>Intermediate_Template!H60</f>
        <v>{"instanceID":0}</v>
      </c>
      <c r="I59" s="24">
        <f>Intermediate_Template!U60</f>
        <v>7020305801</v>
      </c>
      <c r="J59" s="25" t="str">
        <f>Intermediate_Template!I60</f>
        <v>Caterpillar</v>
      </c>
      <c r="K59" s="23">
        <f>Intermediate_Template!V60</f>
        <v>7020305802</v>
      </c>
      <c r="L59" s="23" t="str">
        <f>Intermediate_Template!P60</f>
        <v>Pupa</v>
      </c>
      <c r="M59" s="23">
        <f>Intermediate_Template!W60</f>
        <v>7020305803</v>
      </c>
      <c r="N59" s="23" t="str">
        <f>Intermediate_Template!Q60</f>
        <v>Worm</v>
      </c>
      <c r="O59" s="23">
        <f>Intermediate_Template!X60</f>
        <v>7020305804</v>
      </c>
      <c r="P59" s="23" t="str">
        <f>Intermediate_Template!R60</f>
        <v>Larvae</v>
      </c>
      <c r="Q59" s="23">
        <f>Intermediate_Template!Y60</f>
        <v>7020305805</v>
      </c>
      <c r="R59" s="23" t="str">
        <f>Intermediate_Template!S60</f>
        <v>Silk Moth</v>
      </c>
      <c r="S59" s="23" t="str">
        <f>Intermediate_Template!Z60</f>
        <v/>
      </c>
      <c r="T59" s="23" t="str">
        <f>Intermediate_Template!T60</f>
        <v/>
      </c>
      <c r="W59" s="22"/>
    </row>
    <row r="60">
      <c r="A60" s="23">
        <f>Intermediate_Template!A61</f>
        <v>0</v>
      </c>
      <c r="B60" s="23">
        <f>Intermediate_Template!B61</f>
        <v>70203059</v>
      </c>
      <c r="C60" s="23">
        <f>Intermediate_Template!C61</f>
        <v>702</v>
      </c>
      <c r="D60" s="23">
        <f>Intermediate_Template!D61</f>
        <v>70203</v>
      </c>
      <c r="E60" s="23">
        <f>Intermediate_Template!E61</f>
        <v>4</v>
      </c>
      <c r="F60" s="23" t="str">
        <f>Intermediate_Template!F61</f>
        <v>What is rearing of silkworms for silk production called?</v>
      </c>
      <c r="G60" s="23" t="str">
        <f>Intermediate_Template!G61</f>
        <v>{"instanceID":0}</v>
      </c>
      <c r="H60" s="23" t="str">
        <f>Intermediate_Template!H61</f>
        <v>{"instanceID":0}</v>
      </c>
      <c r="I60" s="24">
        <f>Intermediate_Template!U61</f>
        <v>7020305901</v>
      </c>
      <c r="J60" s="25" t="str">
        <f>Intermediate_Template!I61</f>
        <v>Sericulture</v>
      </c>
      <c r="K60" s="23">
        <f>Intermediate_Template!V61</f>
        <v>7020305902</v>
      </c>
      <c r="L60" s="23" t="str">
        <f>Intermediate_Template!P61</f>
        <v>Horticulture</v>
      </c>
      <c r="M60" s="23">
        <f>Intermediate_Template!W61</f>
        <v>7020305903</v>
      </c>
      <c r="N60" s="23" t="str">
        <f>Intermediate_Template!Q61</f>
        <v>Vermiculture</v>
      </c>
      <c r="O60" s="23">
        <f>Intermediate_Template!X61</f>
        <v>7020305904</v>
      </c>
      <c r="P60" s="23" t="str">
        <f>Intermediate_Template!R61</f>
        <v>Apiculture</v>
      </c>
      <c r="Q60" s="23">
        <f>Intermediate_Template!Y61</f>
        <v>7020305905</v>
      </c>
      <c r="R60" s="23" t="str">
        <f>Intermediate_Template!S61</f>
        <v>Floriculture</v>
      </c>
      <c r="S60" s="23">
        <f>Intermediate_Template!Z61</f>
        <v>7020305906</v>
      </c>
      <c r="T60" s="23" t="str">
        <f>Intermediate_Template!T61</f>
        <v>Silviculture</v>
      </c>
      <c r="W60" s="22"/>
    </row>
    <row r="61">
      <c r="A61" s="23">
        <f>Intermediate_Template!A62</f>
        <v>0</v>
      </c>
      <c r="B61" s="23">
        <f>Intermediate_Template!B62</f>
        <v>70203060</v>
      </c>
      <c r="C61" s="23">
        <f>Intermediate_Template!C62</f>
        <v>702</v>
      </c>
      <c r="D61" s="23">
        <f>Intermediate_Template!D62</f>
        <v>70203</v>
      </c>
      <c r="E61" s="23">
        <f>Intermediate_Template!E62</f>
        <v>4</v>
      </c>
      <c r="F61" s="23" t="str">
        <f>Intermediate_Template!F62</f>
        <v>What does a caterpillar secrete to make fibres?</v>
      </c>
      <c r="G61" s="23" t="str">
        <f>Intermediate_Template!G62</f>
        <v>{"instanceID":0}</v>
      </c>
      <c r="H61" s="23" t="str">
        <f>Intermediate_Template!H62</f>
        <v>{"instanceID":0}</v>
      </c>
      <c r="I61" s="24">
        <f>Intermediate_Template!U62</f>
        <v>7020306001</v>
      </c>
      <c r="J61" s="25" t="str">
        <f>Intermediate_Template!I62</f>
        <v>Protein</v>
      </c>
      <c r="K61" s="23">
        <f>Intermediate_Template!V62</f>
        <v>7020306002</v>
      </c>
      <c r="L61" s="23" t="str">
        <f>Intermediate_Template!P62</f>
        <v>Minerals</v>
      </c>
      <c r="M61" s="23">
        <f>Intermediate_Template!W62</f>
        <v>7020306003</v>
      </c>
      <c r="N61" s="23" t="str">
        <f>Intermediate_Template!Q62</f>
        <v>Vitamins</v>
      </c>
      <c r="O61" s="23">
        <f>Intermediate_Template!X62</f>
        <v>7020306004</v>
      </c>
      <c r="P61" s="23" t="str">
        <f>Intermediate_Template!R62</f>
        <v>Starch</v>
      </c>
      <c r="Q61" s="23">
        <f>Intermediate_Template!Y62</f>
        <v>7020306005</v>
      </c>
      <c r="R61" s="23" t="str">
        <f>Intermediate_Template!S62</f>
        <v>Sweat</v>
      </c>
      <c r="S61" s="23">
        <f>Intermediate_Template!Z62</f>
        <v>7020306006</v>
      </c>
      <c r="T61" s="23" t="str">
        <f>Intermediate_Template!T62</f>
        <v>Water</v>
      </c>
      <c r="W61" s="22"/>
    </row>
    <row r="62">
      <c r="A62" s="23">
        <f>Intermediate_Template!A63</f>
        <v>0</v>
      </c>
      <c r="B62" s="23">
        <f>Intermediate_Template!B63</f>
        <v>70203061</v>
      </c>
      <c r="C62" s="23">
        <f>Intermediate_Template!C63</f>
        <v>702</v>
      </c>
      <c r="D62" s="23">
        <f>Intermediate_Template!D63</f>
        <v>70203</v>
      </c>
      <c r="E62" s="23">
        <f>Intermediate_Template!E63</f>
        <v>3</v>
      </c>
      <c r="F62" s="23" t="str">
        <f>Intermediate_Template!F63</f>
        <v>What is the covering of a pupa called?</v>
      </c>
      <c r="G62" s="23" t="str">
        <f>Intermediate_Template!G63</f>
        <v>{"instanceID":0}</v>
      </c>
      <c r="H62" s="23" t="str">
        <f>Intermediate_Template!H63</f>
        <v>{"instanceID":0}</v>
      </c>
      <c r="I62" s="24">
        <f>Intermediate_Template!U63</f>
        <v>7020306101</v>
      </c>
      <c r="J62" s="25" t="str">
        <f>Intermediate_Template!I63</f>
        <v>Cocoon</v>
      </c>
      <c r="K62" s="23">
        <f>Intermediate_Template!V63</f>
        <v>7020306102</v>
      </c>
      <c r="L62" s="23" t="str">
        <f>Intermediate_Template!P63</f>
        <v>Cover</v>
      </c>
      <c r="M62" s="23">
        <f>Intermediate_Template!W63</f>
        <v>7020306103</v>
      </c>
      <c r="N62" s="23" t="str">
        <f>Intermediate_Template!Q63</f>
        <v>Sheet</v>
      </c>
      <c r="O62" s="23">
        <f>Intermediate_Template!X63</f>
        <v>7020306104</v>
      </c>
      <c r="P62" s="23" t="str">
        <f>Intermediate_Template!R63</f>
        <v>Skin</v>
      </c>
      <c r="Q62" s="23">
        <f>Intermediate_Template!Y63</f>
        <v>7020306105</v>
      </c>
      <c r="R62" s="23" t="str">
        <f>Intermediate_Template!S63</f>
        <v>Epidermis</v>
      </c>
      <c r="S62" s="23" t="str">
        <f>Intermediate_Template!Z63</f>
        <v/>
      </c>
      <c r="T62" s="23" t="str">
        <f>Intermediate_Template!T63</f>
        <v/>
      </c>
      <c r="W62" s="22"/>
    </row>
    <row r="63">
      <c r="A63" s="23">
        <f>Intermediate_Template!A64</f>
        <v>0</v>
      </c>
      <c r="B63" s="23">
        <f>Intermediate_Template!B64</f>
        <v>70203062</v>
      </c>
      <c r="C63" s="23">
        <f>Intermediate_Template!C64</f>
        <v>702</v>
      </c>
      <c r="D63" s="23">
        <f>Intermediate_Template!D64</f>
        <v>70203</v>
      </c>
      <c r="E63" s="23">
        <f>Intermediate_Template!E64</f>
        <v>5</v>
      </c>
      <c r="F63" s="23" t="str">
        <f>Intermediate_Template!F64</f>
        <v>What stage is silk fibres got during the silk worm life cycle?</v>
      </c>
      <c r="G63" s="23" t="str">
        <f>Intermediate_Template!G64</f>
        <v>{"instanceID":0}</v>
      </c>
      <c r="H63" s="23" t="str">
        <f>Intermediate_Template!H64</f>
        <v>{"instanceID":0}</v>
      </c>
      <c r="I63" s="24">
        <f>Intermediate_Template!U64</f>
        <v>7020306201</v>
      </c>
      <c r="J63" s="25" t="str">
        <f>Intermediate_Template!I64</f>
        <v>Pupa</v>
      </c>
      <c r="K63" s="23">
        <f>Intermediate_Template!V64</f>
        <v>7020306202</v>
      </c>
      <c r="L63" s="23" t="str">
        <f>Intermediate_Template!P64</f>
        <v>Egg</v>
      </c>
      <c r="M63" s="23">
        <f>Intermediate_Template!W64</f>
        <v>7020306203</v>
      </c>
      <c r="N63" s="23" t="str">
        <f>Intermediate_Template!Q64</f>
        <v>Larvae</v>
      </c>
      <c r="O63" s="23">
        <f>Intermediate_Template!X64</f>
        <v>7020306204</v>
      </c>
      <c r="P63" s="23" t="str">
        <f>Intermediate_Template!R64</f>
        <v>Moth</v>
      </c>
      <c r="Q63" s="23" t="str">
        <f>Intermediate_Template!Y64</f>
        <v/>
      </c>
      <c r="R63" s="23" t="str">
        <f>Intermediate_Template!S64</f>
        <v/>
      </c>
      <c r="S63" s="23" t="str">
        <f>Intermediate_Template!Z64</f>
        <v/>
      </c>
      <c r="T63" s="23" t="str">
        <f>Intermediate_Template!T64</f>
        <v/>
      </c>
      <c r="W63" s="22"/>
    </row>
    <row r="64">
      <c r="A64" s="23">
        <f>Intermediate_Template!A65</f>
        <v>0</v>
      </c>
      <c r="B64" s="23">
        <f>Intermediate_Template!B65</f>
        <v>70203063</v>
      </c>
      <c r="C64" s="23">
        <f>Intermediate_Template!C65</f>
        <v>702</v>
      </c>
      <c r="D64" s="23">
        <f>Intermediate_Template!D65</f>
        <v>70203</v>
      </c>
      <c r="E64" s="23">
        <f>Intermediate_Template!E65</f>
        <v>3</v>
      </c>
      <c r="F64" s="23" t="str">
        <f>Intermediate_Template!F65</f>
        <v>Different variety of silk moths yield different textured silk.</v>
      </c>
      <c r="G64" s="23" t="str">
        <f>Intermediate_Template!G65</f>
        <v>{"instanceID":0}</v>
      </c>
      <c r="H64" s="23" t="str">
        <f>Intermediate_Template!H65</f>
        <v>{"instanceID":0}</v>
      </c>
      <c r="I64" s="24">
        <f>Intermediate_Template!U65</f>
        <v>7020306301</v>
      </c>
      <c r="J64" s="25" t="b">
        <f>Intermediate_Template!I65</f>
        <v>1</v>
      </c>
      <c r="K64" s="23">
        <f>Intermediate_Template!V65</f>
        <v>7020306302</v>
      </c>
      <c r="L64" s="23" t="b">
        <f>Intermediate_Template!P65</f>
        <v>0</v>
      </c>
      <c r="M64" s="23" t="str">
        <f>Intermediate_Template!W65</f>
        <v/>
      </c>
      <c r="N64" s="23" t="str">
        <f>Intermediate_Template!Q65</f>
        <v/>
      </c>
      <c r="O64" s="23" t="str">
        <f>Intermediate_Template!X65</f>
        <v/>
      </c>
      <c r="P64" s="23" t="str">
        <f>Intermediate_Template!R65</f>
        <v/>
      </c>
      <c r="Q64" s="23" t="str">
        <f>Intermediate_Template!Y65</f>
        <v/>
      </c>
      <c r="R64" s="23" t="str">
        <f>Intermediate_Template!S65</f>
        <v/>
      </c>
      <c r="S64" s="23" t="str">
        <f>Intermediate_Template!Z65</f>
        <v/>
      </c>
      <c r="T64" s="23" t="str">
        <f>Intermediate_Template!T65</f>
        <v/>
      </c>
      <c r="W64" s="22"/>
    </row>
    <row r="65">
      <c r="A65" s="23">
        <f>Intermediate_Template!A66</f>
        <v>0</v>
      </c>
      <c r="B65" s="23">
        <f>Intermediate_Template!B66</f>
        <v>70203064</v>
      </c>
      <c r="C65" s="23">
        <f>Intermediate_Template!C66</f>
        <v>702</v>
      </c>
      <c r="D65" s="23">
        <f>Intermediate_Template!D66</f>
        <v>70203</v>
      </c>
      <c r="E65" s="23">
        <f>Intermediate_Template!E66</f>
        <v>4</v>
      </c>
      <c r="F65" s="23" t="str">
        <f>Intermediate_Template!F66</f>
        <v>What is the most common silk moth in India?</v>
      </c>
      <c r="G65" s="23" t="str">
        <f>Intermediate_Template!G66</f>
        <v>{"instanceID":0}</v>
      </c>
      <c r="H65" s="23" t="str">
        <f>Intermediate_Template!H66</f>
        <v>{"instanceID":0}</v>
      </c>
      <c r="I65" s="24">
        <f>Intermediate_Template!U66</f>
        <v>7020306401</v>
      </c>
      <c r="J65" s="25" t="str">
        <f>Intermediate_Template!I66</f>
        <v>Mulberry Silk Moth</v>
      </c>
      <c r="K65" s="23">
        <f>Intermediate_Template!V66</f>
        <v>7020306402</v>
      </c>
      <c r="L65" s="23" t="str">
        <f>Intermediate_Template!P66</f>
        <v>Tassar Silk Moth</v>
      </c>
      <c r="M65" s="23">
        <f>Intermediate_Template!W66</f>
        <v>7020306403</v>
      </c>
      <c r="N65" s="23" t="str">
        <f>Intermediate_Template!Q66</f>
        <v>Kosa Silk Moth</v>
      </c>
      <c r="O65" s="23">
        <f>Intermediate_Template!X66</f>
        <v>7020306404</v>
      </c>
      <c r="P65" s="23" t="str">
        <f>Intermediate_Template!R66</f>
        <v>Mooga Silk Moth</v>
      </c>
      <c r="Q65" s="23">
        <f>Intermediate_Template!Y66</f>
        <v>7020306405</v>
      </c>
      <c r="R65" s="23" t="str">
        <f>Intermediate_Template!S66</f>
        <v>Eri Silk Moth</v>
      </c>
      <c r="S65" s="23" t="str">
        <f>Intermediate_Template!Z66</f>
        <v/>
      </c>
      <c r="T65" s="23" t="str">
        <f>Intermediate_Template!T66</f>
        <v/>
      </c>
      <c r="W65" s="22"/>
    </row>
    <row r="66">
      <c r="A66" s="23">
        <f>Intermediate_Template!A67</f>
        <v>0</v>
      </c>
      <c r="B66" s="23">
        <f>Intermediate_Template!B67</f>
        <v>70203065</v>
      </c>
      <c r="C66" s="23">
        <f>Intermediate_Template!C67</f>
        <v>702</v>
      </c>
      <c r="D66" s="23">
        <f>Intermediate_Template!D67</f>
        <v>70203</v>
      </c>
      <c r="E66" s="23">
        <f>Intermediate_Template!E67</f>
        <v>8</v>
      </c>
      <c r="F66" s="23" t="str">
        <f>Intermediate_Template!F67</f>
        <v>Which country is the largest silk producer in the world?</v>
      </c>
      <c r="G66" s="23" t="str">
        <f>Intermediate_Template!G67</f>
        <v>{"instanceID":0}</v>
      </c>
      <c r="H66" s="23" t="str">
        <f>Intermediate_Template!H67</f>
        <v>{"instanceID":0}</v>
      </c>
      <c r="I66" s="24">
        <f>Intermediate_Template!U67</f>
        <v>7020306501</v>
      </c>
      <c r="J66" s="25" t="str">
        <f>Intermediate_Template!I67</f>
        <v>China</v>
      </c>
      <c r="K66" s="23">
        <f>Intermediate_Template!V67</f>
        <v>7020306502</v>
      </c>
      <c r="L66" s="23" t="str">
        <f>Intermediate_Template!P67</f>
        <v>Saudi Arabia</v>
      </c>
      <c r="M66" s="23">
        <f>Intermediate_Template!W67</f>
        <v>7020306503</v>
      </c>
      <c r="N66" s="23" t="str">
        <f>Intermediate_Template!Q67</f>
        <v>India</v>
      </c>
      <c r="O66" s="23">
        <f>Intermediate_Template!X67</f>
        <v>7020306504</v>
      </c>
      <c r="P66" s="23" t="str">
        <f>Intermediate_Template!R67</f>
        <v>Sri Lanka</v>
      </c>
      <c r="Q66" s="23">
        <f>Intermediate_Template!Y67</f>
        <v>7020306505</v>
      </c>
      <c r="R66" s="23" t="str">
        <f>Intermediate_Template!S67</f>
        <v>Thailand</v>
      </c>
      <c r="S66" s="23" t="str">
        <f>Intermediate_Template!Z67</f>
        <v/>
      </c>
      <c r="T66" s="23" t="str">
        <f>Intermediate_Template!T67</f>
        <v/>
      </c>
      <c r="W66" s="22"/>
    </row>
    <row r="67">
      <c r="A67" s="23">
        <f>Intermediate_Template!A68</f>
        <v>0</v>
      </c>
      <c r="B67" s="23">
        <f>Intermediate_Template!B68</f>
        <v>70203066</v>
      </c>
      <c r="C67" s="23">
        <f>Intermediate_Template!C68</f>
        <v>702</v>
      </c>
      <c r="D67" s="23">
        <f>Intermediate_Template!D68</f>
        <v>70203</v>
      </c>
      <c r="E67" s="23">
        <f>Intermediate_Template!E68</f>
        <v>3</v>
      </c>
      <c r="F67" s="23" t="str">
        <f>Intermediate_Template!F68</f>
        <v>How many eggs do silk moths lay at a time?</v>
      </c>
      <c r="G67" s="23" t="str">
        <f>Intermediate_Template!G68</f>
        <v>{"instanceID":0}</v>
      </c>
      <c r="H67" s="23" t="str">
        <f>Intermediate_Template!H68</f>
        <v>{"instanceID":0}</v>
      </c>
      <c r="I67" s="24">
        <f>Intermediate_Template!U68</f>
        <v>7020306601</v>
      </c>
      <c r="J67" s="25" t="str">
        <f>Intermediate_Template!I68</f>
        <v>Hundreds</v>
      </c>
      <c r="K67" s="23">
        <f>Intermediate_Template!V68</f>
        <v>7020306602</v>
      </c>
      <c r="L67" s="23" t="str">
        <f>Intermediate_Template!P68</f>
        <v>One</v>
      </c>
      <c r="M67" s="23">
        <f>Intermediate_Template!W68</f>
        <v>7020306603</v>
      </c>
      <c r="N67" s="23" t="str">
        <f>Intermediate_Template!Q68</f>
        <v>Tens</v>
      </c>
      <c r="O67" s="23">
        <f>Intermediate_Template!X68</f>
        <v>7020306604</v>
      </c>
      <c r="P67" s="23" t="str">
        <f>Intermediate_Template!R68</f>
        <v>Thousands</v>
      </c>
      <c r="Q67" s="23" t="str">
        <f>Intermediate_Template!Y68</f>
        <v/>
      </c>
      <c r="R67" s="23" t="str">
        <f>Intermediate_Template!S68</f>
        <v/>
      </c>
      <c r="S67" s="23" t="str">
        <f>Intermediate_Template!Z68</f>
        <v/>
      </c>
      <c r="T67" s="23" t="str">
        <f>Intermediate_Template!T68</f>
        <v/>
      </c>
      <c r="W67" s="22"/>
    </row>
    <row r="68">
      <c r="A68" s="23">
        <f>Intermediate_Template!A69</f>
        <v>0</v>
      </c>
      <c r="B68" s="23">
        <f>Intermediate_Template!B69</f>
        <v>70203067</v>
      </c>
      <c r="C68" s="23">
        <f>Intermediate_Template!C69</f>
        <v>702</v>
      </c>
      <c r="D68" s="23">
        <f>Intermediate_Template!D69</f>
        <v>70203</v>
      </c>
      <c r="E68" s="23">
        <f>Intermediate_Template!E69</f>
        <v>4</v>
      </c>
      <c r="F68" s="23" t="str">
        <f>Intermediate_Template!F69</f>
        <v>How are silkworm eggs stored for sericulture?</v>
      </c>
      <c r="G68" s="23" t="str">
        <f>Intermediate_Template!G69</f>
        <v>{"instanceID":0}</v>
      </c>
      <c r="H68" s="23" t="str">
        <f>Intermediate_Template!H69</f>
        <v>{"instanceID":0}</v>
      </c>
      <c r="I68" s="24">
        <f>Intermediate_Template!U69</f>
        <v>7020306701</v>
      </c>
      <c r="J68" s="25" t="str">
        <f>Intermediate_Template!I69</f>
        <v>On Cloth</v>
      </c>
      <c r="K68" s="23">
        <f>Intermediate_Template!V69</f>
        <v>7020306702</v>
      </c>
      <c r="L68" s="23" t="str">
        <f>Intermediate_Template!P69</f>
        <v>#REF!</v>
      </c>
      <c r="M68" s="23" t="str">
        <f>Intermediate_Template!W69</f>
        <v/>
      </c>
      <c r="N68" s="23" t="str">
        <f>Intermediate_Template!Q69</f>
        <v/>
      </c>
      <c r="O68" s="23" t="str">
        <f>Intermediate_Template!X69</f>
        <v/>
      </c>
      <c r="P68" s="23" t="str">
        <f>Intermediate_Template!R69</f>
        <v/>
      </c>
      <c r="Q68" s="23" t="str">
        <f>Intermediate_Template!Y69</f>
        <v/>
      </c>
      <c r="R68" s="23" t="str">
        <f>Intermediate_Template!S69</f>
        <v/>
      </c>
      <c r="S68" s="23" t="str">
        <f>Intermediate_Template!Z69</f>
        <v/>
      </c>
      <c r="T68" s="23" t="str">
        <f>Intermediate_Template!T69</f>
        <v/>
      </c>
      <c r="W68" s="22"/>
    </row>
    <row r="69">
      <c r="A69" s="23">
        <f>Intermediate_Template!A70</f>
        <v>0</v>
      </c>
      <c r="B69" s="23">
        <f>Intermediate_Template!B70</f>
        <v>70203068</v>
      </c>
      <c r="C69" s="23">
        <f>Intermediate_Template!C70</f>
        <v>702</v>
      </c>
      <c r="D69" s="23">
        <f>Intermediate_Template!D70</f>
        <v>70203</v>
      </c>
      <c r="E69" s="23">
        <f>Intermediate_Template!E70</f>
        <v>4</v>
      </c>
      <c r="F69" s="23" t="str">
        <f>Intermediate_Template!F70</f>
        <v>When are silkworm eggs moved to mulberry trees?</v>
      </c>
      <c r="G69" s="23" t="str">
        <f>Intermediate_Template!G70</f>
        <v>{"instanceID":0}</v>
      </c>
      <c r="H69" s="23" t="str">
        <f>Intermediate_Template!H70</f>
        <v>{"instanceID":0}</v>
      </c>
      <c r="I69" s="24">
        <f>Intermediate_Template!U70</f>
        <v>7020306801</v>
      </c>
      <c r="J69" s="25" t="str">
        <f>Intermediate_Template!I70</f>
        <v>When fresh leaves sprout</v>
      </c>
      <c r="K69" s="23">
        <f>Intermediate_Template!V70</f>
        <v>7020306802</v>
      </c>
      <c r="L69" s="23" t="str">
        <f>Intermediate_Template!P70</f>
        <v>Hot weather</v>
      </c>
      <c r="M69" s="23">
        <f>Intermediate_Template!W70</f>
        <v>7020306803</v>
      </c>
      <c r="N69" s="23" t="str">
        <f>Intermediate_Template!Q70</f>
        <v>Cold weather</v>
      </c>
      <c r="O69" s="23">
        <f>Intermediate_Template!X70</f>
        <v>7020306804</v>
      </c>
      <c r="P69" s="23" t="str">
        <f>Intermediate_Template!R70</f>
        <v>Rainy season</v>
      </c>
      <c r="Q69" s="23">
        <f>Intermediate_Template!Y70</f>
        <v>7020306805</v>
      </c>
      <c r="R69" s="23" t="str">
        <f>Intermediate_Template!S70</f>
        <v>When birds have migrated</v>
      </c>
      <c r="S69" s="23" t="str">
        <f>Intermediate_Template!Z70</f>
        <v/>
      </c>
      <c r="T69" s="23" t="str">
        <f>Intermediate_Template!T70</f>
        <v/>
      </c>
      <c r="W69" s="22"/>
    </row>
    <row r="70">
      <c r="A70" s="23">
        <f>Intermediate_Template!A71</f>
        <v>0</v>
      </c>
      <c r="B70" s="23">
        <f>Intermediate_Template!B71</f>
        <v>70203069</v>
      </c>
      <c r="C70" s="23">
        <f>Intermediate_Template!C71</f>
        <v>702</v>
      </c>
      <c r="D70" s="23">
        <f>Intermediate_Template!D71</f>
        <v>70203</v>
      </c>
      <c r="E70" s="23">
        <f>Intermediate_Template!E71</f>
        <v>7</v>
      </c>
      <c r="F70" s="23" t="str">
        <f>Intermediate_Template!F71</f>
        <v>Where did the silk industry begin?</v>
      </c>
      <c r="G70" s="23" t="str">
        <f>Intermediate_Template!G71</f>
        <v>{"instanceID":0}</v>
      </c>
      <c r="H70" s="23" t="str">
        <f>Intermediate_Template!H71</f>
        <v>{"instanceID":0}</v>
      </c>
      <c r="I70" s="24">
        <f>Intermediate_Template!U71</f>
        <v>7020306901</v>
      </c>
      <c r="J70" s="25" t="str">
        <f>Intermediate_Template!I71</f>
        <v>China</v>
      </c>
      <c r="K70" s="23">
        <f>Intermediate_Template!V71</f>
        <v>7020306902</v>
      </c>
      <c r="L70" s="23" t="str">
        <f>Intermediate_Template!P71</f>
        <v>Japan</v>
      </c>
      <c r="M70" s="23">
        <f>Intermediate_Template!W71</f>
        <v>7020306903</v>
      </c>
      <c r="N70" s="23" t="str">
        <f>Intermediate_Template!Q71</f>
        <v>India</v>
      </c>
      <c r="O70" s="23">
        <f>Intermediate_Template!X71</f>
        <v>7020306904</v>
      </c>
      <c r="P70" s="23" t="str">
        <f>Intermediate_Template!R71</f>
        <v>Persia</v>
      </c>
      <c r="Q70" s="23">
        <f>Intermediate_Template!Y71</f>
        <v>7020306905</v>
      </c>
      <c r="R70" s="23" t="str">
        <f>Intermediate_Template!S71</f>
        <v>Egypt</v>
      </c>
      <c r="S70" s="23" t="str">
        <f>Intermediate_Template!Z71</f>
        <v/>
      </c>
      <c r="T70" s="23" t="str">
        <f>Intermediate_Template!T71</f>
        <v/>
      </c>
      <c r="W70" s="22"/>
    </row>
    <row r="71">
      <c r="A71" s="23">
        <f>Intermediate_Template!A72</f>
        <v>0</v>
      </c>
      <c r="B71" s="23">
        <f>Intermediate_Template!B72</f>
        <v>70203070</v>
      </c>
      <c r="C71" s="23">
        <f>Intermediate_Template!C72</f>
        <v>702</v>
      </c>
      <c r="D71" s="23">
        <f>Intermediate_Template!D72</f>
        <v>70203</v>
      </c>
      <c r="E71" s="23">
        <f>Intermediate_Template!E72</f>
        <v>5</v>
      </c>
      <c r="F71" s="23" t="str">
        <f>Intermediate_Template!F72</f>
        <v>How many days does it take for caterpillars to stop eating leaves?</v>
      </c>
      <c r="G71" s="23" t="str">
        <f>Intermediate_Template!G72</f>
        <v>{"instanceID":0}</v>
      </c>
      <c r="H71" s="23" t="str">
        <f>Intermediate_Template!H72</f>
        <v>{"instanceID":0}</v>
      </c>
      <c r="I71" s="24">
        <f>Intermediate_Template!U72</f>
        <v>7020307001</v>
      </c>
      <c r="J71" s="25" t="str">
        <f>Intermediate_Template!I72</f>
        <v>25-30 days</v>
      </c>
      <c r="K71" s="23">
        <f>Intermediate_Template!V72</f>
        <v>7020307002</v>
      </c>
      <c r="L71" s="23" t="str">
        <f>Intermediate_Template!P72</f>
        <v>5-10 days</v>
      </c>
      <c r="M71" s="23">
        <f>Intermediate_Template!W72</f>
        <v>7020307003</v>
      </c>
      <c r="N71" s="23" t="str">
        <f>Intermediate_Template!Q72</f>
        <v>10-15 days</v>
      </c>
      <c r="O71" s="23">
        <f>Intermediate_Template!X72</f>
        <v>7020307004</v>
      </c>
      <c r="P71" s="23" t="str">
        <f>Intermediate_Template!R72</f>
        <v>6-8 months</v>
      </c>
      <c r="Q71" s="23">
        <f>Intermediate_Template!Y72</f>
        <v>7020307005</v>
      </c>
      <c r="R71" s="23" t="str">
        <f>Intermediate_Template!S72</f>
        <v>3-4 months</v>
      </c>
      <c r="S71" s="23" t="str">
        <f>Intermediate_Template!Z72</f>
        <v/>
      </c>
      <c r="T71" s="23" t="str">
        <f>Intermediate_Template!T72</f>
        <v/>
      </c>
      <c r="W71" s="22"/>
    </row>
    <row r="72">
      <c r="A72" s="23">
        <f>Intermediate_Template!A73</f>
        <v>0</v>
      </c>
      <c r="B72" s="23">
        <f>Intermediate_Template!B73</f>
        <v>70203071</v>
      </c>
      <c r="C72" s="23">
        <f>Intermediate_Template!C73</f>
        <v>702</v>
      </c>
      <c r="D72" s="23">
        <f>Intermediate_Template!D73</f>
        <v>70203</v>
      </c>
      <c r="E72" s="23">
        <f>Intermediate_Template!E73</f>
        <v>3</v>
      </c>
      <c r="F72" s="23" t="str">
        <f>Intermediate_Template!F73</f>
        <v>How are silk fibres separated from cocoons?</v>
      </c>
      <c r="G72" s="23" t="str">
        <f>Intermediate_Template!G73</f>
        <v>{"instanceID":0}</v>
      </c>
      <c r="H72" s="23" t="str">
        <f>Intermediate_Template!H73</f>
        <v>{"instanceID":0}</v>
      </c>
      <c r="I72" s="24">
        <f>Intermediate_Template!U73</f>
        <v>7020307101</v>
      </c>
      <c r="J72" s="25" t="str">
        <f>Intermediate_Template!I73</f>
        <v>All of the above</v>
      </c>
      <c r="K72" s="23">
        <f>Intermediate_Template!V73</f>
        <v>7020307102</v>
      </c>
      <c r="L72" s="23" t="str">
        <f>Intermediate_Template!P73</f>
        <v>Kept under sun</v>
      </c>
      <c r="M72" s="23">
        <f>Intermediate_Template!W73</f>
        <v>7020307103</v>
      </c>
      <c r="N72" s="23" t="str">
        <f>Intermediate_Template!Q73</f>
        <v>Exposed to steam</v>
      </c>
      <c r="O72" s="23">
        <f>Intermediate_Template!X73</f>
        <v>7020307104</v>
      </c>
      <c r="P72" s="23" t="str">
        <f>Intermediate_Template!R73</f>
        <v>Boiled</v>
      </c>
      <c r="Q72" s="23" t="str">
        <f>Intermediate_Template!Y73</f>
        <v/>
      </c>
      <c r="R72" s="23" t="str">
        <f>Intermediate_Template!S73</f>
        <v/>
      </c>
      <c r="S72" s="23" t="str">
        <f>Intermediate_Template!Z73</f>
        <v/>
      </c>
      <c r="T72" s="23" t="str">
        <f>Intermediate_Template!T73</f>
        <v/>
      </c>
      <c r="W72" s="22"/>
    </row>
    <row r="73">
      <c r="A73" s="23">
        <f>Intermediate_Template!A74</f>
        <v>0</v>
      </c>
      <c r="B73" s="23">
        <f>Intermediate_Template!B74</f>
        <v>70203072</v>
      </c>
      <c r="C73" s="23">
        <f>Intermediate_Template!C74</f>
        <v>702</v>
      </c>
      <c r="D73" s="23">
        <f>Intermediate_Template!D74</f>
        <v>70203</v>
      </c>
      <c r="E73" s="23">
        <f>Intermediate_Template!E74</f>
        <v>4</v>
      </c>
      <c r="F73" s="23" t="str">
        <f>Intermediate_Template!F74</f>
        <v>What is the process of taking out threads from the cocoon for use as silk called?</v>
      </c>
      <c r="G73" s="23" t="str">
        <f>Intermediate_Template!G74</f>
        <v>{"instanceID":0}</v>
      </c>
      <c r="H73" s="23" t="str">
        <f>Intermediate_Template!H74</f>
        <v>{"instanceID":0}</v>
      </c>
      <c r="I73" s="24">
        <f>Intermediate_Template!U74</f>
        <v>7020307201</v>
      </c>
      <c r="J73" s="25" t="str">
        <f>Intermediate_Template!I74</f>
        <v>Reeling</v>
      </c>
      <c r="K73" s="23">
        <f>Intermediate_Template!V74</f>
        <v>7020307202</v>
      </c>
      <c r="L73" s="23" t="str">
        <f>Intermediate_Template!P74</f>
        <v>Rearing</v>
      </c>
      <c r="M73" s="23">
        <f>Intermediate_Template!W74</f>
        <v>7020307203</v>
      </c>
      <c r="N73" s="23" t="str">
        <f>Intermediate_Template!Q74</f>
        <v>Peeling</v>
      </c>
      <c r="O73" s="23">
        <f>Intermediate_Template!X74</f>
        <v>7020307204</v>
      </c>
      <c r="P73" s="23" t="str">
        <f>Intermediate_Template!R74</f>
        <v>Pressuring</v>
      </c>
      <c r="Q73" s="23">
        <f>Intermediate_Template!Y74</f>
        <v>7020307205</v>
      </c>
      <c r="R73" s="23" t="str">
        <f>Intermediate_Template!S74</f>
        <v>Pruning</v>
      </c>
      <c r="S73" s="23">
        <f>Intermediate_Template!Z74</f>
        <v>7020307206</v>
      </c>
      <c r="T73" s="23" t="str">
        <f>Intermediate_Template!T74</f>
        <v>Peering</v>
      </c>
      <c r="W73" s="22"/>
    </row>
    <row r="74">
      <c r="A74" s="23">
        <f>Intermediate_Template!A75</f>
        <v>0</v>
      </c>
      <c r="B74" s="23">
        <f>Intermediate_Template!B75</f>
        <v>70203073</v>
      </c>
      <c r="C74" s="23">
        <f>Intermediate_Template!C75</f>
        <v>702</v>
      </c>
      <c r="D74" s="23">
        <f>Intermediate_Template!D75</f>
        <v>70203</v>
      </c>
      <c r="E74" s="23">
        <f>Intermediate_Template!E75</f>
        <v>6</v>
      </c>
      <c r="F74" s="23" t="str">
        <f>Intermediate_Template!F75</f>
        <v>The silkworm is (a) a caterpillar, (b) a larva. Choose the correct option.</v>
      </c>
      <c r="G74" s="23" t="str">
        <f>Intermediate_Template!G75</f>
        <v>{"instanceID":0}</v>
      </c>
      <c r="H74" s="23" t="str">
        <f>Intermediate_Template!H75</f>
        <v>{"instanceID":0}</v>
      </c>
      <c r="I74" s="24">
        <f>Intermediate_Template!U75</f>
        <v>7020307301</v>
      </c>
      <c r="J74" s="25" t="str">
        <f>Intermediate_Template!I75</f>
        <v>Both a and b</v>
      </c>
      <c r="K74" s="23">
        <f>Intermediate_Template!V75</f>
        <v>7020307302</v>
      </c>
      <c r="L74" s="23" t="str">
        <f>Intermediate_Template!P75</f>
        <v>a</v>
      </c>
      <c r="M74" s="23">
        <f>Intermediate_Template!W75</f>
        <v>7020307303</v>
      </c>
      <c r="N74" s="23" t="str">
        <f>Intermediate_Template!Q75</f>
        <v>b</v>
      </c>
      <c r="O74" s="23">
        <f>Intermediate_Template!X75</f>
        <v>7020307304</v>
      </c>
      <c r="P74" s="23" t="str">
        <f>Intermediate_Template!R75</f>
        <v>Neither a nor b</v>
      </c>
      <c r="Q74" s="23" t="str">
        <f>Intermediate_Template!Y75</f>
        <v/>
      </c>
      <c r="R74" s="23" t="str">
        <f>Intermediate_Template!S75</f>
        <v/>
      </c>
      <c r="S74" s="23" t="str">
        <f>Intermediate_Template!Z75</f>
        <v/>
      </c>
      <c r="T74" s="23" t="str">
        <f>Intermediate_Template!T75</f>
        <v/>
      </c>
      <c r="W74" s="22"/>
    </row>
    <row r="75">
      <c r="A75" s="23">
        <f>Intermediate_Template!A76</f>
        <v>0</v>
      </c>
      <c r="B75" s="23">
        <f>Intermediate_Template!B76</f>
        <v>70203074</v>
      </c>
      <c r="C75" s="23">
        <f>Intermediate_Template!C76</f>
        <v>702</v>
      </c>
      <c r="D75" s="23">
        <f>Intermediate_Template!D76</f>
        <v>70203</v>
      </c>
      <c r="E75" s="23">
        <f>Intermediate_Template!E76</f>
        <v>10</v>
      </c>
      <c r="F75" s="23" t="str">
        <f>Intermediate_Template!F76</f>
        <v>Out of the following, which are term related to silk production?
floriculture, moriculture, apiculture and silviculture.
Hints: (i) Silk production involves cultivation of mulberry leaves and rearing silkworms.
          (ii) Scientific name of mulberry is Morus alba.
</v>
      </c>
      <c r="G75" s="23" t="str">
        <f>Intermediate_Template!G76</f>
        <v>{"instanceID":0}</v>
      </c>
      <c r="H75" s="23" t="str">
        <f>Intermediate_Template!H76</f>
        <v>{"instanceID":0}</v>
      </c>
      <c r="I75" s="24">
        <f>Intermediate_Template!U76</f>
        <v>7020307401</v>
      </c>
      <c r="J75" s="25" t="str">
        <f>Intermediate_Template!I76</f>
        <v>moriculture</v>
      </c>
      <c r="K75" s="23">
        <f>Intermediate_Template!V76</f>
        <v>7020307402</v>
      </c>
      <c r="L75" s="23" t="str">
        <f>Intermediate_Template!P76</f>
        <v>apiculture</v>
      </c>
      <c r="M75" s="23">
        <f>Intermediate_Template!W76</f>
        <v>7020307403</v>
      </c>
      <c r="N75" s="23" t="str">
        <f>Intermediate_Template!Q76</f>
        <v>floriculture</v>
      </c>
      <c r="O75" s="23">
        <f>Intermediate_Template!X76</f>
        <v>7020307404</v>
      </c>
      <c r="P75" s="23" t="str">
        <f>Intermediate_Template!R76</f>
        <v>silviculture</v>
      </c>
      <c r="Q75" s="23" t="str">
        <f>Intermediate_Template!Y76</f>
        <v/>
      </c>
      <c r="R75" s="23" t="str">
        <f>Intermediate_Template!S76</f>
        <v/>
      </c>
      <c r="S75" s="23" t="str">
        <f>Intermediate_Template!Z76</f>
        <v/>
      </c>
      <c r="T75" s="23" t="str">
        <f>Intermediate_Template!T76</f>
        <v/>
      </c>
      <c r="W75" s="22"/>
    </row>
    <row r="76">
      <c r="A76" s="23" t="str">
        <f>Intermediate_Template!A77</f>
        <v/>
      </c>
      <c r="B76" s="23" t="str">
        <f>Intermediate_Template!B77</f>
        <v/>
      </c>
      <c r="C76" s="23" t="str">
        <f>Intermediate_Template!C77</f>
        <v/>
      </c>
      <c r="D76" s="23" t="str">
        <f>Intermediate_Template!D77</f>
        <v/>
      </c>
      <c r="E76" s="23" t="str">
        <f>Intermediate_Template!E77</f>
        <v/>
      </c>
      <c r="F76" s="23" t="str">
        <f>Intermediate_Template!F77</f>
        <v/>
      </c>
      <c r="G76" s="23" t="str">
        <f>Intermediate_Template!G77</f>
        <v/>
      </c>
      <c r="H76" s="23" t="str">
        <f>Intermediate_Template!H77</f>
        <v/>
      </c>
      <c r="I76" s="24" t="str">
        <f>Intermediate_Template!U77</f>
        <v/>
      </c>
      <c r="J76" s="25" t="str">
        <f>Intermediate_Template!I77</f>
        <v/>
      </c>
      <c r="K76" s="23" t="str">
        <f>Intermediate_Template!V77</f>
        <v/>
      </c>
      <c r="L76" s="23" t="str">
        <f>Intermediate_Template!P77</f>
        <v/>
      </c>
      <c r="M76" s="23" t="str">
        <f>Intermediate_Template!W77</f>
        <v/>
      </c>
      <c r="N76" s="23" t="str">
        <f>Intermediate_Template!Q77</f>
        <v/>
      </c>
      <c r="O76" s="23" t="str">
        <f>Intermediate_Template!X77</f>
        <v/>
      </c>
      <c r="P76" s="23" t="str">
        <f>Intermediate_Template!R77</f>
        <v/>
      </c>
      <c r="Q76" s="23" t="str">
        <f>Intermediate_Template!Y77</f>
        <v/>
      </c>
      <c r="R76" s="23" t="str">
        <f>Intermediate_Template!S77</f>
        <v/>
      </c>
      <c r="S76" s="23" t="str">
        <f>Intermediate_Template!Z77</f>
        <v/>
      </c>
      <c r="T76" s="23" t="str">
        <f>Intermediate_Template!T77</f>
        <v/>
      </c>
      <c r="W76" s="22"/>
    </row>
    <row r="77">
      <c r="A77" s="23" t="str">
        <f>Intermediate_Template!A78</f>
        <v/>
      </c>
      <c r="B77" s="23" t="str">
        <f>Intermediate_Template!B78</f>
        <v/>
      </c>
      <c r="C77" s="23" t="str">
        <f>Intermediate_Template!C78</f>
        <v/>
      </c>
      <c r="D77" s="23" t="str">
        <f>Intermediate_Template!D78</f>
        <v/>
      </c>
      <c r="E77" s="23" t="str">
        <f>Intermediate_Template!E78</f>
        <v/>
      </c>
      <c r="F77" s="23" t="str">
        <f>Intermediate_Template!F78</f>
        <v/>
      </c>
      <c r="G77" s="23" t="str">
        <f>Intermediate_Template!G78</f>
        <v/>
      </c>
      <c r="H77" s="23" t="str">
        <f>Intermediate_Template!H78</f>
        <v/>
      </c>
      <c r="I77" s="24" t="str">
        <f>Intermediate_Template!U78</f>
        <v/>
      </c>
      <c r="J77" s="25" t="str">
        <f>Intermediate_Template!I78</f>
        <v/>
      </c>
      <c r="K77" s="23" t="str">
        <f>Intermediate_Template!V78</f>
        <v/>
      </c>
      <c r="L77" s="23" t="str">
        <f>Intermediate_Template!P78</f>
        <v/>
      </c>
      <c r="M77" s="23" t="str">
        <f>Intermediate_Template!W78</f>
        <v/>
      </c>
      <c r="N77" s="23" t="str">
        <f>Intermediate_Template!Q78</f>
        <v/>
      </c>
      <c r="O77" s="23" t="str">
        <f>Intermediate_Template!X78</f>
        <v/>
      </c>
      <c r="P77" s="23" t="str">
        <f>Intermediate_Template!R78</f>
        <v/>
      </c>
      <c r="Q77" s="23" t="str">
        <f>Intermediate_Template!Y78</f>
        <v/>
      </c>
      <c r="R77" s="23" t="str">
        <f>Intermediate_Template!S78</f>
        <v/>
      </c>
      <c r="S77" s="23" t="str">
        <f>Intermediate_Template!Z78</f>
        <v/>
      </c>
      <c r="T77" s="23" t="str">
        <f>Intermediate_Template!T78</f>
        <v/>
      </c>
      <c r="W77" s="22"/>
    </row>
    <row r="78">
      <c r="A78" s="23" t="str">
        <f>Intermediate_Template!A79</f>
        <v/>
      </c>
      <c r="B78" s="23" t="str">
        <f>Intermediate_Template!B79</f>
        <v/>
      </c>
      <c r="C78" s="23" t="str">
        <f>Intermediate_Template!C79</f>
        <v/>
      </c>
      <c r="D78" s="23" t="str">
        <f>Intermediate_Template!D79</f>
        <v/>
      </c>
      <c r="E78" s="23" t="str">
        <f>Intermediate_Template!E79</f>
        <v/>
      </c>
      <c r="F78" s="23" t="str">
        <f>Intermediate_Template!F79</f>
        <v/>
      </c>
      <c r="G78" s="23" t="str">
        <f>Intermediate_Template!G79</f>
        <v/>
      </c>
      <c r="H78" s="23" t="str">
        <f>Intermediate_Template!H79</f>
        <v/>
      </c>
      <c r="I78" s="24" t="str">
        <f>Intermediate_Template!U79</f>
        <v/>
      </c>
      <c r="J78" s="25" t="str">
        <f>Intermediate_Template!I79</f>
        <v/>
      </c>
      <c r="K78" s="23" t="str">
        <f>Intermediate_Template!V79</f>
        <v/>
      </c>
      <c r="L78" s="23" t="str">
        <f>Intermediate_Template!P79</f>
        <v/>
      </c>
      <c r="M78" s="23" t="str">
        <f>Intermediate_Template!W79</f>
        <v/>
      </c>
      <c r="N78" s="23" t="str">
        <f>Intermediate_Template!Q79</f>
        <v/>
      </c>
      <c r="O78" s="23" t="str">
        <f>Intermediate_Template!X79</f>
        <v/>
      </c>
      <c r="P78" s="23" t="str">
        <f>Intermediate_Template!R79</f>
        <v/>
      </c>
      <c r="Q78" s="23" t="str">
        <f>Intermediate_Template!Y79</f>
        <v/>
      </c>
      <c r="R78" s="23" t="str">
        <f>Intermediate_Template!S79</f>
        <v/>
      </c>
      <c r="S78" s="23" t="str">
        <f>Intermediate_Template!Z79</f>
        <v/>
      </c>
      <c r="T78" s="23" t="str">
        <f>Intermediate_Template!T79</f>
        <v/>
      </c>
      <c r="W78" s="22"/>
    </row>
    <row r="79">
      <c r="A79" s="23" t="str">
        <f>Intermediate_Template!A80</f>
        <v/>
      </c>
      <c r="B79" s="23" t="str">
        <f>Intermediate_Template!B80</f>
        <v/>
      </c>
      <c r="C79" s="23" t="str">
        <f>Intermediate_Template!C80</f>
        <v/>
      </c>
      <c r="D79" s="23" t="str">
        <f>Intermediate_Template!D80</f>
        <v/>
      </c>
      <c r="E79" s="23" t="str">
        <f>Intermediate_Template!E80</f>
        <v/>
      </c>
      <c r="F79" s="23" t="str">
        <f>Intermediate_Template!F80</f>
        <v/>
      </c>
      <c r="G79" s="23" t="str">
        <f>Intermediate_Template!G80</f>
        <v/>
      </c>
      <c r="H79" s="23" t="str">
        <f>Intermediate_Template!H80</f>
        <v/>
      </c>
      <c r="I79" s="24" t="str">
        <f>Intermediate_Template!U80</f>
        <v/>
      </c>
      <c r="J79" s="25" t="str">
        <f>Intermediate_Template!I80</f>
        <v/>
      </c>
      <c r="K79" s="23" t="str">
        <f>Intermediate_Template!V80</f>
        <v/>
      </c>
      <c r="L79" s="23" t="str">
        <f>Intermediate_Template!P80</f>
        <v/>
      </c>
      <c r="M79" s="23" t="str">
        <f>Intermediate_Template!W80</f>
        <v/>
      </c>
      <c r="N79" s="23" t="str">
        <f>Intermediate_Template!Q80</f>
        <v/>
      </c>
      <c r="O79" s="23" t="str">
        <f>Intermediate_Template!X80</f>
        <v/>
      </c>
      <c r="P79" s="23" t="str">
        <f>Intermediate_Template!R80</f>
        <v/>
      </c>
      <c r="Q79" s="23" t="str">
        <f>Intermediate_Template!Y80</f>
        <v/>
      </c>
      <c r="R79" s="23" t="str">
        <f>Intermediate_Template!S80</f>
        <v/>
      </c>
      <c r="S79" s="23" t="str">
        <f>Intermediate_Template!Z80</f>
        <v/>
      </c>
      <c r="T79" s="23" t="str">
        <f>Intermediate_Template!T80</f>
        <v/>
      </c>
      <c r="W79" s="22"/>
    </row>
    <row r="80">
      <c r="A80" s="23" t="str">
        <f>Intermediate_Template!A81</f>
        <v/>
      </c>
      <c r="B80" s="23" t="str">
        <f>Intermediate_Template!B81</f>
        <v/>
      </c>
      <c r="C80" s="23" t="str">
        <f>Intermediate_Template!C81</f>
        <v/>
      </c>
      <c r="D80" s="23" t="str">
        <f>Intermediate_Template!D81</f>
        <v/>
      </c>
      <c r="E80" s="23" t="str">
        <f>Intermediate_Template!E81</f>
        <v/>
      </c>
      <c r="F80" s="23" t="str">
        <f>Intermediate_Template!F81</f>
        <v/>
      </c>
      <c r="G80" s="23" t="str">
        <f>Intermediate_Template!G81</f>
        <v/>
      </c>
      <c r="H80" s="23" t="str">
        <f>Intermediate_Template!H81</f>
        <v/>
      </c>
      <c r="I80" s="24" t="str">
        <f>Intermediate_Template!U81</f>
        <v/>
      </c>
      <c r="J80" s="25" t="str">
        <f>Intermediate_Template!I81</f>
        <v/>
      </c>
      <c r="K80" s="23" t="str">
        <f>Intermediate_Template!V81</f>
        <v/>
      </c>
      <c r="L80" s="23" t="str">
        <f>Intermediate_Template!P81</f>
        <v/>
      </c>
      <c r="M80" s="23" t="str">
        <f>Intermediate_Template!W81</f>
        <v/>
      </c>
      <c r="N80" s="23" t="str">
        <f>Intermediate_Template!Q81</f>
        <v/>
      </c>
      <c r="O80" s="23" t="str">
        <f>Intermediate_Template!X81</f>
        <v/>
      </c>
      <c r="P80" s="23" t="str">
        <f>Intermediate_Template!R81</f>
        <v/>
      </c>
      <c r="Q80" s="23" t="str">
        <f>Intermediate_Template!Y81</f>
        <v/>
      </c>
      <c r="R80" s="23" t="str">
        <f>Intermediate_Template!S81</f>
        <v/>
      </c>
      <c r="S80" s="23" t="str">
        <f>Intermediate_Template!Z81</f>
        <v/>
      </c>
      <c r="T80" s="23" t="str">
        <f>Intermediate_Template!T81</f>
        <v/>
      </c>
      <c r="W80" s="22"/>
    </row>
    <row r="81">
      <c r="A81" s="23" t="str">
        <f>Intermediate_Template!A82</f>
        <v/>
      </c>
      <c r="B81" s="23" t="str">
        <f>Intermediate_Template!B82</f>
        <v/>
      </c>
      <c r="C81" s="23" t="str">
        <f>Intermediate_Template!C82</f>
        <v/>
      </c>
      <c r="D81" s="23" t="str">
        <f>Intermediate_Template!D82</f>
        <v/>
      </c>
      <c r="E81" s="23" t="str">
        <f>Intermediate_Template!E82</f>
        <v/>
      </c>
      <c r="F81" s="23" t="str">
        <f>Intermediate_Template!F82</f>
        <v/>
      </c>
      <c r="G81" s="23" t="str">
        <f>Intermediate_Template!G82</f>
        <v/>
      </c>
      <c r="H81" s="23" t="str">
        <f>Intermediate_Template!H82</f>
        <v/>
      </c>
      <c r="I81" s="24" t="str">
        <f>Intermediate_Template!U82</f>
        <v/>
      </c>
      <c r="J81" s="25" t="str">
        <f>Intermediate_Template!I82</f>
        <v/>
      </c>
      <c r="K81" s="23" t="str">
        <f>Intermediate_Template!V82</f>
        <v/>
      </c>
      <c r="L81" s="23" t="str">
        <f>Intermediate_Template!P82</f>
        <v/>
      </c>
      <c r="M81" s="23" t="str">
        <f>Intermediate_Template!W82</f>
        <v/>
      </c>
      <c r="N81" s="23" t="str">
        <f>Intermediate_Template!Q82</f>
        <v/>
      </c>
      <c r="O81" s="23" t="str">
        <f>Intermediate_Template!X82</f>
        <v/>
      </c>
      <c r="P81" s="23" t="str">
        <f>Intermediate_Template!R82</f>
        <v/>
      </c>
      <c r="Q81" s="23" t="str">
        <f>Intermediate_Template!Y82</f>
        <v/>
      </c>
      <c r="R81" s="23" t="str">
        <f>Intermediate_Template!S82</f>
        <v/>
      </c>
      <c r="S81" s="23" t="str">
        <f>Intermediate_Template!Z82</f>
        <v/>
      </c>
      <c r="T81" s="23" t="str">
        <f>Intermediate_Template!T82</f>
        <v/>
      </c>
      <c r="W81" s="22"/>
    </row>
    <row r="82">
      <c r="A82" s="23" t="str">
        <f>Intermediate_Template!A83</f>
        <v/>
      </c>
      <c r="B82" s="23" t="str">
        <f>Intermediate_Template!B83</f>
        <v/>
      </c>
      <c r="C82" s="23" t="str">
        <f>Intermediate_Template!C83</f>
        <v/>
      </c>
      <c r="D82" s="23" t="str">
        <f>Intermediate_Template!D83</f>
        <v/>
      </c>
      <c r="E82" s="23" t="str">
        <f>Intermediate_Template!E83</f>
        <v/>
      </c>
      <c r="F82" s="23" t="str">
        <f>Intermediate_Template!F83</f>
        <v/>
      </c>
      <c r="G82" s="23" t="str">
        <f>Intermediate_Template!G83</f>
        <v/>
      </c>
      <c r="H82" s="23" t="str">
        <f>Intermediate_Template!H83</f>
        <v/>
      </c>
      <c r="I82" s="24" t="str">
        <f>Intermediate_Template!U83</f>
        <v/>
      </c>
      <c r="J82" s="25" t="str">
        <f>Intermediate_Template!I83</f>
        <v/>
      </c>
      <c r="K82" s="23" t="str">
        <f>Intermediate_Template!V83</f>
        <v/>
      </c>
      <c r="L82" s="23" t="str">
        <f>Intermediate_Template!P83</f>
        <v/>
      </c>
      <c r="M82" s="23" t="str">
        <f>Intermediate_Template!W83</f>
        <v/>
      </c>
      <c r="N82" s="23" t="str">
        <f>Intermediate_Template!Q83</f>
        <v/>
      </c>
      <c r="O82" s="23" t="str">
        <f>Intermediate_Template!X83</f>
        <v/>
      </c>
      <c r="P82" s="23" t="str">
        <f>Intermediate_Template!R83</f>
        <v/>
      </c>
      <c r="Q82" s="23" t="str">
        <f>Intermediate_Template!Y83</f>
        <v/>
      </c>
      <c r="R82" s="23" t="str">
        <f>Intermediate_Template!S83</f>
        <v/>
      </c>
      <c r="S82" s="23" t="str">
        <f>Intermediate_Template!Z83</f>
        <v/>
      </c>
      <c r="T82" s="23" t="str">
        <f>Intermediate_Template!T83</f>
        <v/>
      </c>
      <c r="W82" s="22"/>
    </row>
    <row r="83">
      <c r="A83" s="23" t="str">
        <f>Intermediate_Template!A84</f>
        <v/>
      </c>
      <c r="B83" s="23" t="str">
        <f>Intermediate_Template!B84</f>
        <v/>
      </c>
      <c r="C83" s="23" t="str">
        <f>Intermediate_Template!C84</f>
        <v/>
      </c>
      <c r="D83" s="23" t="str">
        <f>Intermediate_Template!D84</f>
        <v/>
      </c>
      <c r="E83" s="23" t="str">
        <f>Intermediate_Template!E84</f>
        <v/>
      </c>
      <c r="F83" s="23" t="str">
        <f>Intermediate_Template!F84</f>
        <v/>
      </c>
      <c r="G83" s="23" t="str">
        <f>Intermediate_Template!G84</f>
        <v/>
      </c>
      <c r="H83" s="23" t="str">
        <f>Intermediate_Template!H84</f>
        <v/>
      </c>
      <c r="I83" s="24" t="str">
        <f>Intermediate_Template!U84</f>
        <v/>
      </c>
      <c r="J83" s="25" t="str">
        <f>Intermediate_Template!I84</f>
        <v/>
      </c>
      <c r="K83" s="23" t="str">
        <f>Intermediate_Template!V84</f>
        <v/>
      </c>
      <c r="L83" s="23" t="str">
        <f>Intermediate_Template!P84</f>
        <v/>
      </c>
      <c r="M83" s="23" t="str">
        <f>Intermediate_Template!W84</f>
        <v/>
      </c>
      <c r="N83" s="23" t="str">
        <f>Intermediate_Template!Q84</f>
        <v/>
      </c>
      <c r="O83" s="23" t="str">
        <f>Intermediate_Template!X84</f>
        <v/>
      </c>
      <c r="P83" s="23" t="str">
        <f>Intermediate_Template!R84</f>
        <v/>
      </c>
      <c r="Q83" s="23" t="str">
        <f>Intermediate_Template!Y84</f>
        <v/>
      </c>
      <c r="R83" s="23" t="str">
        <f>Intermediate_Template!S84</f>
        <v/>
      </c>
      <c r="S83" s="23" t="str">
        <f>Intermediate_Template!Z84</f>
        <v/>
      </c>
      <c r="T83" s="23" t="str">
        <f>Intermediate_Template!T84</f>
        <v/>
      </c>
      <c r="W83" s="22"/>
    </row>
    <row r="84">
      <c r="A84" s="23" t="str">
        <f>Intermediate_Template!A85</f>
        <v/>
      </c>
      <c r="B84" s="23" t="str">
        <f>Intermediate_Template!B85</f>
        <v/>
      </c>
      <c r="C84" s="23" t="str">
        <f>Intermediate_Template!C85</f>
        <v/>
      </c>
      <c r="D84" s="23" t="str">
        <f>Intermediate_Template!D85</f>
        <v/>
      </c>
      <c r="E84" s="23" t="str">
        <f>Intermediate_Template!E85</f>
        <v/>
      </c>
      <c r="F84" s="23" t="str">
        <f>Intermediate_Template!F85</f>
        <v/>
      </c>
      <c r="G84" s="23" t="str">
        <f>Intermediate_Template!G85</f>
        <v/>
      </c>
      <c r="H84" s="23" t="str">
        <f>Intermediate_Template!H85</f>
        <v/>
      </c>
      <c r="I84" s="24" t="str">
        <f>Intermediate_Template!U85</f>
        <v/>
      </c>
      <c r="J84" s="25" t="str">
        <f>Intermediate_Template!I85</f>
        <v/>
      </c>
      <c r="K84" s="23" t="str">
        <f>Intermediate_Template!V85</f>
        <v/>
      </c>
      <c r="L84" s="23" t="str">
        <f>Intermediate_Template!P85</f>
        <v/>
      </c>
      <c r="M84" s="23" t="str">
        <f>Intermediate_Template!W85</f>
        <v/>
      </c>
      <c r="N84" s="23" t="str">
        <f>Intermediate_Template!Q85</f>
        <v/>
      </c>
      <c r="O84" s="23" t="str">
        <f>Intermediate_Template!X85</f>
        <v/>
      </c>
      <c r="P84" s="23" t="str">
        <f>Intermediate_Template!R85</f>
        <v/>
      </c>
      <c r="Q84" s="23" t="str">
        <f>Intermediate_Template!Y85</f>
        <v/>
      </c>
      <c r="R84" s="23" t="str">
        <f>Intermediate_Template!S85</f>
        <v/>
      </c>
      <c r="S84" s="23" t="str">
        <f>Intermediate_Template!Z85</f>
        <v/>
      </c>
      <c r="T84" s="23" t="str">
        <f>Intermediate_Template!T85</f>
        <v/>
      </c>
      <c r="W84" s="22"/>
    </row>
    <row r="85">
      <c r="A85" s="23" t="str">
        <f>Intermediate_Template!A86</f>
        <v/>
      </c>
      <c r="B85" s="23" t="str">
        <f>Intermediate_Template!B86</f>
        <v/>
      </c>
      <c r="C85" s="23" t="str">
        <f>Intermediate_Template!C86</f>
        <v/>
      </c>
      <c r="D85" s="23" t="str">
        <f>Intermediate_Template!D86</f>
        <v/>
      </c>
      <c r="E85" s="23" t="str">
        <f>Intermediate_Template!E86</f>
        <v/>
      </c>
      <c r="F85" s="23" t="str">
        <f>Intermediate_Template!F86</f>
        <v/>
      </c>
      <c r="G85" s="23" t="str">
        <f>Intermediate_Template!G86</f>
        <v/>
      </c>
      <c r="H85" s="23" t="str">
        <f>Intermediate_Template!H86</f>
        <v/>
      </c>
      <c r="I85" s="24" t="str">
        <f>Intermediate_Template!U86</f>
        <v/>
      </c>
      <c r="J85" s="25" t="str">
        <f>Intermediate_Template!I86</f>
        <v/>
      </c>
      <c r="K85" s="23" t="str">
        <f>Intermediate_Template!V86</f>
        <v/>
      </c>
      <c r="L85" s="23" t="str">
        <f>Intermediate_Template!P86</f>
        <v/>
      </c>
      <c r="M85" s="23" t="str">
        <f>Intermediate_Template!W86</f>
        <v/>
      </c>
      <c r="N85" s="23" t="str">
        <f>Intermediate_Template!Q86</f>
        <v/>
      </c>
      <c r="O85" s="23" t="str">
        <f>Intermediate_Template!X86</f>
        <v/>
      </c>
      <c r="P85" s="23" t="str">
        <f>Intermediate_Template!R86</f>
        <v/>
      </c>
      <c r="Q85" s="23" t="str">
        <f>Intermediate_Template!Y86</f>
        <v/>
      </c>
      <c r="R85" s="23" t="str">
        <f>Intermediate_Template!S86</f>
        <v/>
      </c>
      <c r="S85" s="23" t="str">
        <f>Intermediate_Template!Z86</f>
        <v/>
      </c>
      <c r="T85" s="23" t="str">
        <f>Intermediate_Template!T86</f>
        <v/>
      </c>
      <c r="W85" s="22"/>
    </row>
    <row r="86">
      <c r="A86" s="23" t="str">
        <f>Intermediate_Template!A87</f>
        <v/>
      </c>
      <c r="B86" s="23" t="str">
        <f>Intermediate_Template!B87</f>
        <v/>
      </c>
      <c r="C86" s="23" t="str">
        <f>Intermediate_Template!C87</f>
        <v/>
      </c>
      <c r="D86" s="23" t="str">
        <f>Intermediate_Template!D87</f>
        <v/>
      </c>
      <c r="E86" s="23" t="str">
        <f>Intermediate_Template!E87</f>
        <v/>
      </c>
      <c r="F86" s="23" t="str">
        <f>Intermediate_Template!F87</f>
        <v/>
      </c>
      <c r="G86" s="23" t="str">
        <f>Intermediate_Template!G87</f>
        <v/>
      </c>
      <c r="H86" s="23" t="str">
        <f>Intermediate_Template!H87</f>
        <v/>
      </c>
      <c r="I86" s="24" t="str">
        <f>Intermediate_Template!U87</f>
        <v/>
      </c>
      <c r="J86" s="25" t="str">
        <f>Intermediate_Template!I87</f>
        <v/>
      </c>
      <c r="K86" s="23" t="str">
        <f>Intermediate_Template!V87</f>
        <v/>
      </c>
      <c r="L86" s="23" t="str">
        <f>Intermediate_Template!P87</f>
        <v/>
      </c>
      <c r="M86" s="23" t="str">
        <f>Intermediate_Template!W87</f>
        <v/>
      </c>
      <c r="N86" s="23" t="str">
        <f>Intermediate_Template!Q87</f>
        <v/>
      </c>
      <c r="O86" s="23" t="str">
        <f>Intermediate_Template!X87</f>
        <v/>
      </c>
      <c r="P86" s="23" t="str">
        <f>Intermediate_Template!R87</f>
        <v/>
      </c>
      <c r="Q86" s="23" t="str">
        <f>Intermediate_Template!Y87</f>
        <v/>
      </c>
      <c r="R86" s="23" t="str">
        <f>Intermediate_Template!S87</f>
        <v/>
      </c>
      <c r="S86" s="23" t="str">
        <f>Intermediate_Template!Z87</f>
        <v/>
      </c>
      <c r="T86" s="23" t="str">
        <f>Intermediate_Template!T87</f>
        <v/>
      </c>
      <c r="W86" s="22"/>
    </row>
    <row r="87">
      <c r="A87" s="23" t="str">
        <f>Intermediate_Template!A88</f>
        <v/>
      </c>
      <c r="B87" s="23" t="str">
        <f>Intermediate_Template!B88</f>
        <v/>
      </c>
      <c r="C87" s="23" t="str">
        <f>Intermediate_Template!C88</f>
        <v/>
      </c>
      <c r="D87" s="23" t="str">
        <f>Intermediate_Template!D88</f>
        <v/>
      </c>
      <c r="E87" s="23" t="str">
        <f>Intermediate_Template!E88</f>
        <v/>
      </c>
      <c r="F87" s="23" t="str">
        <f>Intermediate_Template!F88</f>
        <v/>
      </c>
      <c r="G87" s="23" t="str">
        <f>Intermediate_Template!G88</f>
        <v/>
      </c>
      <c r="H87" s="23" t="str">
        <f>Intermediate_Template!H88</f>
        <v/>
      </c>
      <c r="I87" s="24" t="str">
        <f>Intermediate_Template!U88</f>
        <v/>
      </c>
      <c r="J87" s="25" t="str">
        <f>Intermediate_Template!I88</f>
        <v/>
      </c>
      <c r="K87" s="23" t="str">
        <f>Intermediate_Template!V88</f>
        <v/>
      </c>
      <c r="L87" s="23" t="str">
        <f>Intermediate_Template!P88</f>
        <v/>
      </c>
      <c r="M87" s="23" t="str">
        <f>Intermediate_Template!W88</f>
        <v/>
      </c>
      <c r="N87" s="23" t="str">
        <f>Intermediate_Template!Q88</f>
        <v/>
      </c>
      <c r="O87" s="23" t="str">
        <f>Intermediate_Template!X88</f>
        <v/>
      </c>
      <c r="P87" s="23" t="str">
        <f>Intermediate_Template!R88</f>
        <v/>
      </c>
      <c r="Q87" s="23" t="str">
        <f>Intermediate_Template!Y88</f>
        <v/>
      </c>
      <c r="R87" s="23" t="str">
        <f>Intermediate_Template!S88</f>
        <v/>
      </c>
      <c r="S87" s="23" t="str">
        <f>Intermediate_Template!Z88</f>
        <v/>
      </c>
      <c r="T87" s="23" t="str">
        <f>Intermediate_Template!T88</f>
        <v/>
      </c>
      <c r="W87" s="22"/>
    </row>
    <row r="88">
      <c r="A88" s="23" t="str">
        <f>Intermediate_Template!A89</f>
        <v/>
      </c>
      <c r="B88" s="23" t="str">
        <f>Intermediate_Template!B89</f>
        <v/>
      </c>
      <c r="C88" s="23" t="str">
        <f>Intermediate_Template!C89</f>
        <v/>
      </c>
      <c r="D88" s="23" t="str">
        <f>Intermediate_Template!D89</f>
        <v/>
      </c>
      <c r="E88" s="23" t="str">
        <f>Intermediate_Template!E89</f>
        <v/>
      </c>
      <c r="F88" s="23" t="str">
        <f>Intermediate_Template!F89</f>
        <v/>
      </c>
      <c r="G88" s="23" t="str">
        <f>Intermediate_Template!G89</f>
        <v/>
      </c>
      <c r="H88" s="23" t="str">
        <f>Intermediate_Template!H89</f>
        <v/>
      </c>
      <c r="I88" s="24" t="str">
        <f>Intermediate_Template!U89</f>
        <v/>
      </c>
      <c r="J88" s="25" t="str">
        <f>Intermediate_Template!I89</f>
        <v/>
      </c>
      <c r="K88" s="23" t="str">
        <f>Intermediate_Template!V89</f>
        <v/>
      </c>
      <c r="L88" s="23" t="str">
        <f>Intermediate_Template!P89</f>
        <v/>
      </c>
      <c r="M88" s="23" t="str">
        <f>Intermediate_Template!W89</f>
        <v/>
      </c>
      <c r="N88" s="23" t="str">
        <f>Intermediate_Template!Q89</f>
        <v/>
      </c>
      <c r="O88" s="23" t="str">
        <f>Intermediate_Template!X89</f>
        <v/>
      </c>
      <c r="P88" s="23" t="str">
        <f>Intermediate_Template!R89</f>
        <v/>
      </c>
      <c r="Q88" s="23" t="str">
        <f>Intermediate_Template!Y89</f>
        <v/>
      </c>
      <c r="R88" s="23" t="str">
        <f>Intermediate_Template!S89</f>
        <v/>
      </c>
      <c r="S88" s="23" t="str">
        <f>Intermediate_Template!Z89</f>
        <v/>
      </c>
      <c r="T88" s="23" t="str">
        <f>Intermediate_Template!T89</f>
        <v/>
      </c>
      <c r="W88" s="22"/>
    </row>
    <row r="89">
      <c r="A89" s="23" t="str">
        <f>Intermediate_Template!A90</f>
        <v/>
      </c>
      <c r="B89" s="23" t="str">
        <f>Intermediate_Template!B90</f>
        <v/>
      </c>
      <c r="C89" s="23" t="str">
        <f>Intermediate_Template!C90</f>
        <v/>
      </c>
      <c r="D89" s="23" t="str">
        <f>Intermediate_Template!D90</f>
        <v/>
      </c>
      <c r="E89" s="23" t="str">
        <f>Intermediate_Template!E90</f>
        <v/>
      </c>
      <c r="F89" s="23" t="str">
        <f>Intermediate_Template!F90</f>
        <v/>
      </c>
      <c r="G89" s="23" t="str">
        <f>Intermediate_Template!G90</f>
        <v/>
      </c>
      <c r="H89" s="23" t="str">
        <f>Intermediate_Template!H90</f>
        <v/>
      </c>
      <c r="I89" s="24" t="str">
        <f>Intermediate_Template!U90</f>
        <v/>
      </c>
      <c r="J89" s="25" t="str">
        <f>Intermediate_Template!I90</f>
        <v/>
      </c>
      <c r="K89" s="23" t="str">
        <f>Intermediate_Template!V90</f>
        <v/>
      </c>
      <c r="L89" s="23" t="str">
        <f>Intermediate_Template!P90</f>
        <v/>
      </c>
      <c r="M89" s="23" t="str">
        <f>Intermediate_Template!W90</f>
        <v/>
      </c>
      <c r="N89" s="23" t="str">
        <f>Intermediate_Template!Q90</f>
        <v/>
      </c>
      <c r="O89" s="23" t="str">
        <f>Intermediate_Template!X90</f>
        <v/>
      </c>
      <c r="P89" s="23" t="str">
        <f>Intermediate_Template!R90</f>
        <v/>
      </c>
      <c r="Q89" s="23" t="str">
        <f>Intermediate_Template!Y90</f>
        <v/>
      </c>
      <c r="R89" s="23" t="str">
        <f>Intermediate_Template!S90</f>
        <v/>
      </c>
      <c r="S89" s="23" t="str">
        <f>Intermediate_Template!Z90</f>
        <v/>
      </c>
      <c r="T89" s="23" t="str">
        <f>Intermediate_Template!T90</f>
        <v/>
      </c>
      <c r="W89" s="22"/>
    </row>
    <row r="90">
      <c r="A90" s="23" t="str">
        <f>Intermediate_Template!A91</f>
        <v/>
      </c>
      <c r="B90" s="23" t="str">
        <f>Intermediate_Template!B91</f>
        <v/>
      </c>
      <c r="C90" s="23" t="str">
        <f>Intermediate_Template!C91</f>
        <v/>
      </c>
      <c r="D90" s="23" t="str">
        <f>Intermediate_Template!D91</f>
        <v/>
      </c>
      <c r="E90" s="23" t="str">
        <f>Intermediate_Template!E91</f>
        <v/>
      </c>
      <c r="F90" s="23" t="str">
        <f>Intermediate_Template!F91</f>
        <v/>
      </c>
      <c r="G90" s="23" t="str">
        <f>Intermediate_Template!G91</f>
        <v/>
      </c>
      <c r="H90" s="23" t="str">
        <f>Intermediate_Template!H91</f>
        <v/>
      </c>
      <c r="I90" s="24" t="str">
        <f>Intermediate_Template!U91</f>
        <v/>
      </c>
      <c r="J90" s="25" t="str">
        <f>Intermediate_Template!I91</f>
        <v/>
      </c>
      <c r="K90" s="23" t="str">
        <f>Intermediate_Template!V91</f>
        <v/>
      </c>
      <c r="L90" s="23" t="str">
        <f>Intermediate_Template!P91</f>
        <v/>
      </c>
      <c r="M90" s="23" t="str">
        <f>Intermediate_Template!W91</f>
        <v/>
      </c>
      <c r="N90" s="23" t="str">
        <f>Intermediate_Template!Q91</f>
        <v/>
      </c>
      <c r="O90" s="23" t="str">
        <f>Intermediate_Template!X91</f>
        <v/>
      </c>
      <c r="P90" s="23" t="str">
        <f>Intermediate_Template!R91</f>
        <v/>
      </c>
      <c r="Q90" s="23" t="str">
        <f>Intermediate_Template!Y91</f>
        <v/>
      </c>
      <c r="R90" s="23" t="str">
        <f>Intermediate_Template!S91</f>
        <v/>
      </c>
      <c r="S90" s="23" t="str">
        <f>Intermediate_Template!Z91</f>
        <v/>
      </c>
      <c r="T90" s="23" t="str">
        <f>Intermediate_Template!T91</f>
        <v/>
      </c>
      <c r="W90" s="22"/>
    </row>
    <row r="91">
      <c r="A91" s="23" t="str">
        <f>Intermediate_Template!A92</f>
        <v/>
      </c>
      <c r="B91" s="23" t="str">
        <f>Intermediate_Template!B92</f>
        <v/>
      </c>
      <c r="C91" s="23" t="str">
        <f>Intermediate_Template!C92</f>
        <v/>
      </c>
      <c r="D91" s="23" t="str">
        <f>Intermediate_Template!D92</f>
        <v/>
      </c>
      <c r="E91" s="23" t="str">
        <f>Intermediate_Template!E92</f>
        <v/>
      </c>
      <c r="F91" s="23" t="str">
        <f>Intermediate_Template!F92</f>
        <v/>
      </c>
      <c r="G91" s="23" t="str">
        <f>Intermediate_Template!G92</f>
        <v/>
      </c>
      <c r="H91" s="23" t="str">
        <f>Intermediate_Template!H92</f>
        <v/>
      </c>
      <c r="I91" s="24" t="str">
        <f>Intermediate_Template!U92</f>
        <v/>
      </c>
      <c r="J91" s="25" t="str">
        <f>Intermediate_Template!I92</f>
        <v/>
      </c>
      <c r="K91" s="23" t="str">
        <f>Intermediate_Template!V92</f>
        <v/>
      </c>
      <c r="L91" s="23" t="str">
        <f>Intermediate_Template!P92</f>
        <v/>
      </c>
      <c r="M91" s="23" t="str">
        <f>Intermediate_Template!W92</f>
        <v/>
      </c>
      <c r="N91" s="23" t="str">
        <f>Intermediate_Template!Q92</f>
        <v/>
      </c>
      <c r="O91" s="23" t="str">
        <f>Intermediate_Template!X92</f>
        <v/>
      </c>
      <c r="P91" s="23" t="str">
        <f>Intermediate_Template!R92</f>
        <v/>
      </c>
      <c r="Q91" s="23" t="str">
        <f>Intermediate_Template!Y92</f>
        <v/>
      </c>
      <c r="R91" s="23" t="str">
        <f>Intermediate_Template!S92</f>
        <v/>
      </c>
      <c r="S91" s="23" t="str">
        <f>Intermediate_Template!Z92</f>
        <v/>
      </c>
      <c r="T91" s="23" t="str">
        <f>Intermediate_Template!T92</f>
        <v/>
      </c>
      <c r="W91" s="22"/>
    </row>
    <row r="92">
      <c r="A92" s="23" t="str">
        <f>Intermediate_Template!A93</f>
        <v/>
      </c>
      <c r="B92" s="23" t="str">
        <f>Intermediate_Template!B93</f>
        <v/>
      </c>
      <c r="C92" s="23" t="str">
        <f>Intermediate_Template!C93</f>
        <v/>
      </c>
      <c r="D92" s="23" t="str">
        <f>Intermediate_Template!D93</f>
        <v/>
      </c>
      <c r="E92" s="23" t="str">
        <f>Intermediate_Template!E93</f>
        <v/>
      </c>
      <c r="F92" s="23" t="str">
        <f>Intermediate_Template!F93</f>
        <v/>
      </c>
      <c r="G92" s="23" t="str">
        <f>Intermediate_Template!G93</f>
        <v/>
      </c>
      <c r="H92" s="23" t="str">
        <f>Intermediate_Template!H93</f>
        <v/>
      </c>
      <c r="I92" s="24" t="str">
        <f>Intermediate_Template!U93</f>
        <v/>
      </c>
      <c r="J92" s="25" t="str">
        <f>Intermediate_Template!I93</f>
        <v/>
      </c>
      <c r="K92" s="23" t="str">
        <f>Intermediate_Template!V93</f>
        <v/>
      </c>
      <c r="L92" s="23" t="str">
        <f>Intermediate_Template!P93</f>
        <v/>
      </c>
      <c r="M92" s="23" t="str">
        <f>Intermediate_Template!W93</f>
        <v/>
      </c>
      <c r="N92" s="23" t="str">
        <f>Intermediate_Template!Q93</f>
        <v/>
      </c>
      <c r="O92" s="23" t="str">
        <f>Intermediate_Template!X93</f>
        <v/>
      </c>
      <c r="P92" s="23" t="str">
        <f>Intermediate_Template!R93</f>
        <v/>
      </c>
      <c r="Q92" s="23" t="str">
        <f>Intermediate_Template!Y93</f>
        <v/>
      </c>
      <c r="R92" s="23" t="str">
        <f>Intermediate_Template!S93</f>
        <v/>
      </c>
      <c r="S92" s="23" t="str">
        <f>Intermediate_Template!Z93</f>
        <v/>
      </c>
      <c r="T92" s="23" t="str">
        <f>Intermediate_Template!T93</f>
        <v/>
      </c>
      <c r="W92" s="22"/>
    </row>
    <row r="93">
      <c r="A93" s="23" t="str">
        <f>Intermediate_Template!A94</f>
        <v/>
      </c>
      <c r="B93" s="23" t="str">
        <f>Intermediate_Template!B94</f>
        <v/>
      </c>
      <c r="C93" s="23" t="str">
        <f>Intermediate_Template!C94</f>
        <v/>
      </c>
      <c r="D93" s="23" t="str">
        <f>Intermediate_Template!D94</f>
        <v/>
      </c>
      <c r="E93" s="23" t="str">
        <f>Intermediate_Template!E94</f>
        <v/>
      </c>
      <c r="F93" s="23" t="str">
        <f>Intermediate_Template!F94</f>
        <v/>
      </c>
      <c r="G93" s="23" t="str">
        <f>Intermediate_Template!G94</f>
        <v/>
      </c>
      <c r="H93" s="23" t="str">
        <f>Intermediate_Template!H94</f>
        <v/>
      </c>
      <c r="I93" s="24" t="str">
        <f>Intermediate_Template!U94</f>
        <v/>
      </c>
      <c r="J93" s="25" t="str">
        <f>Intermediate_Template!I94</f>
        <v/>
      </c>
      <c r="K93" s="23" t="str">
        <f>Intermediate_Template!V94</f>
        <v/>
      </c>
      <c r="L93" s="23" t="str">
        <f>Intermediate_Template!P94</f>
        <v/>
      </c>
      <c r="M93" s="23" t="str">
        <f>Intermediate_Template!W94</f>
        <v/>
      </c>
      <c r="N93" s="23" t="str">
        <f>Intermediate_Template!Q94</f>
        <v/>
      </c>
      <c r="O93" s="23" t="str">
        <f>Intermediate_Template!X94</f>
        <v/>
      </c>
      <c r="P93" s="23" t="str">
        <f>Intermediate_Template!R94</f>
        <v/>
      </c>
      <c r="Q93" s="23" t="str">
        <f>Intermediate_Template!Y94</f>
        <v/>
      </c>
      <c r="R93" s="23" t="str">
        <f>Intermediate_Template!S94</f>
        <v/>
      </c>
      <c r="S93" s="23" t="str">
        <f>Intermediate_Template!Z94</f>
        <v/>
      </c>
      <c r="T93" s="23" t="str">
        <f>Intermediate_Template!T94</f>
        <v/>
      </c>
      <c r="W93" s="22"/>
    </row>
    <row r="94">
      <c r="A94" s="23" t="str">
        <f>Intermediate_Template!A95</f>
        <v/>
      </c>
      <c r="B94" s="23" t="str">
        <f>Intermediate_Template!B95</f>
        <v/>
      </c>
      <c r="C94" s="23" t="str">
        <f>Intermediate_Template!C95</f>
        <v/>
      </c>
      <c r="D94" s="23" t="str">
        <f>Intermediate_Template!D95</f>
        <v/>
      </c>
      <c r="E94" s="23" t="str">
        <f>Intermediate_Template!E95</f>
        <v/>
      </c>
      <c r="F94" s="23" t="str">
        <f>Intermediate_Template!F95</f>
        <v/>
      </c>
      <c r="G94" s="23" t="str">
        <f>Intermediate_Template!G95</f>
        <v/>
      </c>
      <c r="H94" s="23" t="str">
        <f>Intermediate_Template!H95</f>
        <v/>
      </c>
      <c r="I94" s="24" t="str">
        <f>Intermediate_Template!U95</f>
        <v/>
      </c>
      <c r="J94" s="25" t="str">
        <f>Intermediate_Template!I95</f>
        <v/>
      </c>
      <c r="K94" s="23" t="str">
        <f>Intermediate_Template!V95</f>
        <v/>
      </c>
      <c r="L94" s="23" t="str">
        <f>Intermediate_Template!P95</f>
        <v/>
      </c>
      <c r="M94" s="23" t="str">
        <f>Intermediate_Template!W95</f>
        <v/>
      </c>
      <c r="N94" s="23" t="str">
        <f>Intermediate_Template!Q95</f>
        <v/>
      </c>
      <c r="O94" s="23" t="str">
        <f>Intermediate_Template!X95</f>
        <v/>
      </c>
      <c r="P94" s="23" t="str">
        <f>Intermediate_Template!R95</f>
        <v/>
      </c>
      <c r="Q94" s="23" t="str">
        <f>Intermediate_Template!Y95</f>
        <v/>
      </c>
      <c r="R94" s="23" t="str">
        <f>Intermediate_Template!S95</f>
        <v/>
      </c>
      <c r="S94" s="23" t="str">
        <f>Intermediate_Template!Z95</f>
        <v/>
      </c>
      <c r="T94" s="23" t="str">
        <f>Intermediate_Template!T95</f>
        <v/>
      </c>
      <c r="W94" s="22"/>
    </row>
    <row r="95">
      <c r="A95" s="23" t="str">
        <f>Intermediate_Template!A96</f>
        <v/>
      </c>
      <c r="B95" s="23" t="str">
        <f>Intermediate_Template!B96</f>
        <v/>
      </c>
      <c r="C95" s="23" t="str">
        <f>Intermediate_Template!C96</f>
        <v/>
      </c>
      <c r="D95" s="23" t="str">
        <f>Intermediate_Template!D96</f>
        <v/>
      </c>
      <c r="E95" s="23" t="str">
        <f>Intermediate_Template!E96</f>
        <v/>
      </c>
      <c r="F95" s="23" t="str">
        <f>Intermediate_Template!F96</f>
        <v/>
      </c>
      <c r="G95" s="23" t="str">
        <f>Intermediate_Template!G96</f>
        <v/>
      </c>
      <c r="H95" s="23" t="str">
        <f>Intermediate_Template!H96</f>
        <v/>
      </c>
      <c r="I95" s="24" t="str">
        <f>Intermediate_Template!U96</f>
        <v/>
      </c>
      <c r="J95" s="25" t="str">
        <f>Intermediate_Template!I96</f>
        <v/>
      </c>
      <c r="K95" s="23" t="str">
        <f>Intermediate_Template!V96</f>
        <v/>
      </c>
      <c r="L95" s="23" t="str">
        <f>Intermediate_Template!P96</f>
        <v/>
      </c>
      <c r="M95" s="23" t="str">
        <f>Intermediate_Template!W96</f>
        <v/>
      </c>
      <c r="N95" s="23" t="str">
        <f>Intermediate_Template!Q96</f>
        <v/>
      </c>
      <c r="O95" s="23" t="str">
        <f>Intermediate_Template!X96</f>
        <v/>
      </c>
      <c r="P95" s="23" t="str">
        <f>Intermediate_Template!R96</f>
        <v/>
      </c>
      <c r="Q95" s="23" t="str">
        <f>Intermediate_Template!Y96</f>
        <v/>
      </c>
      <c r="R95" s="23" t="str">
        <f>Intermediate_Template!S96</f>
        <v/>
      </c>
      <c r="S95" s="23" t="str">
        <f>Intermediate_Template!Z96</f>
        <v/>
      </c>
      <c r="T95" s="23" t="str">
        <f>Intermediate_Template!T96</f>
        <v/>
      </c>
      <c r="W95" s="22"/>
    </row>
    <row r="96">
      <c r="A96" s="23" t="str">
        <f>Intermediate_Template!A97</f>
        <v/>
      </c>
      <c r="B96" s="23" t="str">
        <f>Intermediate_Template!B97</f>
        <v/>
      </c>
      <c r="C96" s="23" t="str">
        <f>Intermediate_Template!C97</f>
        <v/>
      </c>
      <c r="D96" s="23" t="str">
        <f>Intermediate_Template!D97</f>
        <v/>
      </c>
      <c r="E96" s="23" t="str">
        <f>Intermediate_Template!E97</f>
        <v/>
      </c>
      <c r="F96" s="23" t="str">
        <f>Intermediate_Template!F97</f>
        <v/>
      </c>
      <c r="G96" s="23" t="str">
        <f>Intermediate_Template!G97</f>
        <v/>
      </c>
      <c r="H96" s="23" t="str">
        <f>Intermediate_Template!H97</f>
        <v/>
      </c>
      <c r="I96" s="24" t="str">
        <f>Intermediate_Template!U97</f>
        <v/>
      </c>
      <c r="J96" s="25" t="str">
        <f>Intermediate_Template!I97</f>
        <v/>
      </c>
      <c r="K96" s="23" t="str">
        <f>Intermediate_Template!V97</f>
        <v/>
      </c>
      <c r="L96" s="23" t="str">
        <f>Intermediate_Template!P97</f>
        <v/>
      </c>
      <c r="M96" s="23" t="str">
        <f>Intermediate_Template!W97</f>
        <v/>
      </c>
      <c r="N96" s="23" t="str">
        <f>Intermediate_Template!Q97</f>
        <v/>
      </c>
      <c r="O96" s="23" t="str">
        <f>Intermediate_Template!X97</f>
        <v/>
      </c>
      <c r="P96" s="23" t="str">
        <f>Intermediate_Template!R97</f>
        <v/>
      </c>
      <c r="Q96" s="23" t="str">
        <f>Intermediate_Template!Y97</f>
        <v/>
      </c>
      <c r="R96" s="23" t="str">
        <f>Intermediate_Template!S97</f>
        <v/>
      </c>
      <c r="S96" s="23" t="str">
        <f>Intermediate_Template!Z97</f>
        <v/>
      </c>
      <c r="T96" s="23" t="str">
        <f>Intermediate_Template!T97</f>
        <v/>
      </c>
      <c r="W96" s="22"/>
    </row>
    <row r="97">
      <c r="A97" s="23" t="str">
        <f>Intermediate_Template!A98</f>
        <v/>
      </c>
      <c r="B97" s="23" t="str">
        <f>Intermediate_Template!B98</f>
        <v/>
      </c>
      <c r="C97" s="23" t="str">
        <f>Intermediate_Template!C98</f>
        <v/>
      </c>
      <c r="D97" s="23" t="str">
        <f>Intermediate_Template!D98</f>
        <v/>
      </c>
      <c r="E97" s="23" t="str">
        <f>Intermediate_Template!E98</f>
        <v/>
      </c>
      <c r="F97" s="23" t="str">
        <f>Intermediate_Template!F98</f>
        <v/>
      </c>
      <c r="G97" s="23" t="str">
        <f>Intermediate_Template!G98</f>
        <v/>
      </c>
      <c r="H97" s="23" t="str">
        <f>Intermediate_Template!H98</f>
        <v/>
      </c>
      <c r="I97" s="24" t="str">
        <f>Intermediate_Template!U98</f>
        <v/>
      </c>
      <c r="J97" s="25" t="str">
        <f>Intermediate_Template!I98</f>
        <v/>
      </c>
      <c r="K97" s="23" t="str">
        <f>Intermediate_Template!V98</f>
        <v/>
      </c>
      <c r="L97" s="23" t="str">
        <f>Intermediate_Template!P98</f>
        <v/>
      </c>
      <c r="M97" s="23" t="str">
        <f>Intermediate_Template!W98</f>
        <v/>
      </c>
      <c r="N97" s="23" t="str">
        <f>Intermediate_Template!Q98</f>
        <v/>
      </c>
      <c r="O97" s="23" t="str">
        <f>Intermediate_Template!X98</f>
        <v/>
      </c>
      <c r="P97" s="23" t="str">
        <f>Intermediate_Template!R98</f>
        <v/>
      </c>
      <c r="Q97" s="23" t="str">
        <f>Intermediate_Template!Y98</f>
        <v/>
      </c>
      <c r="R97" s="23" t="str">
        <f>Intermediate_Template!S98</f>
        <v/>
      </c>
      <c r="S97" s="23" t="str">
        <f>Intermediate_Template!Z98</f>
        <v/>
      </c>
      <c r="T97" s="23" t="str">
        <f>Intermediate_Template!T98</f>
        <v/>
      </c>
      <c r="W97" s="22"/>
    </row>
    <row r="98">
      <c r="A98" s="23" t="str">
        <f>Intermediate_Template!A99</f>
        <v/>
      </c>
      <c r="B98" s="23" t="str">
        <f>Intermediate_Template!B99</f>
        <v/>
      </c>
      <c r="C98" s="23" t="str">
        <f>Intermediate_Template!C99</f>
        <v/>
      </c>
      <c r="D98" s="23" t="str">
        <f>Intermediate_Template!D99</f>
        <v/>
      </c>
      <c r="E98" s="23" t="str">
        <f>Intermediate_Template!E99</f>
        <v/>
      </c>
      <c r="F98" s="23" t="str">
        <f>Intermediate_Template!F99</f>
        <v/>
      </c>
      <c r="G98" s="23" t="str">
        <f>Intermediate_Template!G99</f>
        <v/>
      </c>
      <c r="H98" s="23" t="str">
        <f>Intermediate_Template!H99</f>
        <v/>
      </c>
      <c r="I98" s="24" t="str">
        <f>Intermediate_Template!U99</f>
        <v/>
      </c>
      <c r="J98" s="25" t="str">
        <f>Intermediate_Template!I99</f>
        <v/>
      </c>
      <c r="K98" s="23" t="str">
        <f>Intermediate_Template!V99</f>
        <v/>
      </c>
      <c r="L98" s="23" t="str">
        <f>Intermediate_Template!P99</f>
        <v/>
      </c>
      <c r="M98" s="23" t="str">
        <f>Intermediate_Template!W99</f>
        <v/>
      </c>
      <c r="N98" s="23" t="str">
        <f>Intermediate_Template!Q99</f>
        <v/>
      </c>
      <c r="O98" s="23" t="str">
        <f>Intermediate_Template!X99</f>
        <v/>
      </c>
      <c r="P98" s="23" t="str">
        <f>Intermediate_Template!R99</f>
        <v/>
      </c>
      <c r="Q98" s="23" t="str">
        <f>Intermediate_Template!Y99</f>
        <v/>
      </c>
      <c r="R98" s="23" t="str">
        <f>Intermediate_Template!S99</f>
        <v/>
      </c>
      <c r="S98" s="23" t="str">
        <f>Intermediate_Template!Z99</f>
        <v/>
      </c>
      <c r="T98" s="23" t="str">
        <f>Intermediate_Template!T99</f>
        <v/>
      </c>
      <c r="W98" s="22"/>
    </row>
    <row r="99">
      <c r="A99" s="23" t="str">
        <f>Intermediate_Template!A100</f>
        <v/>
      </c>
      <c r="B99" s="23" t="str">
        <f>Intermediate_Template!B100</f>
        <v/>
      </c>
      <c r="C99" s="23" t="str">
        <f>Intermediate_Template!C100</f>
        <v/>
      </c>
      <c r="D99" s="23" t="str">
        <f>Intermediate_Template!D100</f>
        <v/>
      </c>
      <c r="E99" s="23" t="str">
        <f>Intermediate_Template!E100</f>
        <v/>
      </c>
      <c r="F99" s="23" t="str">
        <f>Intermediate_Template!F100</f>
        <v/>
      </c>
      <c r="G99" s="23" t="str">
        <f>Intermediate_Template!G100</f>
        <v/>
      </c>
      <c r="H99" s="23" t="str">
        <f>Intermediate_Template!H100</f>
        <v/>
      </c>
      <c r="I99" s="24" t="str">
        <f>Intermediate_Template!U100</f>
        <v/>
      </c>
      <c r="J99" s="25" t="str">
        <f>Intermediate_Template!I100</f>
        <v/>
      </c>
      <c r="K99" s="23" t="str">
        <f>Intermediate_Template!V100</f>
        <v/>
      </c>
      <c r="L99" s="23" t="str">
        <f>Intermediate_Template!P100</f>
        <v/>
      </c>
      <c r="M99" s="23" t="str">
        <f>Intermediate_Template!W100</f>
        <v/>
      </c>
      <c r="N99" s="23" t="str">
        <f>Intermediate_Template!Q100</f>
        <v/>
      </c>
      <c r="O99" s="23" t="str">
        <f>Intermediate_Template!X100</f>
        <v/>
      </c>
      <c r="P99" s="23" t="str">
        <f>Intermediate_Template!R100</f>
        <v/>
      </c>
      <c r="Q99" s="23" t="str">
        <f>Intermediate_Template!Y100</f>
        <v/>
      </c>
      <c r="R99" s="23" t="str">
        <f>Intermediate_Template!S100</f>
        <v/>
      </c>
      <c r="S99" s="23" t="str">
        <f>Intermediate_Template!Z100</f>
        <v/>
      </c>
      <c r="T99" s="23" t="str">
        <f>Intermediate_Template!T100</f>
        <v/>
      </c>
      <c r="W99" s="22"/>
    </row>
    <row r="100">
      <c r="A100" s="23" t="str">
        <f>Intermediate_Template!A101</f>
        <v/>
      </c>
      <c r="B100" s="23" t="str">
        <f>Intermediate_Template!B101</f>
        <v/>
      </c>
      <c r="C100" s="23" t="str">
        <f>Intermediate_Template!C101</f>
        <v/>
      </c>
      <c r="D100" s="23" t="str">
        <f>Intermediate_Template!D101</f>
        <v/>
      </c>
      <c r="E100" s="23" t="str">
        <f>Intermediate_Template!E101</f>
        <v/>
      </c>
      <c r="F100" s="23" t="str">
        <f>Intermediate_Template!F101</f>
        <v/>
      </c>
      <c r="G100" s="23" t="str">
        <f>Intermediate_Template!G101</f>
        <v/>
      </c>
      <c r="H100" s="23" t="str">
        <f>Intermediate_Template!H101</f>
        <v/>
      </c>
      <c r="I100" s="24" t="str">
        <f>Intermediate_Template!U101</f>
        <v/>
      </c>
      <c r="J100" s="25" t="str">
        <f>Intermediate_Template!I101</f>
        <v/>
      </c>
      <c r="K100" s="23" t="str">
        <f>Intermediate_Template!V101</f>
        <v/>
      </c>
      <c r="L100" s="23" t="str">
        <f>Intermediate_Template!P101</f>
        <v/>
      </c>
      <c r="M100" s="23" t="str">
        <f>Intermediate_Template!W101</f>
        <v/>
      </c>
      <c r="N100" s="23" t="str">
        <f>Intermediate_Template!Q101</f>
        <v/>
      </c>
      <c r="O100" s="23" t="str">
        <f>Intermediate_Template!X101</f>
        <v/>
      </c>
      <c r="P100" s="23" t="str">
        <f>Intermediate_Template!R101</f>
        <v/>
      </c>
      <c r="Q100" s="23" t="str">
        <f>Intermediate_Template!Y101</f>
        <v/>
      </c>
      <c r="R100" s="23" t="str">
        <f>Intermediate_Template!S101</f>
        <v/>
      </c>
      <c r="S100" s="23" t="str">
        <f>Intermediate_Template!Z101</f>
        <v/>
      </c>
      <c r="T100" s="23" t="str">
        <f>Intermediate_Template!T101</f>
        <v/>
      </c>
      <c r="W100" s="22"/>
    </row>
    <row r="101">
      <c r="A101" s="23" t="str">
        <f>Intermediate_Template!A102</f>
        <v/>
      </c>
      <c r="B101" s="23" t="str">
        <f>Intermediate_Template!B102</f>
        <v/>
      </c>
      <c r="C101" s="23" t="str">
        <f>Intermediate_Template!C102</f>
        <v/>
      </c>
      <c r="D101" s="23" t="str">
        <f>Intermediate_Template!D102</f>
        <v/>
      </c>
      <c r="E101" s="23" t="str">
        <f>Intermediate_Template!E102</f>
        <v/>
      </c>
      <c r="F101" s="23" t="str">
        <f>Intermediate_Template!F102</f>
        <v/>
      </c>
      <c r="G101" s="23" t="str">
        <f>Intermediate_Template!G102</f>
        <v/>
      </c>
      <c r="H101" s="23" t="str">
        <f>Intermediate_Template!H102</f>
        <v/>
      </c>
      <c r="I101" s="24" t="str">
        <f>Intermediate_Template!U102</f>
        <v/>
      </c>
      <c r="J101" s="25" t="str">
        <f>Intermediate_Template!I102</f>
        <v/>
      </c>
      <c r="K101" s="23" t="str">
        <f>Intermediate_Template!V102</f>
        <v/>
      </c>
      <c r="L101" s="23" t="str">
        <f>Intermediate_Template!P102</f>
        <v/>
      </c>
      <c r="M101" s="23" t="str">
        <f>Intermediate_Template!W102</f>
        <v/>
      </c>
      <c r="N101" s="23" t="str">
        <f>Intermediate_Template!Q102</f>
        <v/>
      </c>
      <c r="O101" s="23" t="str">
        <f>Intermediate_Template!X102</f>
        <v/>
      </c>
      <c r="P101" s="23" t="str">
        <f>Intermediate_Template!R102</f>
        <v/>
      </c>
      <c r="Q101" s="23" t="str">
        <f>Intermediate_Template!Y102</f>
        <v/>
      </c>
      <c r="R101" s="23" t="str">
        <f>Intermediate_Template!S102</f>
        <v/>
      </c>
      <c r="S101" s="23" t="str">
        <f>Intermediate_Template!Z102</f>
        <v/>
      </c>
      <c r="T101" s="23" t="str">
        <f>Intermediate_Template!T102</f>
        <v/>
      </c>
      <c r="W101" s="22"/>
    </row>
    <row r="102">
      <c r="A102" s="23" t="str">
        <f>Intermediate_Template!A103</f>
        <v/>
      </c>
      <c r="B102" s="23" t="str">
        <f>Intermediate_Template!B103</f>
        <v/>
      </c>
      <c r="C102" s="23" t="str">
        <f>Intermediate_Template!C103</f>
        <v/>
      </c>
      <c r="D102" s="23" t="str">
        <f>Intermediate_Template!D103</f>
        <v/>
      </c>
      <c r="E102" s="23" t="str">
        <f>Intermediate_Template!E103</f>
        <v/>
      </c>
      <c r="F102" s="23" t="str">
        <f>Intermediate_Template!F103</f>
        <v/>
      </c>
      <c r="G102" s="23" t="str">
        <f>Intermediate_Template!G103</f>
        <v/>
      </c>
      <c r="H102" s="23" t="str">
        <f>Intermediate_Template!H103</f>
        <v/>
      </c>
      <c r="I102" s="24" t="str">
        <f>Intermediate_Template!U103</f>
        <v/>
      </c>
      <c r="J102" s="25" t="str">
        <f>Intermediate_Template!I103</f>
        <v/>
      </c>
      <c r="K102" s="23" t="str">
        <f>Intermediate_Template!V103</f>
        <v/>
      </c>
      <c r="L102" s="23" t="str">
        <f>Intermediate_Template!P103</f>
        <v/>
      </c>
      <c r="M102" s="23" t="str">
        <f>Intermediate_Template!W103</f>
        <v/>
      </c>
      <c r="N102" s="23" t="str">
        <f>Intermediate_Template!Q103</f>
        <v/>
      </c>
      <c r="O102" s="23" t="str">
        <f>Intermediate_Template!X103</f>
        <v/>
      </c>
      <c r="P102" s="23" t="str">
        <f>Intermediate_Template!R103</f>
        <v/>
      </c>
      <c r="Q102" s="23" t="str">
        <f>Intermediate_Template!Y103</f>
        <v/>
      </c>
      <c r="R102" s="23" t="str">
        <f>Intermediate_Template!S103</f>
        <v/>
      </c>
      <c r="S102" s="23" t="str">
        <f>Intermediate_Template!Z103</f>
        <v/>
      </c>
      <c r="T102" s="23" t="str">
        <f>Intermediate_Template!T103</f>
        <v/>
      </c>
      <c r="W102" s="22"/>
    </row>
    <row r="103">
      <c r="A103" s="23" t="str">
        <f>Intermediate_Template!A104</f>
        <v/>
      </c>
      <c r="B103" s="23" t="str">
        <f>Intermediate_Template!B104</f>
        <v/>
      </c>
      <c r="C103" s="23" t="str">
        <f>Intermediate_Template!C104</f>
        <v/>
      </c>
      <c r="D103" s="23" t="str">
        <f>Intermediate_Template!D104</f>
        <v/>
      </c>
      <c r="E103" s="23" t="str">
        <f>Intermediate_Template!E104</f>
        <v/>
      </c>
      <c r="F103" s="23" t="str">
        <f>Intermediate_Template!F104</f>
        <v/>
      </c>
      <c r="G103" s="23" t="str">
        <f>Intermediate_Template!G104</f>
        <v/>
      </c>
      <c r="H103" s="23" t="str">
        <f>Intermediate_Template!H104</f>
        <v/>
      </c>
      <c r="I103" s="24" t="str">
        <f>Intermediate_Template!U104</f>
        <v/>
      </c>
      <c r="J103" s="25" t="str">
        <f>Intermediate_Template!I104</f>
        <v/>
      </c>
      <c r="K103" s="23" t="str">
        <f>Intermediate_Template!V104</f>
        <v/>
      </c>
      <c r="L103" s="23" t="str">
        <f>Intermediate_Template!P104</f>
        <v/>
      </c>
      <c r="M103" s="23" t="str">
        <f>Intermediate_Template!W104</f>
        <v/>
      </c>
      <c r="N103" s="23" t="str">
        <f>Intermediate_Template!Q104</f>
        <v/>
      </c>
      <c r="O103" s="23" t="str">
        <f>Intermediate_Template!X104</f>
        <v/>
      </c>
      <c r="P103" s="23" t="str">
        <f>Intermediate_Template!R104</f>
        <v/>
      </c>
      <c r="Q103" s="23" t="str">
        <f>Intermediate_Template!Y104</f>
        <v/>
      </c>
      <c r="R103" s="23" t="str">
        <f>Intermediate_Template!S104</f>
        <v/>
      </c>
      <c r="S103" s="23" t="str">
        <f>Intermediate_Template!Z104</f>
        <v/>
      </c>
      <c r="T103" s="23" t="str">
        <f>Intermediate_Template!T104</f>
        <v/>
      </c>
      <c r="W103" s="22"/>
    </row>
    <row r="104">
      <c r="A104" s="23" t="str">
        <f>Intermediate_Template!A105</f>
        <v/>
      </c>
      <c r="B104" s="23" t="str">
        <f>Intermediate_Template!B105</f>
        <v/>
      </c>
      <c r="C104" s="23" t="str">
        <f>Intermediate_Template!C105</f>
        <v/>
      </c>
      <c r="D104" s="23" t="str">
        <f>Intermediate_Template!D105</f>
        <v/>
      </c>
      <c r="E104" s="23" t="str">
        <f>Intermediate_Template!E105</f>
        <v/>
      </c>
      <c r="F104" s="23" t="str">
        <f>Intermediate_Template!F105</f>
        <v/>
      </c>
      <c r="G104" s="23" t="str">
        <f>Intermediate_Template!G105</f>
        <v/>
      </c>
      <c r="H104" s="23" t="str">
        <f>Intermediate_Template!H105</f>
        <v/>
      </c>
      <c r="I104" s="24" t="str">
        <f>Intermediate_Template!U105</f>
        <v/>
      </c>
      <c r="J104" s="25" t="str">
        <f>Intermediate_Template!I105</f>
        <v/>
      </c>
      <c r="K104" s="23" t="str">
        <f>Intermediate_Template!V105</f>
        <v/>
      </c>
      <c r="L104" s="23" t="str">
        <f>Intermediate_Template!P105</f>
        <v/>
      </c>
      <c r="M104" s="23" t="str">
        <f>Intermediate_Template!W105</f>
        <v/>
      </c>
      <c r="N104" s="23" t="str">
        <f>Intermediate_Template!Q105</f>
        <v/>
      </c>
      <c r="O104" s="23" t="str">
        <f>Intermediate_Template!X105</f>
        <v/>
      </c>
      <c r="P104" s="23" t="str">
        <f>Intermediate_Template!R105</f>
        <v/>
      </c>
      <c r="Q104" s="23" t="str">
        <f>Intermediate_Template!Y105</f>
        <v/>
      </c>
      <c r="R104" s="23" t="str">
        <f>Intermediate_Template!S105</f>
        <v/>
      </c>
      <c r="S104" s="23" t="str">
        <f>Intermediate_Template!Z105</f>
        <v/>
      </c>
      <c r="T104" s="23" t="str">
        <f>Intermediate_Template!T105</f>
        <v/>
      </c>
      <c r="W104" s="22"/>
    </row>
    <row r="105">
      <c r="A105" s="23" t="str">
        <f>Intermediate_Template!A106</f>
        <v/>
      </c>
      <c r="B105" s="23" t="str">
        <f>Intermediate_Template!B106</f>
        <v/>
      </c>
      <c r="C105" s="23" t="str">
        <f>Intermediate_Template!C106</f>
        <v/>
      </c>
      <c r="D105" s="23" t="str">
        <f>Intermediate_Template!D106</f>
        <v/>
      </c>
      <c r="E105" s="23" t="str">
        <f>Intermediate_Template!E106</f>
        <v/>
      </c>
      <c r="F105" s="23" t="str">
        <f>Intermediate_Template!F106</f>
        <v/>
      </c>
      <c r="G105" s="23" t="str">
        <f>Intermediate_Template!G106</f>
        <v/>
      </c>
      <c r="H105" s="23" t="str">
        <f>Intermediate_Template!H106</f>
        <v/>
      </c>
      <c r="I105" s="24" t="str">
        <f>Intermediate_Template!U106</f>
        <v/>
      </c>
      <c r="J105" s="25" t="str">
        <f>Intermediate_Template!I106</f>
        <v/>
      </c>
      <c r="K105" s="23" t="str">
        <f>Intermediate_Template!V106</f>
        <v/>
      </c>
      <c r="L105" s="23" t="str">
        <f>Intermediate_Template!P106</f>
        <v/>
      </c>
      <c r="M105" s="23" t="str">
        <f>Intermediate_Template!W106</f>
        <v/>
      </c>
      <c r="N105" s="23" t="str">
        <f>Intermediate_Template!Q106</f>
        <v/>
      </c>
      <c r="O105" s="23" t="str">
        <f>Intermediate_Template!X106</f>
        <v/>
      </c>
      <c r="P105" s="23" t="str">
        <f>Intermediate_Template!R106</f>
        <v/>
      </c>
      <c r="Q105" s="23" t="str">
        <f>Intermediate_Template!Y106</f>
        <v/>
      </c>
      <c r="R105" s="23" t="str">
        <f>Intermediate_Template!S106</f>
        <v/>
      </c>
      <c r="S105" s="23" t="str">
        <f>Intermediate_Template!Z106</f>
        <v/>
      </c>
      <c r="T105" s="23" t="str">
        <f>Intermediate_Template!T106</f>
        <v/>
      </c>
      <c r="W105" s="22"/>
    </row>
    <row r="106">
      <c r="A106" s="23" t="str">
        <f>Intermediate_Template!A107</f>
        <v/>
      </c>
      <c r="B106" s="23" t="str">
        <f>Intermediate_Template!B107</f>
        <v/>
      </c>
      <c r="C106" s="23" t="str">
        <f>Intermediate_Template!C107</f>
        <v/>
      </c>
      <c r="D106" s="23" t="str">
        <f>Intermediate_Template!D107</f>
        <v/>
      </c>
      <c r="E106" s="23" t="str">
        <f>Intermediate_Template!E107</f>
        <v/>
      </c>
      <c r="F106" s="23" t="str">
        <f>Intermediate_Template!F107</f>
        <v/>
      </c>
      <c r="G106" s="23" t="str">
        <f>Intermediate_Template!G107</f>
        <v/>
      </c>
      <c r="H106" s="23" t="str">
        <f>Intermediate_Template!H107</f>
        <v/>
      </c>
      <c r="I106" s="24" t="str">
        <f>Intermediate_Template!U107</f>
        <v/>
      </c>
      <c r="J106" s="25" t="str">
        <f>Intermediate_Template!I107</f>
        <v/>
      </c>
      <c r="K106" s="23" t="str">
        <f>Intermediate_Template!V107</f>
        <v/>
      </c>
      <c r="L106" s="23" t="str">
        <f>Intermediate_Template!P107</f>
        <v/>
      </c>
      <c r="M106" s="23" t="str">
        <f>Intermediate_Template!W107</f>
        <v/>
      </c>
      <c r="N106" s="23" t="str">
        <f>Intermediate_Template!Q107</f>
        <v/>
      </c>
      <c r="O106" s="23" t="str">
        <f>Intermediate_Template!X107</f>
        <v/>
      </c>
      <c r="P106" s="23" t="str">
        <f>Intermediate_Template!R107</f>
        <v/>
      </c>
      <c r="Q106" s="23" t="str">
        <f>Intermediate_Template!Y107</f>
        <v/>
      </c>
      <c r="R106" s="23" t="str">
        <f>Intermediate_Template!S107</f>
        <v/>
      </c>
      <c r="S106" s="23" t="str">
        <f>Intermediate_Template!Z107</f>
        <v/>
      </c>
      <c r="T106" s="23" t="str">
        <f>Intermediate_Template!T107</f>
        <v/>
      </c>
      <c r="W106" s="22"/>
    </row>
    <row r="107">
      <c r="A107" s="23" t="str">
        <f>Intermediate_Template!A108</f>
        <v/>
      </c>
      <c r="B107" s="23" t="str">
        <f>Intermediate_Template!B108</f>
        <v/>
      </c>
      <c r="C107" s="23" t="str">
        <f>Intermediate_Template!C108</f>
        <v/>
      </c>
      <c r="D107" s="23" t="str">
        <f>Intermediate_Template!D108</f>
        <v/>
      </c>
      <c r="E107" s="23" t="str">
        <f>Intermediate_Template!E108</f>
        <v/>
      </c>
      <c r="F107" s="23" t="str">
        <f>Intermediate_Template!F108</f>
        <v/>
      </c>
      <c r="G107" s="23" t="str">
        <f>Intermediate_Template!G108</f>
        <v/>
      </c>
      <c r="H107" s="23" t="str">
        <f>Intermediate_Template!H108</f>
        <v/>
      </c>
      <c r="I107" s="24" t="str">
        <f>Intermediate_Template!U108</f>
        <v/>
      </c>
      <c r="J107" s="25" t="str">
        <f>Intermediate_Template!I108</f>
        <v/>
      </c>
      <c r="K107" s="23" t="str">
        <f>Intermediate_Template!V108</f>
        <v/>
      </c>
      <c r="L107" s="23" t="str">
        <f>Intermediate_Template!P108</f>
        <v/>
      </c>
      <c r="M107" s="23" t="str">
        <f>Intermediate_Template!W108</f>
        <v/>
      </c>
      <c r="N107" s="23" t="str">
        <f>Intermediate_Template!Q108</f>
        <v/>
      </c>
      <c r="O107" s="23" t="str">
        <f>Intermediate_Template!X108</f>
        <v/>
      </c>
      <c r="P107" s="23" t="str">
        <f>Intermediate_Template!R108</f>
        <v/>
      </c>
      <c r="Q107" s="23" t="str">
        <f>Intermediate_Template!Y108</f>
        <v/>
      </c>
      <c r="R107" s="23" t="str">
        <f>Intermediate_Template!S108</f>
        <v/>
      </c>
      <c r="S107" s="23" t="str">
        <f>Intermediate_Template!Z108</f>
        <v/>
      </c>
      <c r="T107" s="23" t="str">
        <f>Intermediate_Template!T108</f>
        <v/>
      </c>
      <c r="W107" s="22"/>
    </row>
    <row r="108">
      <c r="A108" s="23" t="str">
        <f>Intermediate_Template!A109</f>
        <v/>
      </c>
      <c r="B108" s="23" t="str">
        <f>Intermediate_Template!B109</f>
        <v/>
      </c>
      <c r="C108" s="23" t="str">
        <f>Intermediate_Template!C109</f>
        <v/>
      </c>
      <c r="D108" s="23" t="str">
        <f>Intermediate_Template!D109</f>
        <v/>
      </c>
      <c r="E108" s="23" t="str">
        <f>Intermediate_Template!E109</f>
        <v/>
      </c>
      <c r="F108" s="23" t="str">
        <f>Intermediate_Template!F109</f>
        <v/>
      </c>
      <c r="G108" s="23" t="str">
        <f>Intermediate_Template!G109</f>
        <v/>
      </c>
      <c r="H108" s="23" t="str">
        <f>Intermediate_Template!H109</f>
        <v/>
      </c>
      <c r="I108" s="24" t="str">
        <f>Intermediate_Template!U109</f>
        <v/>
      </c>
      <c r="J108" s="25" t="str">
        <f>Intermediate_Template!I109</f>
        <v/>
      </c>
      <c r="K108" s="23" t="str">
        <f>Intermediate_Template!V109</f>
        <v/>
      </c>
      <c r="L108" s="23" t="str">
        <f>Intermediate_Template!P109</f>
        <v/>
      </c>
      <c r="M108" s="23" t="str">
        <f>Intermediate_Template!W109</f>
        <v/>
      </c>
      <c r="N108" s="23" t="str">
        <f>Intermediate_Template!Q109</f>
        <v/>
      </c>
      <c r="O108" s="23" t="str">
        <f>Intermediate_Template!X109</f>
        <v/>
      </c>
      <c r="P108" s="23" t="str">
        <f>Intermediate_Template!R109</f>
        <v/>
      </c>
      <c r="Q108" s="23" t="str">
        <f>Intermediate_Template!Y109</f>
        <v/>
      </c>
      <c r="R108" s="23" t="str">
        <f>Intermediate_Template!S109</f>
        <v/>
      </c>
      <c r="S108" s="23" t="str">
        <f>Intermediate_Template!Z109</f>
        <v/>
      </c>
      <c r="T108" s="23" t="str">
        <f>Intermediate_Template!T109</f>
        <v/>
      </c>
      <c r="W108" s="22"/>
    </row>
    <row r="109">
      <c r="A109" s="23" t="str">
        <f>Intermediate_Template!A110</f>
        <v/>
      </c>
      <c r="B109" s="23" t="str">
        <f>Intermediate_Template!B110</f>
        <v/>
      </c>
      <c r="C109" s="23" t="str">
        <f>Intermediate_Template!C110</f>
        <v/>
      </c>
      <c r="D109" s="23" t="str">
        <f>Intermediate_Template!D110</f>
        <v/>
      </c>
      <c r="E109" s="23" t="str">
        <f>Intermediate_Template!E110</f>
        <v/>
      </c>
      <c r="F109" s="23" t="str">
        <f>Intermediate_Template!F110</f>
        <v/>
      </c>
      <c r="G109" s="23" t="str">
        <f>Intermediate_Template!G110</f>
        <v/>
      </c>
      <c r="H109" s="23" t="str">
        <f>Intermediate_Template!H110</f>
        <v/>
      </c>
      <c r="I109" s="24" t="str">
        <f>Intermediate_Template!U110</f>
        <v/>
      </c>
      <c r="J109" s="25" t="str">
        <f>Intermediate_Template!I110</f>
        <v/>
      </c>
      <c r="K109" s="23" t="str">
        <f>Intermediate_Template!V110</f>
        <v/>
      </c>
      <c r="L109" s="23" t="str">
        <f>Intermediate_Template!P110</f>
        <v/>
      </c>
      <c r="M109" s="23" t="str">
        <f>Intermediate_Template!W110</f>
        <v/>
      </c>
      <c r="N109" s="23" t="str">
        <f>Intermediate_Template!Q110</f>
        <v/>
      </c>
      <c r="O109" s="23" t="str">
        <f>Intermediate_Template!X110</f>
        <v/>
      </c>
      <c r="P109" s="23" t="str">
        <f>Intermediate_Template!R110</f>
        <v/>
      </c>
      <c r="Q109" s="23" t="str">
        <f>Intermediate_Template!Y110</f>
        <v/>
      </c>
      <c r="R109" s="23" t="str">
        <f>Intermediate_Template!S110</f>
        <v/>
      </c>
      <c r="S109" s="23" t="str">
        <f>Intermediate_Template!Z110</f>
        <v/>
      </c>
      <c r="T109" s="23" t="str">
        <f>Intermediate_Template!T110</f>
        <v/>
      </c>
      <c r="W109" s="22"/>
    </row>
    <row r="110">
      <c r="A110" s="23" t="str">
        <f>Intermediate_Template!A111</f>
        <v/>
      </c>
      <c r="B110" s="23" t="str">
        <f>Intermediate_Template!B111</f>
        <v/>
      </c>
      <c r="C110" s="23" t="str">
        <f>Intermediate_Template!C111</f>
        <v/>
      </c>
      <c r="D110" s="23" t="str">
        <f>Intermediate_Template!D111</f>
        <v/>
      </c>
      <c r="E110" s="23" t="str">
        <f>Intermediate_Template!E111</f>
        <v/>
      </c>
      <c r="F110" s="23" t="str">
        <f>Intermediate_Template!F111</f>
        <v/>
      </c>
      <c r="G110" s="23" t="str">
        <f>Intermediate_Template!G111</f>
        <v/>
      </c>
      <c r="H110" s="23" t="str">
        <f>Intermediate_Template!H111</f>
        <v/>
      </c>
      <c r="I110" s="24" t="str">
        <f>Intermediate_Template!U111</f>
        <v/>
      </c>
      <c r="J110" s="25" t="str">
        <f>Intermediate_Template!I111</f>
        <v/>
      </c>
      <c r="K110" s="23" t="str">
        <f>Intermediate_Template!V111</f>
        <v/>
      </c>
      <c r="L110" s="23" t="str">
        <f>Intermediate_Template!P111</f>
        <v/>
      </c>
      <c r="M110" s="23" t="str">
        <f>Intermediate_Template!W111</f>
        <v/>
      </c>
      <c r="N110" s="23" t="str">
        <f>Intermediate_Template!Q111</f>
        <v/>
      </c>
      <c r="O110" s="23" t="str">
        <f>Intermediate_Template!X111</f>
        <v/>
      </c>
      <c r="P110" s="23" t="str">
        <f>Intermediate_Template!R111</f>
        <v/>
      </c>
      <c r="Q110" s="23" t="str">
        <f>Intermediate_Template!Y111</f>
        <v/>
      </c>
      <c r="R110" s="23" t="str">
        <f>Intermediate_Template!S111</f>
        <v/>
      </c>
      <c r="S110" s="23" t="str">
        <f>Intermediate_Template!Z111</f>
        <v/>
      </c>
      <c r="T110" s="23" t="str">
        <f>Intermediate_Template!T111</f>
        <v/>
      </c>
      <c r="W110" s="22"/>
    </row>
    <row r="111">
      <c r="A111" s="23" t="str">
        <f>Intermediate_Template!A112</f>
        <v/>
      </c>
      <c r="B111" s="23" t="str">
        <f>Intermediate_Template!B112</f>
        <v/>
      </c>
      <c r="C111" s="23" t="str">
        <f>Intermediate_Template!C112</f>
        <v/>
      </c>
      <c r="D111" s="23" t="str">
        <f>Intermediate_Template!D112</f>
        <v/>
      </c>
      <c r="E111" s="23" t="str">
        <f>Intermediate_Template!E112</f>
        <v/>
      </c>
      <c r="F111" s="23" t="str">
        <f>Intermediate_Template!F112</f>
        <v/>
      </c>
      <c r="G111" s="23" t="str">
        <f>Intermediate_Template!G112</f>
        <v/>
      </c>
      <c r="H111" s="23" t="str">
        <f>Intermediate_Template!H112</f>
        <v/>
      </c>
      <c r="I111" s="24" t="str">
        <f>Intermediate_Template!U112</f>
        <v/>
      </c>
      <c r="J111" s="25" t="str">
        <f>Intermediate_Template!I112</f>
        <v/>
      </c>
      <c r="K111" s="23" t="str">
        <f>Intermediate_Template!V112</f>
        <v/>
      </c>
      <c r="L111" s="23" t="str">
        <f>Intermediate_Template!P112</f>
        <v/>
      </c>
      <c r="M111" s="23" t="str">
        <f>Intermediate_Template!W112</f>
        <v/>
      </c>
      <c r="N111" s="23" t="str">
        <f>Intermediate_Template!Q112</f>
        <v/>
      </c>
      <c r="O111" s="23" t="str">
        <f>Intermediate_Template!X112</f>
        <v/>
      </c>
      <c r="P111" s="23" t="str">
        <f>Intermediate_Template!R112</f>
        <v/>
      </c>
      <c r="Q111" s="23" t="str">
        <f>Intermediate_Template!Y112</f>
        <v/>
      </c>
      <c r="R111" s="23" t="str">
        <f>Intermediate_Template!S112</f>
        <v/>
      </c>
      <c r="S111" s="23" t="str">
        <f>Intermediate_Template!Z112</f>
        <v/>
      </c>
      <c r="T111" s="23" t="str">
        <f>Intermediate_Template!T112</f>
        <v/>
      </c>
      <c r="W111" s="22"/>
    </row>
    <row r="112">
      <c r="A112" s="23" t="str">
        <f>Intermediate_Template!A113</f>
        <v/>
      </c>
      <c r="B112" s="23" t="str">
        <f>Intermediate_Template!B113</f>
        <v/>
      </c>
      <c r="C112" s="23" t="str">
        <f>Intermediate_Template!C113</f>
        <v/>
      </c>
      <c r="D112" s="23" t="str">
        <f>Intermediate_Template!D113</f>
        <v/>
      </c>
      <c r="E112" s="23" t="str">
        <f>Intermediate_Template!E113</f>
        <v/>
      </c>
      <c r="F112" s="23" t="str">
        <f>Intermediate_Template!F113</f>
        <v/>
      </c>
      <c r="G112" s="23" t="str">
        <f>Intermediate_Template!G113</f>
        <v/>
      </c>
      <c r="H112" s="23" t="str">
        <f>Intermediate_Template!H113</f>
        <v/>
      </c>
      <c r="I112" s="24" t="str">
        <f>Intermediate_Template!U113</f>
        <v/>
      </c>
      <c r="J112" s="25" t="str">
        <f>Intermediate_Template!I113</f>
        <v/>
      </c>
      <c r="K112" s="23" t="str">
        <f>Intermediate_Template!V113</f>
        <v/>
      </c>
      <c r="L112" s="23" t="str">
        <f>Intermediate_Template!P113</f>
        <v/>
      </c>
      <c r="M112" s="23" t="str">
        <f>Intermediate_Template!W113</f>
        <v/>
      </c>
      <c r="N112" s="23" t="str">
        <f>Intermediate_Template!Q113</f>
        <v/>
      </c>
      <c r="O112" s="23" t="str">
        <f>Intermediate_Template!X113</f>
        <v/>
      </c>
      <c r="P112" s="23" t="str">
        <f>Intermediate_Template!R113</f>
        <v/>
      </c>
      <c r="Q112" s="23" t="str">
        <f>Intermediate_Template!Y113</f>
        <v/>
      </c>
      <c r="R112" s="23" t="str">
        <f>Intermediate_Template!S113</f>
        <v/>
      </c>
      <c r="S112" s="23" t="str">
        <f>Intermediate_Template!Z113</f>
        <v/>
      </c>
      <c r="T112" s="23" t="str">
        <f>Intermediate_Template!T113</f>
        <v/>
      </c>
      <c r="W112" s="22"/>
    </row>
    <row r="113">
      <c r="A113" s="23" t="str">
        <f>Intermediate_Template!A114</f>
        <v/>
      </c>
      <c r="B113" s="23" t="str">
        <f>Intermediate_Template!B114</f>
        <v/>
      </c>
      <c r="C113" s="23" t="str">
        <f>Intermediate_Template!C114</f>
        <v/>
      </c>
      <c r="D113" s="23" t="str">
        <f>Intermediate_Template!D114</f>
        <v/>
      </c>
      <c r="E113" s="23" t="str">
        <f>Intermediate_Template!E114</f>
        <v/>
      </c>
      <c r="F113" s="23" t="str">
        <f>Intermediate_Template!F114</f>
        <v/>
      </c>
      <c r="G113" s="23" t="str">
        <f>Intermediate_Template!G114</f>
        <v/>
      </c>
      <c r="H113" s="23" t="str">
        <f>Intermediate_Template!H114</f>
        <v/>
      </c>
      <c r="I113" s="24" t="str">
        <f>Intermediate_Template!U114</f>
        <v/>
      </c>
      <c r="J113" s="25" t="str">
        <f>Intermediate_Template!I114</f>
        <v/>
      </c>
      <c r="K113" s="23" t="str">
        <f>Intermediate_Template!V114</f>
        <v/>
      </c>
      <c r="L113" s="23" t="str">
        <f>Intermediate_Template!P114</f>
        <v/>
      </c>
      <c r="M113" s="23" t="str">
        <f>Intermediate_Template!W114</f>
        <v/>
      </c>
      <c r="N113" s="23" t="str">
        <f>Intermediate_Template!Q114</f>
        <v/>
      </c>
      <c r="O113" s="23" t="str">
        <f>Intermediate_Template!X114</f>
        <v/>
      </c>
      <c r="P113" s="23" t="str">
        <f>Intermediate_Template!R114</f>
        <v/>
      </c>
      <c r="Q113" s="23" t="str">
        <f>Intermediate_Template!Y114</f>
        <v/>
      </c>
      <c r="R113" s="23" t="str">
        <f>Intermediate_Template!S114</f>
        <v/>
      </c>
      <c r="S113" s="23" t="str">
        <f>Intermediate_Template!Z114</f>
        <v/>
      </c>
      <c r="T113" s="23" t="str">
        <f>Intermediate_Template!T114</f>
        <v/>
      </c>
      <c r="W113" s="22"/>
    </row>
    <row r="114">
      <c r="A114" s="23" t="str">
        <f>Intermediate_Template!A115</f>
        <v/>
      </c>
      <c r="B114" s="23" t="str">
        <f>Intermediate_Template!B115</f>
        <v/>
      </c>
      <c r="C114" s="23" t="str">
        <f>Intermediate_Template!C115</f>
        <v/>
      </c>
      <c r="D114" s="23" t="str">
        <f>Intermediate_Template!D115</f>
        <v/>
      </c>
      <c r="E114" s="23" t="str">
        <f>Intermediate_Template!E115</f>
        <v/>
      </c>
      <c r="F114" s="23" t="str">
        <f>Intermediate_Template!F115</f>
        <v/>
      </c>
      <c r="G114" s="23" t="str">
        <f>Intermediate_Template!G115</f>
        <v/>
      </c>
      <c r="H114" s="23" t="str">
        <f>Intermediate_Template!H115</f>
        <v/>
      </c>
      <c r="I114" s="24" t="str">
        <f>Intermediate_Template!U115</f>
        <v/>
      </c>
      <c r="J114" s="25" t="str">
        <f>Intermediate_Template!I115</f>
        <v/>
      </c>
      <c r="K114" s="23" t="str">
        <f>Intermediate_Template!V115</f>
        <v/>
      </c>
      <c r="L114" s="23" t="str">
        <f>Intermediate_Template!P115</f>
        <v/>
      </c>
      <c r="M114" s="23" t="str">
        <f>Intermediate_Template!W115</f>
        <v/>
      </c>
      <c r="N114" s="23" t="str">
        <f>Intermediate_Template!Q115</f>
        <v/>
      </c>
      <c r="O114" s="23" t="str">
        <f>Intermediate_Template!X115</f>
        <v/>
      </c>
      <c r="P114" s="23" t="str">
        <f>Intermediate_Template!R115</f>
        <v/>
      </c>
      <c r="Q114" s="23" t="str">
        <f>Intermediate_Template!Y115</f>
        <v/>
      </c>
      <c r="R114" s="23" t="str">
        <f>Intermediate_Template!S115</f>
        <v/>
      </c>
      <c r="S114" s="23" t="str">
        <f>Intermediate_Template!Z115</f>
        <v/>
      </c>
      <c r="T114" s="23" t="str">
        <f>Intermediate_Template!T115</f>
        <v/>
      </c>
      <c r="W114" s="22"/>
    </row>
    <row r="115">
      <c r="A115" s="23" t="str">
        <f>Intermediate_Template!A116</f>
        <v/>
      </c>
      <c r="B115" s="23" t="str">
        <f>Intermediate_Template!B116</f>
        <v/>
      </c>
      <c r="C115" s="23" t="str">
        <f>Intermediate_Template!C116</f>
        <v/>
      </c>
      <c r="D115" s="23" t="str">
        <f>Intermediate_Template!D116</f>
        <v/>
      </c>
      <c r="E115" s="23" t="str">
        <f>Intermediate_Template!E116</f>
        <v/>
      </c>
      <c r="F115" s="23" t="str">
        <f>Intermediate_Template!F116</f>
        <v/>
      </c>
      <c r="G115" s="23" t="str">
        <f>Intermediate_Template!G116</f>
        <v/>
      </c>
      <c r="H115" s="23" t="str">
        <f>Intermediate_Template!H116</f>
        <v/>
      </c>
      <c r="I115" s="24" t="str">
        <f>Intermediate_Template!U116</f>
        <v/>
      </c>
      <c r="J115" s="25" t="str">
        <f>Intermediate_Template!I116</f>
        <v/>
      </c>
      <c r="K115" s="23" t="str">
        <f>Intermediate_Template!V116</f>
        <v/>
      </c>
      <c r="L115" s="23" t="str">
        <f>Intermediate_Template!P116</f>
        <v/>
      </c>
      <c r="M115" s="23" t="str">
        <f>Intermediate_Template!W116</f>
        <v/>
      </c>
      <c r="N115" s="23" t="str">
        <f>Intermediate_Template!Q116</f>
        <v/>
      </c>
      <c r="O115" s="23" t="str">
        <f>Intermediate_Template!X116</f>
        <v/>
      </c>
      <c r="P115" s="23" t="str">
        <f>Intermediate_Template!R116</f>
        <v/>
      </c>
      <c r="Q115" s="23" t="str">
        <f>Intermediate_Template!Y116</f>
        <v/>
      </c>
      <c r="R115" s="23" t="str">
        <f>Intermediate_Template!S116</f>
        <v/>
      </c>
      <c r="S115" s="23" t="str">
        <f>Intermediate_Template!Z116</f>
        <v/>
      </c>
      <c r="T115" s="23" t="str">
        <f>Intermediate_Template!T116</f>
        <v/>
      </c>
      <c r="W115" s="22"/>
    </row>
    <row r="116">
      <c r="A116" s="23" t="str">
        <f>Intermediate_Template!A117</f>
        <v/>
      </c>
      <c r="B116" s="23" t="str">
        <f>Intermediate_Template!B117</f>
        <v/>
      </c>
      <c r="C116" s="23" t="str">
        <f>Intermediate_Template!C117</f>
        <v/>
      </c>
      <c r="D116" s="23" t="str">
        <f>Intermediate_Template!D117</f>
        <v/>
      </c>
      <c r="E116" s="23" t="str">
        <f>Intermediate_Template!E117</f>
        <v/>
      </c>
      <c r="F116" s="23" t="str">
        <f>Intermediate_Template!F117</f>
        <v/>
      </c>
      <c r="G116" s="23" t="str">
        <f>Intermediate_Template!G117</f>
        <v/>
      </c>
      <c r="H116" s="23" t="str">
        <f>Intermediate_Template!H117</f>
        <v/>
      </c>
      <c r="I116" s="24" t="str">
        <f>Intermediate_Template!U117</f>
        <v/>
      </c>
      <c r="J116" s="25" t="str">
        <f>Intermediate_Template!I117</f>
        <v/>
      </c>
      <c r="K116" s="23" t="str">
        <f>Intermediate_Template!V117</f>
        <v/>
      </c>
      <c r="L116" s="23" t="str">
        <f>Intermediate_Template!P117</f>
        <v/>
      </c>
      <c r="M116" s="23" t="str">
        <f>Intermediate_Template!W117</f>
        <v/>
      </c>
      <c r="N116" s="23" t="str">
        <f>Intermediate_Template!Q117</f>
        <v/>
      </c>
      <c r="O116" s="23" t="str">
        <f>Intermediate_Template!X117</f>
        <v/>
      </c>
      <c r="P116" s="23" t="str">
        <f>Intermediate_Template!R117</f>
        <v/>
      </c>
      <c r="Q116" s="23" t="str">
        <f>Intermediate_Template!Y117</f>
        <v/>
      </c>
      <c r="R116" s="23" t="str">
        <f>Intermediate_Template!S117</f>
        <v/>
      </c>
      <c r="S116" s="23" t="str">
        <f>Intermediate_Template!Z117</f>
        <v/>
      </c>
      <c r="T116" s="23" t="str">
        <f>Intermediate_Template!T117</f>
        <v/>
      </c>
      <c r="W116" s="22"/>
    </row>
    <row r="117">
      <c r="A117" s="23" t="str">
        <f>Intermediate_Template!A118</f>
        <v/>
      </c>
      <c r="B117" s="23" t="str">
        <f>Intermediate_Template!B118</f>
        <v/>
      </c>
      <c r="C117" s="23" t="str">
        <f>Intermediate_Template!C118</f>
        <v/>
      </c>
      <c r="D117" s="23" t="str">
        <f>Intermediate_Template!D118</f>
        <v/>
      </c>
      <c r="E117" s="23" t="str">
        <f>Intermediate_Template!E118</f>
        <v/>
      </c>
      <c r="F117" s="23" t="str">
        <f>Intermediate_Template!F118</f>
        <v/>
      </c>
      <c r="G117" s="23" t="str">
        <f>Intermediate_Template!G118</f>
        <v/>
      </c>
      <c r="H117" s="23" t="str">
        <f>Intermediate_Template!H118</f>
        <v/>
      </c>
      <c r="I117" s="24" t="str">
        <f>Intermediate_Template!U118</f>
        <v/>
      </c>
      <c r="J117" s="25" t="str">
        <f>Intermediate_Template!I118</f>
        <v/>
      </c>
      <c r="K117" s="23" t="str">
        <f>Intermediate_Template!V118</f>
        <v/>
      </c>
      <c r="L117" s="23" t="str">
        <f>Intermediate_Template!P118</f>
        <v/>
      </c>
      <c r="M117" s="23" t="str">
        <f>Intermediate_Template!W118</f>
        <v/>
      </c>
      <c r="N117" s="23" t="str">
        <f>Intermediate_Template!Q118</f>
        <v/>
      </c>
      <c r="O117" s="23" t="str">
        <f>Intermediate_Template!X118</f>
        <v/>
      </c>
      <c r="P117" s="23" t="str">
        <f>Intermediate_Template!R118</f>
        <v/>
      </c>
      <c r="Q117" s="23" t="str">
        <f>Intermediate_Template!Y118</f>
        <v/>
      </c>
      <c r="R117" s="23" t="str">
        <f>Intermediate_Template!S118</f>
        <v/>
      </c>
      <c r="S117" s="23" t="str">
        <f>Intermediate_Template!Z118</f>
        <v/>
      </c>
      <c r="T117" s="23" t="str">
        <f>Intermediate_Template!T118</f>
        <v/>
      </c>
      <c r="W117" s="22"/>
    </row>
    <row r="118">
      <c r="A118" s="23" t="str">
        <f>Intermediate_Template!A119</f>
        <v/>
      </c>
      <c r="B118" s="23" t="str">
        <f>Intermediate_Template!B119</f>
        <v/>
      </c>
      <c r="C118" s="23" t="str">
        <f>Intermediate_Template!C119</f>
        <v/>
      </c>
      <c r="D118" s="23" t="str">
        <f>Intermediate_Template!D119</f>
        <v/>
      </c>
      <c r="E118" s="23" t="str">
        <f>Intermediate_Template!E119</f>
        <v/>
      </c>
      <c r="F118" s="23" t="str">
        <f>Intermediate_Template!F119</f>
        <v/>
      </c>
      <c r="G118" s="23" t="str">
        <f>Intermediate_Template!G119</f>
        <v/>
      </c>
      <c r="H118" s="23" t="str">
        <f>Intermediate_Template!H119</f>
        <v/>
      </c>
      <c r="I118" s="24" t="str">
        <f>Intermediate_Template!U119</f>
        <v/>
      </c>
      <c r="J118" s="25" t="str">
        <f>Intermediate_Template!I119</f>
        <v/>
      </c>
      <c r="K118" s="23" t="str">
        <f>Intermediate_Template!V119</f>
        <v/>
      </c>
      <c r="L118" s="23" t="str">
        <f>Intermediate_Template!P119</f>
        <v/>
      </c>
      <c r="M118" s="23" t="str">
        <f>Intermediate_Template!W119</f>
        <v/>
      </c>
      <c r="N118" s="23" t="str">
        <f>Intermediate_Template!Q119</f>
        <v/>
      </c>
      <c r="O118" s="23" t="str">
        <f>Intermediate_Template!X119</f>
        <v/>
      </c>
      <c r="P118" s="23" t="str">
        <f>Intermediate_Template!R119</f>
        <v/>
      </c>
      <c r="Q118" s="23" t="str">
        <f>Intermediate_Template!Y119</f>
        <v/>
      </c>
      <c r="R118" s="23" t="str">
        <f>Intermediate_Template!S119</f>
        <v/>
      </c>
      <c r="S118" s="23" t="str">
        <f>Intermediate_Template!Z119</f>
        <v/>
      </c>
      <c r="T118" s="23" t="str">
        <f>Intermediate_Template!T119</f>
        <v/>
      </c>
      <c r="W118" s="22"/>
    </row>
    <row r="119">
      <c r="A119" s="23" t="str">
        <f>Intermediate_Template!A120</f>
        <v/>
      </c>
      <c r="B119" s="23" t="str">
        <f>Intermediate_Template!B120</f>
        <v/>
      </c>
      <c r="C119" s="23" t="str">
        <f>Intermediate_Template!C120</f>
        <v/>
      </c>
      <c r="D119" s="23" t="str">
        <f>Intermediate_Template!D120</f>
        <v/>
      </c>
      <c r="E119" s="23" t="str">
        <f>Intermediate_Template!E120</f>
        <v/>
      </c>
      <c r="F119" s="23" t="str">
        <f>Intermediate_Template!F120</f>
        <v/>
      </c>
      <c r="G119" s="23" t="str">
        <f>Intermediate_Template!G120</f>
        <v/>
      </c>
      <c r="H119" s="23" t="str">
        <f>Intermediate_Template!H120</f>
        <v/>
      </c>
      <c r="I119" s="24" t="str">
        <f>Intermediate_Template!U120</f>
        <v/>
      </c>
      <c r="J119" s="25" t="str">
        <f>Intermediate_Template!I120</f>
        <v/>
      </c>
      <c r="K119" s="23" t="str">
        <f>Intermediate_Template!V120</f>
        <v/>
      </c>
      <c r="L119" s="23" t="str">
        <f>Intermediate_Template!P120</f>
        <v/>
      </c>
      <c r="M119" s="23" t="str">
        <f>Intermediate_Template!W120</f>
        <v/>
      </c>
      <c r="N119" s="23" t="str">
        <f>Intermediate_Template!Q120</f>
        <v/>
      </c>
      <c r="O119" s="23" t="str">
        <f>Intermediate_Template!X120</f>
        <v/>
      </c>
      <c r="P119" s="23" t="str">
        <f>Intermediate_Template!R120</f>
        <v/>
      </c>
      <c r="Q119" s="23" t="str">
        <f>Intermediate_Template!Y120</f>
        <v/>
      </c>
      <c r="R119" s="23" t="str">
        <f>Intermediate_Template!S120</f>
        <v/>
      </c>
      <c r="S119" s="23" t="str">
        <f>Intermediate_Template!Z120</f>
        <v/>
      </c>
      <c r="T119" s="23" t="str">
        <f>Intermediate_Template!T120</f>
        <v/>
      </c>
      <c r="W119" s="22"/>
    </row>
    <row r="120">
      <c r="A120" s="23" t="str">
        <f>Intermediate_Template!A121</f>
        <v/>
      </c>
      <c r="B120" s="23" t="str">
        <f>Intermediate_Template!B121</f>
        <v/>
      </c>
      <c r="C120" s="23" t="str">
        <f>Intermediate_Template!C121</f>
        <v/>
      </c>
      <c r="D120" s="23" t="str">
        <f>Intermediate_Template!D121</f>
        <v/>
      </c>
      <c r="E120" s="23" t="str">
        <f>Intermediate_Template!E121</f>
        <v/>
      </c>
      <c r="F120" s="23" t="str">
        <f>Intermediate_Template!F121</f>
        <v/>
      </c>
      <c r="G120" s="23" t="str">
        <f>Intermediate_Template!G121</f>
        <v/>
      </c>
      <c r="H120" s="23" t="str">
        <f>Intermediate_Template!H121</f>
        <v/>
      </c>
      <c r="I120" s="24" t="str">
        <f>Intermediate_Template!U121</f>
        <v/>
      </c>
      <c r="J120" s="25" t="str">
        <f>Intermediate_Template!I121</f>
        <v/>
      </c>
      <c r="K120" s="23" t="str">
        <f>Intermediate_Template!V121</f>
        <v/>
      </c>
      <c r="L120" s="23" t="str">
        <f>Intermediate_Template!P121</f>
        <v/>
      </c>
      <c r="M120" s="23" t="str">
        <f>Intermediate_Template!W121</f>
        <v/>
      </c>
      <c r="N120" s="23" t="str">
        <f>Intermediate_Template!Q121</f>
        <v/>
      </c>
      <c r="O120" s="23" t="str">
        <f>Intermediate_Template!X121</f>
        <v/>
      </c>
      <c r="P120" s="23" t="str">
        <f>Intermediate_Template!R121</f>
        <v/>
      </c>
      <c r="Q120" s="23" t="str">
        <f>Intermediate_Template!Y121</f>
        <v/>
      </c>
      <c r="R120" s="23" t="str">
        <f>Intermediate_Template!S121</f>
        <v/>
      </c>
      <c r="S120" s="23" t="str">
        <f>Intermediate_Template!Z121</f>
        <v/>
      </c>
      <c r="T120" s="23" t="str">
        <f>Intermediate_Template!T121</f>
        <v/>
      </c>
      <c r="W120" s="22"/>
    </row>
    <row r="121">
      <c r="A121" s="23" t="str">
        <f>Intermediate_Template!A122</f>
        <v/>
      </c>
      <c r="B121" s="23" t="str">
        <f>Intermediate_Template!B122</f>
        <v/>
      </c>
      <c r="C121" s="23" t="str">
        <f>Intermediate_Template!C122</f>
        <v/>
      </c>
      <c r="D121" s="23" t="str">
        <f>Intermediate_Template!D122</f>
        <v/>
      </c>
      <c r="E121" s="23" t="str">
        <f>Intermediate_Template!E122</f>
        <v/>
      </c>
      <c r="F121" s="23" t="str">
        <f>Intermediate_Template!F122</f>
        <v/>
      </c>
      <c r="G121" s="23" t="str">
        <f>Intermediate_Template!G122</f>
        <v/>
      </c>
      <c r="H121" s="23" t="str">
        <f>Intermediate_Template!H122</f>
        <v/>
      </c>
      <c r="I121" s="24" t="str">
        <f>Intermediate_Template!U122</f>
        <v/>
      </c>
      <c r="J121" s="25" t="str">
        <f>Intermediate_Template!I122</f>
        <v/>
      </c>
      <c r="K121" s="23" t="str">
        <f>Intermediate_Template!V122</f>
        <v/>
      </c>
      <c r="L121" s="23" t="str">
        <f>Intermediate_Template!P122</f>
        <v/>
      </c>
      <c r="M121" s="23" t="str">
        <f>Intermediate_Template!W122</f>
        <v/>
      </c>
      <c r="N121" s="23" t="str">
        <f>Intermediate_Template!Q122</f>
        <v/>
      </c>
      <c r="O121" s="23" t="str">
        <f>Intermediate_Template!X122</f>
        <v/>
      </c>
      <c r="P121" s="23" t="str">
        <f>Intermediate_Template!R122</f>
        <v/>
      </c>
      <c r="Q121" s="23" t="str">
        <f>Intermediate_Template!Y122</f>
        <v/>
      </c>
      <c r="R121" s="23" t="str">
        <f>Intermediate_Template!S122</f>
        <v/>
      </c>
      <c r="S121" s="23" t="str">
        <f>Intermediate_Template!Z122</f>
        <v/>
      </c>
      <c r="T121" s="23" t="str">
        <f>Intermediate_Template!T122</f>
        <v/>
      </c>
      <c r="W121" s="22"/>
    </row>
    <row r="122">
      <c r="A122" s="23" t="str">
        <f>Intermediate_Template!A123</f>
        <v/>
      </c>
      <c r="B122" s="23" t="str">
        <f>Intermediate_Template!B123</f>
        <v/>
      </c>
      <c r="C122" s="23" t="str">
        <f>Intermediate_Template!C123</f>
        <v/>
      </c>
      <c r="D122" s="23" t="str">
        <f>Intermediate_Template!D123</f>
        <v/>
      </c>
      <c r="E122" s="23" t="str">
        <f>Intermediate_Template!E123</f>
        <v/>
      </c>
      <c r="F122" s="23" t="str">
        <f>Intermediate_Template!F123</f>
        <v/>
      </c>
      <c r="G122" s="23" t="str">
        <f>Intermediate_Template!G123</f>
        <v/>
      </c>
      <c r="H122" s="23" t="str">
        <f>Intermediate_Template!H123</f>
        <v/>
      </c>
      <c r="I122" s="24" t="str">
        <f>Intermediate_Template!U123</f>
        <v/>
      </c>
      <c r="J122" s="25" t="str">
        <f>Intermediate_Template!I123</f>
        <v/>
      </c>
      <c r="K122" s="23" t="str">
        <f>Intermediate_Template!V123</f>
        <v/>
      </c>
      <c r="L122" s="23" t="str">
        <f>Intermediate_Template!P123</f>
        <v/>
      </c>
      <c r="M122" s="23" t="str">
        <f>Intermediate_Template!W123</f>
        <v/>
      </c>
      <c r="N122" s="23" t="str">
        <f>Intermediate_Template!Q123</f>
        <v/>
      </c>
      <c r="O122" s="23" t="str">
        <f>Intermediate_Template!X123</f>
        <v/>
      </c>
      <c r="P122" s="23" t="str">
        <f>Intermediate_Template!R123</f>
        <v/>
      </c>
      <c r="Q122" s="23" t="str">
        <f>Intermediate_Template!Y123</f>
        <v/>
      </c>
      <c r="R122" s="23" t="str">
        <f>Intermediate_Template!S123</f>
        <v/>
      </c>
      <c r="S122" s="23" t="str">
        <f>Intermediate_Template!Z123</f>
        <v/>
      </c>
      <c r="T122" s="23" t="str">
        <f>Intermediate_Template!T123</f>
        <v/>
      </c>
      <c r="W122" s="22"/>
    </row>
    <row r="123">
      <c r="A123" s="23" t="str">
        <f>Intermediate_Template!A124</f>
        <v/>
      </c>
      <c r="B123" s="23" t="str">
        <f>Intermediate_Template!B124</f>
        <v/>
      </c>
      <c r="C123" s="23" t="str">
        <f>Intermediate_Template!C124</f>
        <v/>
      </c>
      <c r="D123" s="23" t="str">
        <f>Intermediate_Template!D124</f>
        <v/>
      </c>
      <c r="E123" s="23" t="str">
        <f>Intermediate_Template!E124</f>
        <v/>
      </c>
      <c r="F123" s="23" t="str">
        <f>Intermediate_Template!F124</f>
        <v/>
      </c>
      <c r="G123" s="23" t="str">
        <f>Intermediate_Template!G124</f>
        <v/>
      </c>
      <c r="H123" s="23" t="str">
        <f>Intermediate_Template!H124</f>
        <v/>
      </c>
      <c r="I123" s="24" t="str">
        <f>Intermediate_Template!U124</f>
        <v/>
      </c>
      <c r="J123" s="25" t="str">
        <f>Intermediate_Template!I124</f>
        <v/>
      </c>
      <c r="K123" s="23" t="str">
        <f>Intermediate_Template!V124</f>
        <v/>
      </c>
      <c r="L123" s="23" t="str">
        <f>Intermediate_Template!P124</f>
        <v/>
      </c>
      <c r="M123" s="23" t="str">
        <f>Intermediate_Template!W124</f>
        <v/>
      </c>
      <c r="N123" s="23" t="str">
        <f>Intermediate_Template!Q124</f>
        <v/>
      </c>
      <c r="O123" s="23" t="str">
        <f>Intermediate_Template!X124</f>
        <v/>
      </c>
      <c r="P123" s="23" t="str">
        <f>Intermediate_Template!R124</f>
        <v/>
      </c>
      <c r="Q123" s="23" t="str">
        <f>Intermediate_Template!Y124</f>
        <v/>
      </c>
      <c r="R123" s="23" t="str">
        <f>Intermediate_Template!S124</f>
        <v/>
      </c>
      <c r="S123" s="23" t="str">
        <f>Intermediate_Template!Z124</f>
        <v/>
      </c>
      <c r="T123" s="23" t="str">
        <f>Intermediate_Template!T124</f>
        <v/>
      </c>
      <c r="W123" s="22"/>
    </row>
    <row r="124">
      <c r="A124" s="23" t="str">
        <f>Intermediate_Template!A125</f>
        <v/>
      </c>
      <c r="B124" s="23" t="str">
        <f>Intermediate_Template!B125</f>
        <v/>
      </c>
      <c r="C124" s="23" t="str">
        <f>Intermediate_Template!C125</f>
        <v/>
      </c>
      <c r="D124" s="23" t="str">
        <f>Intermediate_Template!D125</f>
        <v/>
      </c>
      <c r="E124" s="23" t="str">
        <f>Intermediate_Template!E125</f>
        <v/>
      </c>
      <c r="F124" s="23" t="str">
        <f>Intermediate_Template!F125</f>
        <v/>
      </c>
      <c r="G124" s="23" t="str">
        <f>Intermediate_Template!G125</f>
        <v/>
      </c>
      <c r="H124" s="23" t="str">
        <f>Intermediate_Template!H125</f>
        <v/>
      </c>
      <c r="I124" s="24" t="str">
        <f>Intermediate_Template!U125</f>
        <v/>
      </c>
      <c r="J124" s="25" t="str">
        <f>Intermediate_Template!I125</f>
        <v/>
      </c>
      <c r="K124" s="23" t="str">
        <f>Intermediate_Template!V125</f>
        <v/>
      </c>
      <c r="L124" s="23" t="str">
        <f>Intermediate_Template!P125</f>
        <v/>
      </c>
      <c r="M124" s="23" t="str">
        <f>Intermediate_Template!W125</f>
        <v/>
      </c>
      <c r="N124" s="23" t="str">
        <f>Intermediate_Template!Q125</f>
        <v/>
      </c>
      <c r="O124" s="23" t="str">
        <f>Intermediate_Template!X125</f>
        <v/>
      </c>
      <c r="P124" s="23" t="str">
        <f>Intermediate_Template!R125</f>
        <v/>
      </c>
      <c r="Q124" s="23" t="str">
        <f>Intermediate_Template!Y125</f>
        <v/>
      </c>
      <c r="R124" s="23" t="str">
        <f>Intermediate_Template!S125</f>
        <v/>
      </c>
      <c r="S124" s="23" t="str">
        <f>Intermediate_Template!Z125</f>
        <v/>
      </c>
      <c r="T124" s="23" t="str">
        <f>Intermediate_Template!T125</f>
        <v/>
      </c>
      <c r="W124" s="22"/>
    </row>
    <row r="125">
      <c r="A125" s="23" t="str">
        <f>Intermediate_Template!A126</f>
        <v/>
      </c>
      <c r="B125" s="23" t="str">
        <f>Intermediate_Template!B126</f>
        <v/>
      </c>
      <c r="C125" s="23" t="str">
        <f>Intermediate_Template!C126</f>
        <v/>
      </c>
      <c r="D125" s="23" t="str">
        <f>Intermediate_Template!D126</f>
        <v/>
      </c>
      <c r="E125" s="23" t="str">
        <f>Intermediate_Template!E126</f>
        <v/>
      </c>
      <c r="F125" s="23" t="str">
        <f>Intermediate_Template!F126</f>
        <v/>
      </c>
      <c r="G125" s="23" t="str">
        <f>Intermediate_Template!G126</f>
        <v/>
      </c>
      <c r="H125" s="23" t="str">
        <f>Intermediate_Template!H126</f>
        <v/>
      </c>
      <c r="I125" s="24" t="str">
        <f>Intermediate_Template!U126</f>
        <v/>
      </c>
      <c r="J125" s="25" t="str">
        <f>Intermediate_Template!I126</f>
        <v/>
      </c>
      <c r="K125" s="23" t="str">
        <f>Intermediate_Template!V126</f>
        <v/>
      </c>
      <c r="L125" s="23" t="str">
        <f>Intermediate_Template!P126</f>
        <v/>
      </c>
      <c r="M125" s="23" t="str">
        <f>Intermediate_Template!W126</f>
        <v/>
      </c>
      <c r="N125" s="23" t="str">
        <f>Intermediate_Template!Q126</f>
        <v/>
      </c>
      <c r="O125" s="23" t="str">
        <f>Intermediate_Template!X126</f>
        <v/>
      </c>
      <c r="P125" s="23" t="str">
        <f>Intermediate_Template!R126</f>
        <v/>
      </c>
      <c r="Q125" s="23" t="str">
        <f>Intermediate_Template!Y126</f>
        <v/>
      </c>
      <c r="R125" s="23" t="str">
        <f>Intermediate_Template!S126</f>
        <v/>
      </c>
      <c r="S125" s="23" t="str">
        <f>Intermediate_Template!Z126</f>
        <v/>
      </c>
      <c r="T125" s="23" t="str">
        <f>Intermediate_Template!T126</f>
        <v/>
      </c>
      <c r="W125" s="22"/>
    </row>
    <row r="126">
      <c r="A126" s="23" t="str">
        <f>Intermediate_Template!A127</f>
        <v/>
      </c>
      <c r="B126" s="23" t="str">
        <f>Intermediate_Template!B127</f>
        <v/>
      </c>
      <c r="C126" s="23" t="str">
        <f>Intermediate_Template!C127</f>
        <v/>
      </c>
      <c r="D126" s="23" t="str">
        <f>Intermediate_Template!D127</f>
        <v/>
      </c>
      <c r="E126" s="23" t="str">
        <f>Intermediate_Template!E127</f>
        <v/>
      </c>
      <c r="F126" s="23" t="str">
        <f>Intermediate_Template!F127</f>
        <v/>
      </c>
      <c r="G126" s="23" t="str">
        <f>Intermediate_Template!G127</f>
        <v/>
      </c>
      <c r="H126" s="23" t="str">
        <f>Intermediate_Template!H127</f>
        <v/>
      </c>
      <c r="I126" s="24" t="str">
        <f>Intermediate_Template!U127</f>
        <v/>
      </c>
      <c r="J126" s="25" t="str">
        <f>Intermediate_Template!I127</f>
        <v/>
      </c>
      <c r="K126" s="23" t="str">
        <f>Intermediate_Template!V127</f>
        <v/>
      </c>
      <c r="L126" s="23" t="str">
        <f>Intermediate_Template!P127</f>
        <v/>
      </c>
      <c r="M126" s="23" t="str">
        <f>Intermediate_Template!W127</f>
        <v/>
      </c>
      <c r="N126" s="23" t="str">
        <f>Intermediate_Template!Q127</f>
        <v/>
      </c>
      <c r="O126" s="23" t="str">
        <f>Intermediate_Template!X127</f>
        <v/>
      </c>
      <c r="P126" s="23" t="str">
        <f>Intermediate_Template!R127</f>
        <v/>
      </c>
      <c r="Q126" s="23" t="str">
        <f>Intermediate_Template!Y127</f>
        <v/>
      </c>
      <c r="R126" s="23" t="str">
        <f>Intermediate_Template!S127</f>
        <v/>
      </c>
      <c r="S126" s="23" t="str">
        <f>Intermediate_Template!Z127</f>
        <v/>
      </c>
      <c r="T126" s="23" t="str">
        <f>Intermediate_Template!T127</f>
        <v/>
      </c>
      <c r="W126" s="22"/>
    </row>
    <row r="127">
      <c r="A127" s="23" t="str">
        <f>Intermediate_Template!A128</f>
        <v/>
      </c>
      <c r="B127" s="23" t="str">
        <f>Intermediate_Template!B128</f>
        <v/>
      </c>
      <c r="C127" s="23" t="str">
        <f>Intermediate_Template!C128</f>
        <v/>
      </c>
      <c r="D127" s="23" t="str">
        <f>Intermediate_Template!D128</f>
        <v/>
      </c>
      <c r="E127" s="23" t="str">
        <f>Intermediate_Template!E128</f>
        <v/>
      </c>
      <c r="F127" s="23" t="str">
        <f>Intermediate_Template!F128</f>
        <v/>
      </c>
      <c r="G127" s="23" t="str">
        <f>Intermediate_Template!G128</f>
        <v/>
      </c>
      <c r="H127" s="23" t="str">
        <f>Intermediate_Template!H128</f>
        <v/>
      </c>
      <c r="I127" s="24" t="str">
        <f>Intermediate_Template!U128</f>
        <v/>
      </c>
      <c r="J127" s="25" t="str">
        <f>Intermediate_Template!I128</f>
        <v/>
      </c>
      <c r="K127" s="23" t="str">
        <f>Intermediate_Template!V128</f>
        <v/>
      </c>
      <c r="L127" s="23" t="str">
        <f>Intermediate_Template!P128</f>
        <v/>
      </c>
      <c r="M127" s="23" t="str">
        <f>Intermediate_Template!W128</f>
        <v/>
      </c>
      <c r="N127" s="23" t="str">
        <f>Intermediate_Template!Q128</f>
        <v/>
      </c>
      <c r="O127" s="23" t="str">
        <f>Intermediate_Template!X128</f>
        <v/>
      </c>
      <c r="P127" s="23" t="str">
        <f>Intermediate_Template!R128</f>
        <v/>
      </c>
      <c r="Q127" s="23" t="str">
        <f>Intermediate_Template!Y128</f>
        <v/>
      </c>
      <c r="R127" s="23" t="str">
        <f>Intermediate_Template!S128</f>
        <v/>
      </c>
      <c r="S127" s="23" t="str">
        <f>Intermediate_Template!Z128</f>
        <v/>
      </c>
      <c r="T127" s="23" t="str">
        <f>Intermediate_Template!T128</f>
        <v/>
      </c>
      <c r="W127" s="22"/>
    </row>
    <row r="128">
      <c r="A128" s="23" t="str">
        <f>Intermediate_Template!A129</f>
        <v/>
      </c>
      <c r="B128" s="23" t="str">
        <f>Intermediate_Template!B129</f>
        <v/>
      </c>
      <c r="C128" s="23" t="str">
        <f>Intermediate_Template!C129</f>
        <v/>
      </c>
      <c r="D128" s="23" t="str">
        <f>Intermediate_Template!D129</f>
        <v/>
      </c>
      <c r="E128" s="23" t="str">
        <f>Intermediate_Template!E129</f>
        <v/>
      </c>
      <c r="F128" s="23" t="str">
        <f>Intermediate_Template!F129</f>
        <v/>
      </c>
      <c r="G128" s="23" t="str">
        <f>Intermediate_Template!G129</f>
        <v/>
      </c>
      <c r="H128" s="23" t="str">
        <f>Intermediate_Template!H129</f>
        <v/>
      </c>
      <c r="I128" s="24" t="str">
        <f>Intermediate_Template!U129</f>
        <v/>
      </c>
      <c r="J128" s="25" t="str">
        <f>Intermediate_Template!I129</f>
        <v/>
      </c>
      <c r="K128" s="23" t="str">
        <f>Intermediate_Template!V129</f>
        <v/>
      </c>
      <c r="L128" s="23" t="str">
        <f>Intermediate_Template!P129</f>
        <v/>
      </c>
      <c r="M128" s="23" t="str">
        <f>Intermediate_Template!W129</f>
        <v/>
      </c>
      <c r="N128" s="23" t="str">
        <f>Intermediate_Template!Q129</f>
        <v/>
      </c>
      <c r="O128" s="23" t="str">
        <f>Intermediate_Template!X129</f>
        <v/>
      </c>
      <c r="P128" s="23" t="str">
        <f>Intermediate_Template!R129</f>
        <v/>
      </c>
      <c r="Q128" s="23" t="str">
        <f>Intermediate_Template!Y129</f>
        <v/>
      </c>
      <c r="R128" s="23" t="str">
        <f>Intermediate_Template!S129</f>
        <v/>
      </c>
      <c r="S128" s="23" t="str">
        <f>Intermediate_Template!Z129</f>
        <v/>
      </c>
      <c r="T128" s="23" t="str">
        <f>Intermediate_Template!T129</f>
        <v/>
      </c>
      <c r="W128" s="22"/>
    </row>
    <row r="129">
      <c r="A129" s="23" t="str">
        <f>Intermediate_Template!A130</f>
        <v/>
      </c>
      <c r="B129" s="23" t="str">
        <f>Intermediate_Template!B130</f>
        <v/>
      </c>
      <c r="C129" s="23" t="str">
        <f>Intermediate_Template!C130</f>
        <v/>
      </c>
      <c r="D129" s="23" t="str">
        <f>Intermediate_Template!D130</f>
        <v/>
      </c>
      <c r="E129" s="23" t="str">
        <f>Intermediate_Template!E130</f>
        <v/>
      </c>
      <c r="F129" s="23" t="str">
        <f>Intermediate_Template!F130</f>
        <v/>
      </c>
      <c r="G129" s="23" t="str">
        <f>Intermediate_Template!G130</f>
        <v/>
      </c>
      <c r="H129" s="23" t="str">
        <f>Intermediate_Template!H130</f>
        <v/>
      </c>
      <c r="I129" s="24" t="str">
        <f>Intermediate_Template!U130</f>
        <v/>
      </c>
      <c r="J129" s="25" t="str">
        <f>Intermediate_Template!I130</f>
        <v/>
      </c>
      <c r="K129" s="23" t="str">
        <f>Intermediate_Template!V130</f>
        <v/>
      </c>
      <c r="L129" s="23" t="str">
        <f>Intermediate_Template!P130</f>
        <v/>
      </c>
      <c r="M129" s="23" t="str">
        <f>Intermediate_Template!W130</f>
        <v/>
      </c>
      <c r="N129" s="23" t="str">
        <f>Intermediate_Template!Q130</f>
        <v/>
      </c>
      <c r="O129" s="23" t="str">
        <f>Intermediate_Template!X130</f>
        <v/>
      </c>
      <c r="P129" s="23" t="str">
        <f>Intermediate_Template!R130</f>
        <v/>
      </c>
      <c r="Q129" s="23" t="str">
        <f>Intermediate_Template!Y130</f>
        <v/>
      </c>
      <c r="R129" s="23" t="str">
        <f>Intermediate_Template!S130</f>
        <v/>
      </c>
      <c r="S129" s="23" t="str">
        <f>Intermediate_Template!Z130</f>
        <v/>
      </c>
      <c r="T129" s="23" t="str">
        <f>Intermediate_Template!T130</f>
        <v/>
      </c>
      <c r="W129" s="22"/>
    </row>
    <row r="130">
      <c r="A130" s="23" t="str">
        <f>Intermediate_Template!A131</f>
        <v/>
      </c>
      <c r="B130" s="23" t="str">
        <f>Intermediate_Template!B131</f>
        <v/>
      </c>
      <c r="C130" s="23" t="str">
        <f>Intermediate_Template!C131</f>
        <v/>
      </c>
      <c r="D130" s="23" t="str">
        <f>Intermediate_Template!D131</f>
        <v/>
      </c>
      <c r="E130" s="23" t="str">
        <f>Intermediate_Template!E131</f>
        <v/>
      </c>
      <c r="F130" s="23" t="str">
        <f>Intermediate_Template!F131</f>
        <v/>
      </c>
      <c r="G130" s="23" t="str">
        <f>Intermediate_Template!G131</f>
        <v/>
      </c>
      <c r="H130" s="23" t="str">
        <f>Intermediate_Template!H131</f>
        <v/>
      </c>
      <c r="I130" s="24" t="str">
        <f>Intermediate_Template!U131</f>
        <v/>
      </c>
      <c r="J130" s="25" t="str">
        <f>Intermediate_Template!I131</f>
        <v/>
      </c>
      <c r="K130" s="23" t="str">
        <f>Intermediate_Template!V131</f>
        <v/>
      </c>
      <c r="L130" s="23" t="str">
        <f>Intermediate_Template!P131</f>
        <v/>
      </c>
      <c r="M130" s="23" t="str">
        <f>Intermediate_Template!W131</f>
        <v/>
      </c>
      <c r="N130" s="23" t="str">
        <f>Intermediate_Template!Q131</f>
        <v/>
      </c>
      <c r="O130" s="23" t="str">
        <f>Intermediate_Template!X131</f>
        <v/>
      </c>
      <c r="P130" s="23" t="str">
        <f>Intermediate_Template!R131</f>
        <v/>
      </c>
      <c r="Q130" s="23" t="str">
        <f>Intermediate_Template!Y131</f>
        <v/>
      </c>
      <c r="R130" s="23" t="str">
        <f>Intermediate_Template!S131</f>
        <v/>
      </c>
      <c r="S130" s="23" t="str">
        <f>Intermediate_Template!Z131</f>
        <v/>
      </c>
      <c r="T130" s="23" t="str">
        <f>Intermediate_Template!T131</f>
        <v/>
      </c>
      <c r="W130" s="22"/>
    </row>
    <row r="131">
      <c r="A131" s="23" t="str">
        <f>Intermediate_Template!A132</f>
        <v/>
      </c>
      <c r="B131" s="23" t="str">
        <f>Intermediate_Template!B132</f>
        <v/>
      </c>
      <c r="C131" s="23" t="str">
        <f>Intermediate_Template!C132</f>
        <v/>
      </c>
      <c r="D131" s="23" t="str">
        <f>Intermediate_Template!D132</f>
        <v/>
      </c>
      <c r="E131" s="23" t="str">
        <f>Intermediate_Template!E132</f>
        <v/>
      </c>
      <c r="F131" s="23" t="str">
        <f>Intermediate_Template!F132</f>
        <v/>
      </c>
      <c r="G131" s="23" t="str">
        <f>Intermediate_Template!G132</f>
        <v/>
      </c>
      <c r="H131" s="23" t="str">
        <f>Intermediate_Template!H132</f>
        <v/>
      </c>
      <c r="I131" s="24" t="str">
        <f>Intermediate_Template!U132</f>
        <v/>
      </c>
      <c r="J131" s="25" t="str">
        <f>Intermediate_Template!I132</f>
        <v/>
      </c>
      <c r="K131" s="23" t="str">
        <f>Intermediate_Template!V132</f>
        <v/>
      </c>
      <c r="L131" s="23" t="str">
        <f>Intermediate_Template!P132</f>
        <v/>
      </c>
      <c r="M131" s="23" t="str">
        <f>Intermediate_Template!W132</f>
        <v/>
      </c>
      <c r="N131" s="23" t="str">
        <f>Intermediate_Template!Q132</f>
        <v/>
      </c>
      <c r="O131" s="23" t="str">
        <f>Intermediate_Template!X132</f>
        <v/>
      </c>
      <c r="P131" s="23" t="str">
        <f>Intermediate_Template!R132</f>
        <v/>
      </c>
      <c r="Q131" s="23" t="str">
        <f>Intermediate_Template!Y132</f>
        <v/>
      </c>
      <c r="R131" s="23" t="str">
        <f>Intermediate_Template!S132</f>
        <v/>
      </c>
      <c r="S131" s="23" t="str">
        <f>Intermediate_Template!Z132</f>
        <v/>
      </c>
      <c r="T131" s="23" t="str">
        <f>Intermediate_Template!T132</f>
        <v/>
      </c>
      <c r="W131" s="22"/>
    </row>
    <row r="132">
      <c r="A132" s="23" t="str">
        <f>Intermediate_Template!A133</f>
        <v/>
      </c>
      <c r="B132" s="23" t="str">
        <f>Intermediate_Template!B133</f>
        <v/>
      </c>
      <c r="C132" s="23" t="str">
        <f>Intermediate_Template!C133</f>
        <v/>
      </c>
      <c r="D132" s="23" t="str">
        <f>Intermediate_Template!D133</f>
        <v/>
      </c>
      <c r="E132" s="23" t="str">
        <f>Intermediate_Template!E133</f>
        <v/>
      </c>
      <c r="F132" s="23" t="str">
        <f>Intermediate_Template!F133</f>
        <v/>
      </c>
      <c r="G132" s="23" t="str">
        <f>Intermediate_Template!G133</f>
        <v/>
      </c>
      <c r="H132" s="23" t="str">
        <f>Intermediate_Template!H133</f>
        <v/>
      </c>
      <c r="I132" s="24" t="str">
        <f>Intermediate_Template!U133</f>
        <v/>
      </c>
      <c r="J132" s="25" t="str">
        <f>Intermediate_Template!I133</f>
        <v/>
      </c>
      <c r="K132" s="23" t="str">
        <f>Intermediate_Template!V133</f>
        <v/>
      </c>
      <c r="L132" s="23" t="str">
        <f>Intermediate_Template!P133</f>
        <v/>
      </c>
      <c r="M132" s="23" t="str">
        <f>Intermediate_Template!W133</f>
        <v/>
      </c>
      <c r="N132" s="23" t="str">
        <f>Intermediate_Template!Q133</f>
        <v/>
      </c>
      <c r="O132" s="23" t="str">
        <f>Intermediate_Template!X133</f>
        <v/>
      </c>
      <c r="P132" s="23" t="str">
        <f>Intermediate_Template!R133</f>
        <v/>
      </c>
      <c r="Q132" s="23" t="str">
        <f>Intermediate_Template!Y133</f>
        <v/>
      </c>
      <c r="R132" s="23" t="str">
        <f>Intermediate_Template!S133</f>
        <v/>
      </c>
      <c r="S132" s="23" t="str">
        <f>Intermediate_Template!Z133</f>
        <v/>
      </c>
      <c r="T132" s="23" t="str">
        <f>Intermediate_Template!T133</f>
        <v/>
      </c>
      <c r="W132" s="22"/>
    </row>
    <row r="133">
      <c r="A133" s="23" t="str">
        <f>Intermediate_Template!A134</f>
        <v/>
      </c>
      <c r="B133" s="23" t="str">
        <f>Intermediate_Template!B134</f>
        <v/>
      </c>
      <c r="C133" s="23" t="str">
        <f>Intermediate_Template!C134</f>
        <v/>
      </c>
      <c r="D133" s="23" t="str">
        <f>Intermediate_Template!D134</f>
        <v/>
      </c>
      <c r="E133" s="23" t="str">
        <f>Intermediate_Template!E134</f>
        <v/>
      </c>
      <c r="F133" s="23" t="str">
        <f>Intermediate_Template!F134</f>
        <v/>
      </c>
      <c r="G133" s="23" t="str">
        <f>Intermediate_Template!G134</f>
        <v/>
      </c>
      <c r="H133" s="23" t="str">
        <f>Intermediate_Template!H134</f>
        <v/>
      </c>
      <c r="I133" s="24" t="str">
        <f>Intermediate_Template!U134</f>
        <v/>
      </c>
      <c r="J133" s="25" t="str">
        <f>Intermediate_Template!I134</f>
        <v/>
      </c>
      <c r="K133" s="23" t="str">
        <f>Intermediate_Template!V134</f>
        <v/>
      </c>
      <c r="L133" s="23" t="str">
        <f>Intermediate_Template!P134</f>
        <v/>
      </c>
      <c r="M133" s="23" t="str">
        <f>Intermediate_Template!W134</f>
        <v/>
      </c>
      <c r="N133" s="23" t="str">
        <f>Intermediate_Template!Q134</f>
        <v/>
      </c>
      <c r="O133" s="23" t="str">
        <f>Intermediate_Template!X134</f>
        <v/>
      </c>
      <c r="P133" s="23" t="str">
        <f>Intermediate_Template!R134</f>
        <v/>
      </c>
      <c r="Q133" s="23" t="str">
        <f>Intermediate_Template!Y134</f>
        <v/>
      </c>
      <c r="R133" s="23" t="str">
        <f>Intermediate_Template!S134</f>
        <v/>
      </c>
      <c r="S133" s="23" t="str">
        <f>Intermediate_Template!Z134</f>
        <v/>
      </c>
      <c r="T133" s="23" t="str">
        <f>Intermediate_Template!T134</f>
        <v/>
      </c>
      <c r="W133" s="22"/>
    </row>
    <row r="134">
      <c r="A134" s="23" t="str">
        <f>Intermediate_Template!A135</f>
        <v/>
      </c>
      <c r="B134" s="23" t="str">
        <f>Intermediate_Template!B135</f>
        <v/>
      </c>
      <c r="C134" s="23" t="str">
        <f>Intermediate_Template!C135</f>
        <v/>
      </c>
      <c r="D134" s="23" t="str">
        <f>Intermediate_Template!D135</f>
        <v/>
      </c>
      <c r="E134" s="23" t="str">
        <f>Intermediate_Template!E135</f>
        <v/>
      </c>
      <c r="F134" s="23" t="str">
        <f>Intermediate_Template!F135</f>
        <v/>
      </c>
      <c r="G134" s="23" t="str">
        <f>Intermediate_Template!G135</f>
        <v/>
      </c>
      <c r="H134" s="23" t="str">
        <f>Intermediate_Template!H135</f>
        <v/>
      </c>
      <c r="I134" s="24" t="str">
        <f>Intermediate_Template!U135</f>
        <v/>
      </c>
      <c r="J134" s="25" t="str">
        <f>Intermediate_Template!I135</f>
        <v/>
      </c>
      <c r="K134" s="23" t="str">
        <f>Intermediate_Template!V135</f>
        <v/>
      </c>
      <c r="L134" s="23" t="str">
        <f>Intermediate_Template!P135</f>
        <v/>
      </c>
      <c r="M134" s="23" t="str">
        <f>Intermediate_Template!W135</f>
        <v/>
      </c>
      <c r="N134" s="23" t="str">
        <f>Intermediate_Template!Q135</f>
        <v/>
      </c>
      <c r="O134" s="23" t="str">
        <f>Intermediate_Template!X135</f>
        <v/>
      </c>
      <c r="P134" s="23" t="str">
        <f>Intermediate_Template!R135</f>
        <v/>
      </c>
      <c r="Q134" s="23" t="str">
        <f>Intermediate_Template!Y135</f>
        <v/>
      </c>
      <c r="R134" s="23" t="str">
        <f>Intermediate_Template!S135</f>
        <v/>
      </c>
      <c r="S134" s="23" t="str">
        <f>Intermediate_Template!Z135</f>
        <v/>
      </c>
      <c r="T134" s="23" t="str">
        <f>Intermediate_Template!T135</f>
        <v/>
      </c>
      <c r="W134" s="22"/>
    </row>
    <row r="135">
      <c r="A135" s="23" t="str">
        <f>Intermediate_Template!A136</f>
        <v/>
      </c>
      <c r="B135" s="23" t="str">
        <f>Intermediate_Template!B136</f>
        <v/>
      </c>
      <c r="C135" s="23" t="str">
        <f>Intermediate_Template!C136</f>
        <v/>
      </c>
      <c r="D135" s="23" t="str">
        <f>Intermediate_Template!D136</f>
        <v/>
      </c>
      <c r="E135" s="23" t="str">
        <f>Intermediate_Template!E136</f>
        <v/>
      </c>
      <c r="F135" s="23" t="str">
        <f>Intermediate_Template!F136</f>
        <v/>
      </c>
      <c r="G135" s="23" t="str">
        <f>Intermediate_Template!G136</f>
        <v/>
      </c>
      <c r="H135" s="23" t="str">
        <f>Intermediate_Template!H136</f>
        <v/>
      </c>
      <c r="I135" s="24" t="str">
        <f>Intermediate_Template!U136</f>
        <v/>
      </c>
      <c r="J135" s="25" t="str">
        <f>Intermediate_Template!I136</f>
        <v/>
      </c>
      <c r="K135" s="23" t="str">
        <f>Intermediate_Template!V136</f>
        <v/>
      </c>
      <c r="L135" s="23" t="str">
        <f>Intermediate_Template!P136</f>
        <v/>
      </c>
      <c r="M135" s="23" t="str">
        <f>Intermediate_Template!W136</f>
        <v/>
      </c>
      <c r="N135" s="23" t="str">
        <f>Intermediate_Template!Q136</f>
        <v/>
      </c>
      <c r="O135" s="23" t="str">
        <f>Intermediate_Template!X136</f>
        <v/>
      </c>
      <c r="P135" s="23" t="str">
        <f>Intermediate_Template!R136</f>
        <v/>
      </c>
      <c r="Q135" s="23" t="str">
        <f>Intermediate_Template!Y136</f>
        <v/>
      </c>
      <c r="R135" s="23" t="str">
        <f>Intermediate_Template!S136</f>
        <v/>
      </c>
      <c r="S135" s="23" t="str">
        <f>Intermediate_Template!Z136</f>
        <v/>
      </c>
      <c r="T135" s="23" t="str">
        <f>Intermediate_Template!T136</f>
        <v/>
      </c>
      <c r="W135" s="22"/>
    </row>
    <row r="136">
      <c r="A136" s="23" t="str">
        <f>Intermediate_Template!A137</f>
        <v/>
      </c>
      <c r="B136" s="23" t="str">
        <f>Intermediate_Template!B137</f>
        <v/>
      </c>
      <c r="C136" s="23" t="str">
        <f>Intermediate_Template!C137</f>
        <v/>
      </c>
      <c r="D136" s="23" t="str">
        <f>Intermediate_Template!D137</f>
        <v/>
      </c>
      <c r="E136" s="23" t="str">
        <f>Intermediate_Template!E137</f>
        <v/>
      </c>
      <c r="F136" s="23" t="str">
        <f>Intermediate_Template!F137</f>
        <v/>
      </c>
      <c r="G136" s="23" t="str">
        <f>Intermediate_Template!G137</f>
        <v/>
      </c>
      <c r="H136" s="23" t="str">
        <f>Intermediate_Template!H137</f>
        <v/>
      </c>
      <c r="I136" s="24" t="str">
        <f>Intermediate_Template!U137</f>
        <v/>
      </c>
      <c r="J136" s="25" t="str">
        <f>Intermediate_Template!I137</f>
        <v/>
      </c>
      <c r="K136" s="23" t="str">
        <f>Intermediate_Template!V137</f>
        <v/>
      </c>
      <c r="L136" s="23" t="str">
        <f>Intermediate_Template!P137</f>
        <v/>
      </c>
      <c r="M136" s="23" t="str">
        <f>Intermediate_Template!W137</f>
        <v/>
      </c>
      <c r="N136" s="23" t="str">
        <f>Intermediate_Template!Q137</f>
        <v/>
      </c>
      <c r="O136" s="23" t="str">
        <f>Intermediate_Template!X137</f>
        <v/>
      </c>
      <c r="P136" s="23" t="str">
        <f>Intermediate_Template!R137</f>
        <v/>
      </c>
      <c r="Q136" s="23" t="str">
        <f>Intermediate_Template!Y137</f>
        <v/>
      </c>
      <c r="R136" s="23" t="str">
        <f>Intermediate_Template!S137</f>
        <v/>
      </c>
      <c r="S136" s="23" t="str">
        <f>Intermediate_Template!Z137</f>
        <v/>
      </c>
      <c r="T136" s="23" t="str">
        <f>Intermediate_Template!T137</f>
        <v/>
      </c>
      <c r="W136" s="22"/>
    </row>
    <row r="137">
      <c r="A137" s="23" t="str">
        <f>Intermediate_Template!A138</f>
        <v/>
      </c>
      <c r="B137" s="23" t="str">
        <f>Intermediate_Template!B138</f>
        <v/>
      </c>
      <c r="C137" s="23" t="str">
        <f>Intermediate_Template!C138</f>
        <v/>
      </c>
      <c r="D137" s="23" t="str">
        <f>Intermediate_Template!D138</f>
        <v/>
      </c>
      <c r="E137" s="23" t="str">
        <f>Intermediate_Template!E138</f>
        <v/>
      </c>
      <c r="F137" s="23" t="str">
        <f>Intermediate_Template!F138</f>
        <v/>
      </c>
      <c r="G137" s="23" t="str">
        <f>Intermediate_Template!G138</f>
        <v/>
      </c>
      <c r="H137" s="23" t="str">
        <f>Intermediate_Template!H138</f>
        <v/>
      </c>
      <c r="I137" s="24" t="str">
        <f>Intermediate_Template!U138</f>
        <v/>
      </c>
      <c r="J137" s="25" t="str">
        <f>Intermediate_Template!I138</f>
        <v/>
      </c>
      <c r="K137" s="23" t="str">
        <f>Intermediate_Template!V138</f>
        <v/>
      </c>
      <c r="L137" s="23" t="str">
        <f>Intermediate_Template!P138</f>
        <v/>
      </c>
      <c r="M137" s="23" t="str">
        <f>Intermediate_Template!W138</f>
        <v/>
      </c>
      <c r="N137" s="23" t="str">
        <f>Intermediate_Template!Q138</f>
        <v/>
      </c>
      <c r="O137" s="23" t="str">
        <f>Intermediate_Template!X138</f>
        <v/>
      </c>
      <c r="P137" s="23" t="str">
        <f>Intermediate_Template!R138</f>
        <v/>
      </c>
      <c r="Q137" s="23" t="str">
        <f>Intermediate_Template!Y138</f>
        <v/>
      </c>
      <c r="R137" s="23" t="str">
        <f>Intermediate_Template!S138</f>
        <v/>
      </c>
      <c r="S137" s="23" t="str">
        <f>Intermediate_Template!Z138</f>
        <v/>
      </c>
      <c r="T137" s="23" t="str">
        <f>Intermediate_Template!T138</f>
        <v/>
      </c>
      <c r="W137" s="22"/>
    </row>
    <row r="138">
      <c r="A138" s="23" t="str">
        <f>Intermediate_Template!A139</f>
        <v/>
      </c>
      <c r="B138" s="23" t="str">
        <f>Intermediate_Template!B139</f>
        <v/>
      </c>
      <c r="C138" s="23" t="str">
        <f>Intermediate_Template!C139</f>
        <v/>
      </c>
      <c r="D138" s="23" t="str">
        <f>Intermediate_Template!D139</f>
        <v/>
      </c>
      <c r="E138" s="23" t="str">
        <f>Intermediate_Template!E139</f>
        <v/>
      </c>
      <c r="F138" s="23" t="str">
        <f>Intermediate_Template!F139</f>
        <v/>
      </c>
      <c r="G138" s="23" t="str">
        <f>Intermediate_Template!G139</f>
        <v/>
      </c>
      <c r="H138" s="23" t="str">
        <f>Intermediate_Template!H139</f>
        <v/>
      </c>
      <c r="I138" s="24" t="str">
        <f>Intermediate_Template!U139</f>
        <v/>
      </c>
      <c r="J138" s="25" t="str">
        <f>Intermediate_Template!I139</f>
        <v/>
      </c>
      <c r="K138" s="23" t="str">
        <f>Intermediate_Template!V139</f>
        <v/>
      </c>
      <c r="L138" s="23" t="str">
        <f>Intermediate_Template!P139</f>
        <v/>
      </c>
      <c r="M138" s="23" t="str">
        <f>Intermediate_Template!W139</f>
        <v/>
      </c>
      <c r="N138" s="23" t="str">
        <f>Intermediate_Template!Q139</f>
        <v/>
      </c>
      <c r="O138" s="23" t="str">
        <f>Intermediate_Template!X139</f>
        <v/>
      </c>
      <c r="P138" s="23" t="str">
        <f>Intermediate_Template!R139</f>
        <v/>
      </c>
      <c r="Q138" s="23" t="str">
        <f>Intermediate_Template!Y139</f>
        <v/>
      </c>
      <c r="R138" s="23" t="str">
        <f>Intermediate_Template!S139</f>
        <v/>
      </c>
      <c r="S138" s="23" t="str">
        <f>Intermediate_Template!Z139</f>
        <v/>
      </c>
      <c r="T138" s="23" t="str">
        <f>Intermediate_Template!T139</f>
        <v/>
      </c>
      <c r="W138" s="22"/>
    </row>
    <row r="139">
      <c r="A139" s="23" t="str">
        <f>Intermediate_Template!A140</f>
        <v/>
      </c>
      <c r="B139" s="23" t="str">
        <f>Intermediate_Template!B140</f>
        <v/>
      </c>
      <c r="C139" s="23" t="str">
        <f>Intermediate_Template!C140</f>
        <v/>
      </c>
      <c r="D139" s="23" t="str">
        <f>Intermediate_Template!D140</f>
        <v/>
      </c>
      <c r="E139" s="23" t="str">
        <f>Intermediate_Template!E140</f>
        <v/>
      </c>
      <c r="F139" s="23" t="str">
        <f>Intermediate_Template!F140</f>
        <v/>
      </c>
      <c r="G139" s="23" t="str">
        <f>Intermediate_Template!G140</f>
        <v/>
      </c>
      <c r="H139" s="23" t="str">
        <f>Intermediate_Template!H140</f>
        <v/>
      </c>
      <c r="I139" s="24" t="str">
        <f>Intermediate_Template!U140</f>
        <v/>
      </c>
      <c r="J139" s="25" t="str">
        <f>Intermediate_Template!I140</f>
        <v/>
      </c>
      <c r="K139" s="23" t="str">
        <f>Intermediate_Template!V140</f>
        <v/>
      </c>
      <c r="L139" s="23" t="str">
        <f>Intermediate_Template!P140</f>
        <v/>
      </c>
      <c r="M139" s="23" t="str">
        <f>Intermediate_Template!W140</f>
        <v/>
      </c>
      <c r="N139" s="23" t="str">
        <f>Intermediate_Template!Q140</f>
        <v/>
      </c>
      <c r="O139" s="23" t="str">
        <f>Intermediate_Template!X140</f>
        <v/>
      </c>
      <c r="P139" s="23" t="str">
        <f>Intermediate_Template!R140</f>
        <v/>
      </c>
      <c r="Q139" s="23" t="str">
        <f>Intermediate_Template!Y140</f>
        <v/>
      </c>
      <c r="R139" s="23" t="str">
        <f>Intermediate_Template!S140</f>
        <v/>
      </c>
      <c r="S139" s="23" t="str">
        <f>Intermediate_Template!Z140</f>
        <v/>
      </c>
      <c r="T139" s="23" t="str">
        <f>Intermediate_Template!T140</f>
        <v/>
      </c>
      <c r="W139" s="22"/>
    </row>
    <row r="140">
      <c r="A140" s="23" t="str">
        <f>Intermediate_Template!A141</f>
        <v/>
      </c>
      <c r="B140" s="23" t="str">
        <f>Intermediate_Template!B141</f>
        <v/>
      </c>
      <c r="C140" s="23" t="str">
        <f>Intermediate_Template!C141</f>
        <v/>
      </c>
      <c r="D140" s="23" t="str">
        <f>Intermediate_Template!D141</f>
        <v/>
      </c>
      <c r="E140" s="23" t="str">
        <f>Intermediate_Template!E141</f>
        <v/>
      </c>
      <c r="F140" s="23" t="str">
        <f>Intermediate_Template!F141</f>
        <v/>
      </c>
      <c r="G140" s="23" t="str">
        <f>Intermediate_Template!G141</f>
        <v/>
      </c>
      <c r="H140" s="23" t="str">
        <f>Intermediate_Template!H141</f>
        <v/>
      </c>
      <c r="I140" s="24" t="str">
        <f>Intermediate_Template!U141</f>
        <v/>
      </c>
      <c r="J140" s="25" t="str">
        <f>Intermediate_Template!I141</f>
        <v/>
      </c>
      <c r="K140" s="23" t="str">
        <f>Intermediate_Template!V141</f>
        <v/>
      </c>
      <c r="L140" s="23" t="str">
        <f>Intermediate_Template!P141</f>
        <v/>
      </c>
      <c r="M140" s="23" t="str">
        <f>Intermediate_Template!W141</f>
        <v/>
      </c>
      <c r="N140" s="23" t="str">
        <f>Intermediate_Template!Q141</f>
        <v/>
      </c>
      <c r="O140" s="23" t="str">
        <f>Intermediate_Template!X141</f>
        <v/>
      </c>
      <c r="P140" s="23" t="str">
        <f>Intermediate_Template!R141</f>
        <v/>
      </c>
      <c r="Q140" s="23" t="str">
        <f>Intermediate_Template!Y141</f>
        <v/>
      </c>
      <c r="R140" s="23" t="str">
        <f>Intermediate_Template!S141</f>
        <v/>
      </c>
      <c r="S140" s="23" t="str">
        <f>Intermediate_Template!Z141</f>
        <v/>
      </c>
      <c r="T140" s="23" t="str">
        <f>Intermediate_Template!T141</f>
        <v/>
      </c>
      <c r="W140" s="22"/>
    </row>
    <row r="141">
      <c r="A141" s="23" t="str">
        <f>Intermediate_Template!A142</f>
        <v/>
      </c>
      <c r="B141" s="23" t="str">
        <f>Intermediate_Template!B142</f>
        <v/>
      </c>
      <c r="C141" s="23" t="str">
        <f>Intermediate_Template!C142</f>
        <v/>
      </c>
      <c r="D141" s="23" t="str">
        <f>Intermediate_Template!D142</f>
        <v/>
      </c>
      <c r="E141" s="23" t="str">
        <f>Intermediate_Template!E142</f>
        <v/>
      </c>
      <c r="F141" s="23" t="str">
        <f>Intermediate_Template!F142</f>
        <v/>
      </c>
      <c r="G141" s="23" t="str">
        <f>Intermediate_Template!G142</f>
        <v/>
      </c>
      <c r="H141" s="23" t="str">
        <f>Intermediate_Template!H142</f>
        <v/>
      </c>
      <c r="I141" s="24" t="str">
        <f>Intermediate_Template!U142</f>
        <v/>
      </c>
      <c r="J141" s="25" t="str">
        <f>Intermediate_Template!I142</f>
        <v/>
      </c>
      <c r="K141" s="23" t="str">
        <f>Intermediate_Template!V142</f>
        <v/>
      </c>
      <c r="L141" s="23" t="str">
        <f>Intermediate_Template!P142</f>
        <v/>
      </c>
      <c r="M141" s="23" t="str">
        <f>Intermediate_Template!W142</f>
        <v/>
      </c>
      <c r="N141" s="23" t="str">
        <f>Intermediate_Template!Q142</f>
        <v/>
      </c>
      <c r="O141" s="23" t="str">
        <f>Intermediate_Template!X142</f>
        <v/>
      </c>
      <c r="P141" s="23" t="str">
        <f>Intermediate_Template!R142</f>
        <v/>
      </c>
      <c r="Q141" s="23" t="str">
        <f>Intermediate_Template!Y142</f>
        <v/>
      </c>
      <c r="R141" s="23" t="str">
        <f>Intermediate_Template!S142</f>
        <v/>
      </c>
      <c r="S141" s="23" t="str">
        <f>Intermediate_Template!Z142</f>
        <v/>
      </c>
      <c r="T141" s="23" t="str">
        <f>Intermediate_Template!T142</f>
        <v/>
      </c>
      <c r="W141" s="22"/>
    </row>
    <row r="142">
      <c r="A142" s="23" t="str">
        <f>Intermediate_Template!A143</f>
        <v/>
      </c>
      <c r="B142" s="23" t="str">
        <f>Intermediate_Template!B143</f>
        <v/>
      </c>
      <c r="C142" s="23" t="str">
        <f>Intermediate_Template!C143</f>
        <v/>
      </c>
      <c r="D142" s="23" t="str">
        <f>Intermediate_Template!D143</f>
        <v/>
      </c>
      <c r="E142" s="23" t="str">
        <f>Intermediate_Template!E143</f>
        <v/>
      </c>
      <c r="F142" s="23" t="str">
        <f>Intermediate_Template!F143</f>
        <v/>
      </c>
      <c r="G142" s="23" t="str">
        <f>Intermediate_Template!G143</f>
        <v/>
      </c>
      <c r="H142" s="23" t="str">
        <f>Intermediate_Template!H143</f>
        <v/>
      </c>
      <c r="I142" s="24" t="str">
        <f>Intermediate_Template!U143</f>
        <v/>
      </c>
      <c r="J142" s="25" t="str">
        <f>Intermediate_Template!I143</f>
        <v/>
      </c>
      <c r="K142" s="23" t="str">
        <f>Intermediate_Template!V143</f>
        <v/>
      </c>
      <c r="L142" s="23" t="str">
        <f>Intermediate_Template!P143</f>
        <v/>
      </c>
      <c r="M142" s="23" t="str">
        <f>Intermediate_Template!W143</f>
        <v/>
      </c>
      <c r="N142" s="23" t="str">
        <f>Intermediate_Template!Q143</f>
        <v/>
      </c>
      <c r="O142" s="23" t="str">
        <f>Intermediate_Template!X143</f>
        <v/>
      </c>
      <c r="P142" s="23" t="str">
        <f>Intermediate_Template!R143</f>
        <v/>
      </c>
      <c r="Q142" s="23" t="str">
        <f>Intermediate_Template!Y143</f>
        <v/>
      </c>
      <c r="R142" s="23" t="str">
        <f>Intermediate_Template!S143</f>
        <v/>
      </c>
      <c r="S142" s="23" t="str">
        <f>Intermediate_Template!Z143</f>
        <v/>
      </c>
      <c r="T142" s="23" t="str">
        <f>Intermediate_Template!T143</f>
        <v/>
      </c>
      <c r="W142" s="22"/>
    </row>
    <row r="143">
      <c r="A143" s="23" t="str">
        <f>Intermediate_Template!A144</f>
        <v/>
      </c>
      <c r="B143" s="23" t="str">
        <f>Intermediate_Template!B144</f>
        <v/>
      </c>
      <c r="C143" s="23" t="str">
        <f>Intermediate_Template!C144</f>
        <v/>
      </c>
      <c r="D143" s="23" t="str">
        <f>Intermediate_Template!D144</f>
        <v/>
      </c>
      <c r="E143" s="23" t="str">
        <f>Intermediate_Template!E144</f>
        <v/>
      </c>
      <c r="F143" s="23" t="str">
        <f>Intermediate_Template!F144</f>
        <v/>
      </c>
      <c r="G143" s="23" t="str">
        <f>Intermediate_Template!G144</f>
        <v/>
      </c>
      <c r="H143" s="23" t="str">
        <f>Intermediate_Template!H144</f>
        <v/>
      </c>
      <c r="I143" s="24" t="str">
        <f>Intermediate_Template!U144</f>
        <v/>
      </c>
      <c r="J143" s="25" t="str">
        <f>Intermediate_Template!I144</f>
        <v/>
      </c>
      <c r="K143" s="23" t="str">
        <f>Intermediate_Template!V144</f>
        <v/>
      </c>
      <c r="L143" s="23" t="str">
        <f>Intermediate_Template!P144</f>
        <v/>
      </c>
      <c r="M143" s="23" t="str">
        <f>Intermediate_Template!W144</f>
        <v/>
      </c>
      <c r="N143" s="23" t="str">
        <f>Intermediate_Template!Q144</f>
        <v/>
      </c>
      <c r="O143" s="23" t="str">
        <f>Intermediate_Template!X144</f>
        <v/>
      </c>
      <c r="P143" s="23" t="str">
        <f>Intermediate_Template!R144</f>
        <v/>
      </c>
      <c r="Q143" s="23" t="str">
        <f>Intermediate_Template!Y144</f>
        <v/>
      </c>
      <c r="R143" s="23" t="str">
        <f>Intermediate_Template!S144</f>
        <v/>
      </c>
      <c r="S143" s="23" t="str">
        <f>Intermediate_Template!Z144</f>
        <v/>
      </c>
      <c r="T143" s="23" t="str">
        <f>Intermediate_Template!T144</f>
        <v/>
      </c>
      <c r="W143" s="22"/>
    </row>
    <row r="144">
      <c r="A144" s="23" t="str">
        <f>Intermediate_Template!A145</f>
        <v/>
      </c>
      <c r="B144" s="23" t="str">
        <f>Intermediate_Template!B145</f>
        <v/>
      </c>
      <c r="C144" s="23" t="str">
        <f>Intermediate_Template!C145</f>
        <v/>
      </c>
      <c r="D144" s="23" t="str">
        <f>Intermediate_Template!D145</f>
        <v/>
      </c>
      <c r="E144" s="23" t="str">
        <f>Intermediate_Template!E145</f>
        <v/>
      </c>
      <c r="F144" s="23" t="str">
        <f>Intermediate_Template!F145</f>
        <v/>
      </c>
      <c r="G144" s="23" t="str">
        <f>Intermediate_Template!G145</f>
        <v/>
      </c>
      <c r="H144" s="23" t="str">
        <f>Intermediate_Template!H145</f>
        <v/>
      </c>
      <c r="I144" s="24" t="str">
        <f>Intermediate_Template!U145</f>
        <v/>
      </c>
      <c r="J144" s="25" t="str">
        <f>Intermediate_Template!I145</f>
        <v/>
      </c>
      <c r="K144" s="23" t="str">
        <f>Intermediate_Template!V145</f>
        <v/>
      </c>
      <c r="L144" s="23" t="str">
        <f>Intermediate_Template!P145</f>
        <v/>
      </c>
      <c r="M144" s="23" t="str">
        <f>Intermediate_Template!W145</f>
        <v/>
      </c>
      <c r="N144" s="23" t="str">
        <f>Intermediate_Template!Q145</f>
        <v/>
      </c>
      <c r="O144" s="23" t="str">
        <f>Intermediate_Template!X145</f>
        <v/>
      </c>
      <c r="P144" s="23" t="str">
        <f>Intermediate_Template!R145</f>
        <v/>
      </c>
      <c r="Q144" s="23" t="str">
        <f>Intermediate_Template!Y145</f>
        <v/>
      </c>
      <c r="R144" s="23" t="str">
        <f>Intermediate_Template!S145</f>
        <v/>
      </c>
      <c r="S144" s="23" t="str">
        <f>Intermediate_Template!Z145</f>
        <v/>
      </c>
      <c r="T144" s="23" t="str">
        <f>Intermediate_Template!T145</f>
        <v/>
      </c>
      <c r="W144" s="22"/>
    </row>
    <row r="145">
      <c r="A145" s="23" t="str">
        <f>Intermediate_Template!A146</f>
        <v/>
      </c>
      <c r="B145" s="23" t="str">
        <f>Intermediate_Template!B146</f>
        <v/>
      </c>
      <c r="C145" s="23" t="str">
        <f>Intermediate_Template!C146</f>
        <v/>
      </c>
      <c r="D145" s="23" t="str">
        <f>Intermediate_Template!D146</f>
        <v/>
      </c>
      <c r="E145" s="23" t="str">
        <f>Intermediate_Template!E146</f>
        <v/>
      </c>
      <c r="F145" s="23" t="str">
        <f>Intermediate_Template!F146</f>
        <v/>
      </c>
      <c r="G145" s="23" t="str">
        <f>Intermediate_Template!G146</f>
        <v/>
      </c>
      <c r="H145" s="23" t="str">
        <f>Intermediate_Template!H146</f>
        <v/>
      </c>
      <c r="I145" s="24" t="str">
        <f>Intermediate_Template!U146</f>
        <v/>
      </c>
      <c r="J145" s="25" t="str">
        <f>Intermediate_Template!I146</f>
        <v/>
      </c>
      <c r="K145" s="23" t="str">
        <f>Intermediate_Template!V146</f>
        <v/>
      </c>
      <c r="L145" s="23" t="str">
        <f>Intermediate_Template!P146</f>
        <v/>
      </c>
      <c r="M145" s="23" t="str">
        <f>Intermediate_Template!W146</f>
        <v/>
      </c>
      <c r="N145" s="23" t="str">
        <f>Intermediate_Template!Q146</f>
        <v/>
      </c>
      <c r="O145" s="23" t="str">
        <f>Intermediate_Template!X146</f>
        <v/>
      </c>
      <c r="P145" s="23" t="str">
        <f>Intermediate_Template!R146</f>
        <v/>
      </c>
      <c r="Q145" s="23" t="str">
        <f>Intermediate_Template!Y146</f>
        <v/>
      </c>
      <c r="R145" s="23" t="str">
        <f>Intermediate_Template!S146</f>
        <v/>
      </c>
      <c r="S145" s="23" t="str">
        <f>Intermediate_Template!Z146</f>
        <v/>
      </c>
      <c r="T145" s="23" t="str">
        <f>Intermediate_Template!T146</f>
        <v/>
      </c>
      <c r="W145" s="22"/>
    </row>
    <row r="146">
      <c r="A146" s="23" t="str">
        <f>Intermediate_Template!A147</f>
        <v/>
      </c>
      <c r="B146" s="23" t="str">
        <f>Intermediate_Template!B147</f>
        <v/>
      </c>
      <c r="C146" s="23" t="str">
        <f>Intermediate_Template!C147</f>
        <v/>
      </c>
      <c r="D146" s="23" t="str">
        <f>Intermediate_Template!D147</f>
        <v/>
      </c>
      <c r="E146" s="23" t="str">
        <f>Intermediate_Template!E147</f>
        <v/>
      </c>
      <c r="F146" s="23" t="str">
        <f>Intermediate_Template!F147</f>
        <v/>
      </c>
      <c r="G146" s="23" t="str">
        <f>Intermediate_Template!G147</f>
        <v/>
      </c>
      <c r="H146" s="23" t="str">
        <f>Intermediate_Template!H147</f>
        <v/>
      </c>
      <c r="I146" s="24" t="str">
        <f>Intermediate_Template!U147</f>
        <v/>
      </c>
      <c r="J146" s="25" t="str">
        <f>Intermediate_Template!I147</f>
        <v/>
      </c>
      <c r="K146" s="23" t="str">
        <f>Intermediate_Template!V147</f>
        <v/>
      </c>
      <c r="L146" s="23" t="str">
        <f>Intermediate_Template!P147</f>
        <v/>
      </c>
      <c r="M146" s="23" t="str">
        <f>Intermediate_Template!W147</f>
        <v/>
      </c>
      <c r="N146" s="23" t="str">
        <f>Intermediate_Template!Q147</f>
        <v/>
      </c>
      <c r="O146" s="23" t="str">
        <f>Intermediate_Template!X147</f>
        <v/>
      </c>
      <c r="P146" s="23" t="str">
        <f>Intermediate_Template!R147</f>
        <v/>
      </c>
      <c r="Q146" s="23" t="str">
        <f>Intermediate_Template!Y147</f>
        <v/>
      </c>
      <c r="R146" s="23" t="str">
        <f>Intermediate_Template!S147</f>
        <v/>
      </c>
      <c r="S146" s="23" t="str">
        <f>Intermediate_Template!Z147</f>
        <v/>
      </c>
      <c r="T146" s="23" t="str">
        <f>Intermediate_Template!T147</f>
        <v/>
      </c>
      <c r="W146" s="22"/>
    </row>
    <row r="147">
      <c r="A147" s="23" t="str">
        <f>Intermediate_Template!A148</f>
        <v/>
      </c>
      <c r="B147" s="23" t="str">
        <f>Intermediate_Template!B148</f>
        <v/>
      </c>
      <c r="C147" s="23" t="str">
        <f>Intermediate_Template!C148</f>
        <v/>
      </c>
      <c r="D147" s="23" t="str">
        <f>Intermediate_Template!D148</f>
        <v/>
      </c>
      <c r="E147" s="23" t="str">
        <f>Intermediate_Template!E148</f>
        <v/>
      </c>
      <c r="F147" s="23" t="str">
        <f>Intermediate_Template!F148</f>
        <v/>
      </c>
      <c r="G147" s="23" t="str">
        <f>Intermediate_Template!G148</f>
        <v/>
      </c>
      <c r="H147" s="23" t="str">
        <f>Intermediate_Template!H148</f>
        <v/>
      </c>
      <c r="I147" s="24" t="str">
        <f>Intermediate_Template!U148</f>
        <v/>
      </c>
      <c r="J147" s="25" t="str">
        <f>Intermediate_Template!I148</f>
        <v/>
      </c>
      <c r="K147" s="23" t="str">
        <f>Intermediate_Template!V148</f>
        <v/>
      </c>
      <c r="L147" s="23" t="str">
        <f>Intermediate_Template!P148</f>
        <v/>
      </c>
      <c r="M147" s="23" t="str">
        <f>Intermediate_Template!W148</f>
        <v/>
      </c>
      <c r="N147" s="23" t="str">
        <f>Intermediate_Template!Q148</f>
        <v/>
      </c>
      <c r="O147" s="23" t="str">
        <f>Intermediate_Template!X148</f>
        <v/>
      </c>
      <c r="P147" s="23" t="str">
        <f>Intermediate_Template!R148</f>
        <v/>
      </c>
      <c r="Q147" s="23" t="str">
        <f>Intermediate_Template!Y148</f>
        <v/>
      </c>
      <c r="R147" s="23" t="str">
        <f>Intermediate_Template!S148</f>
        <v/>
      </c>
      <c r="S147" s="23" t="str">
        <f>Intermediate_Template!Z148</f>
        <v/>
      </c>
      <c r="T147" s="23" t="str">
        <f>Intermediate_Template!T148</f>
        <v/>
      </c>
      <c r="W147" s="22"/>
    </row>
    <row r="148">
      <c r="A148" s="23" t="str">
        <f>Intermediate_Template!A149</f>
        <v/>
      </c>
      <c r="B148" s="23" t="str">
        <f>Intermediate_Template!B149</f>
        <v/>
      </c>
      <c r="C148" s="23" t="str">
        <f>Intermediate_Template!C149</f>
        <v/>
      </c>
      <c r="D148" s="23" t="str">
        <f>Intermediate_Template!D149</f>
        <v/>
      </c>
      <c r="E148" s="23" t="str">
        <f>Intermediate_Template!E149</f>
        <v/>
      </c>
      <c r="F148" s="23" t="str">
        <f>Intermediate_Template!F149</f>
        <v/>
      </c>
      <c r="G148" s="23" t="str">
        <f>Intermediate_Template!G149</f>
        <v/>
      </c>
      <c r="H148" s="23" t="str">
        <f>Intermediate_Template!H149</f>
        <v/>
      </c>
      <c r="I148" s="24" t="str">
        <f>Intermediate_Template!U149</f>
        <v/>
      </c>
      <c r="J148" s="25" t="str">
        <f>Intermediate_Template!I149</f>
        <v/>
      </c>
      <c r="K148" s="23" t="str">
        <f>Intermediate_Template!V149</f>
        <v/>
      </c>
      <c r="L148" s="23" t="str">
        <f>Intermediate_Template!P149</f>
        <v/>
      </c>
      <c r="M148" s="23" t="str">
        <f>Intermediate_Template!W149</f>
        <v/>
      </c>
      <c r="N148" s="23" t="str">
        <f>Intermediate_Template!Q149</f>
        <v/>
      </c>
      <c r="O148" s="23" t="str">
        <f>Intermediate_Template!X149</f>
        <v/>
      </c>
      <c r="P148" s="23" t="str">
        <f>Intermediate_Template!R149</f>
        <v/>
      </c>
      <c r="Q148" s="23" t="str">
        <f>Intermediate_Template!Y149</f>
        <v/>
      </c>
      <c r="R148" s="23" t="str">
        <f>Intermediate_Template!S149</f>
        <v/>
      </c>
      <c r="S148" s="23" t="str">
        <f>Intermediate_Template!Z149</f>
        <v/>
      </c>
      <c r="T148" s="23" t="str">
        <f>Intermediate_Template!T149</f>
        <v/>
      </c>
      <c r="W148" s="22"/>
    </row>
    <row r="149">
      <c r="A149" s="23" t="str">
        <f>Intermediate_Template!A150</f>
        <v/>
      </c>
      <c r="B149" s="23" t="str">
        <f>Intermediate_Template!B150</f>
        <v/>
      </c>
      <c r="C149" s="23" t="str">
        <f>Intermediate_Template!C150</f>
        <v/>
      </c>
      <c r="D149" s="23" t="str">
        <f>Intermediate_Template!D150</f>
        <v/>
      </c>
      <c r="E149" s="23" t="str">
        <f>Intermediate_Template!E150</f>
        <v/>
      </c>
      <c r="F149" s="23" t="str">
        <f>Intermediate_Template!F150</f>
        <v/>
      </c>
      <c r="G149" s="23" t="str">
        <f>Intermediate_Template!G150</f>
        <v/>
      </c>
      <c r="H149" s="23" t="str">
        <f>Intermediate_Template!H150</f>
        <v/>
      </c>
      <c r="I149" s="24" t="str">
        <f>Intermediate_Template!U150</f>
        <v/>
      </c>
      <c r="J149" s="25" t="str">
        <f>Intermediate_Template!I150</f>
        <v/>
      </c>
      <c r="K149" s="23" t="str">
        <f>Intermediate_Template!V150</f>
        <v/>
      </c>
      <c r="L149" s="23" t="str">
        <f>Intermediate_Template!P150</f>
        <v/>
      </c>
      <c r="M149" s="23" t="str">
        <f>Intermediate_Template!W150</f>
        <v/>
      </c>
      <c r="N149" s="23" t="str">
        <f>Intermediate_Template!Q150</f>
        <v/>
      </c>
      <c r="O149" s="23" t="str">
        <f>Intermediate_Template!X150</f>
        <v/>
      </c>
      <c r="P149" s="23" t="str">
        <f>Intermediate_Template!R150</f>
        <v/>
      </c>
      <c r="Q149" s="23" t="str">
        <f>Intermediate_Template!Y150</f>
        <v/>
      </c>
      <c r="R149" s="23" t="str">
        <f>Intermediate_Template!S150</f>
        <v/>
      </c>
      <c r="S149" s="23" t="str">
        <f>Intermediate_Template!Z150</f>
        <v/>
      </c>
      <c r="T149" s="23" t="str">
        <f>Intermediate_Template!T150</f>
        <v/>
      </c>
      <c r="W149" s="22"/>
    </row>
    <row r="150">
      <c r="A150" s="23" t="str">
        <f>Intermediate_Template!A151</f>
        <v/>
      </c>
      <c r="B150" s="23" t="str">
        <f>Intermediate_Template!B151</f>
        <v/>
      </c>
      <c r="C150" s="23" t="str">
        <f>Intermediate_Template!C151</f>
        <v/>
      </c>
      <c r="D150" s="23" t="str">
        <f>Intermediate_Template!D151</f>
        <v/>
      </c>
      <c r="E150" s="23" t="str">
        <f>Intermediate_Template!E151</f>
        <v/>
      </c>
      <c r="F150" s="23" t="str">
        <f>Intermediate_Template!F151</f>
        <v/>
      </c>
      <c r="G150" s="23" t="str">
        <f>Intermediate_Template!G151</f>
        <v/>
      </c>
      <c r="H150" s="23" t="str">
        <f>Intermediate_Template!H151</f>
        <v/>
      </c>
      <c r="I150" s="24" t="str">
        <f>Intermediate_Template!U151</f>
        <v/>
      </c>
      <c r="J150" s="25" t="str">
        <f>Intermediate_Template!I151</f>
        <v/>
      </c>
      <c r="K150" s="23" t="str">
        <f>Intermediate_Template!V151</f>
        <v/>
      </c>
      <c r="L150" s="23" t="str">
        <f>Intermediate_Template!P151</f>
        <v/>
      </c>
      <c r="M150" s="23" t="str">
        <f>Intermediate_Template!W151</f>
        <v/>
      </c>
      <c r="N150" s="23" t="str">
        <f>Intermediate_Template!Q151</f>
        <v/>
      </c>
      <c r="O150" s="23" t="str">
        <f>Intermediate_Template!X151</f>
        <v/>
      </c>
      <c r="P150" s="23" t="str">
        <f>Intermediate_Template!R151</f>
        <v/>
      </c>
      <c r="Q150" s="23" t="str">
        <f>Intermediate_Template!Y151</f>
        <v/>
      </c>
      <c r="R150" s="23" t="str">
        <f>Intermediate_Template!S151</f>
        <v/>
      </c>
      <c r="S150" s="23" t="str">
        <f>Intermediate_Template!Z151</f>
        <v/>
      </c>
      <c r="T150" s="23" t="str">
        <f>Intermediate_Template!T151</f>
        <v/>
      </c>
      <c r="W150" s="22"/>
    </row>
    <row r="151">
      <c r="A151" s="23" t="str">
        <f>Intermediate_Template!A152</f>
        <v/>
      </c>
      <c r="B151" s="23" t="str">
        <f>Intermediate_Template!B152</f>
        <v/>
      </c>
      <c r="C151" s="23" t="str">
        <f>Intermediate_Template!C152</f>
        <v/>
      </c>
      <c r="D151" s="23" t="str">
        <f>Intermediate_Template!D152</f>
        <v/>
      </c>
      <c r="E151" s="23" t="str">
        <f>Intermediate_Template!E152</f>
        <v/>
      </c>
      <c r="F151" s="23" t="str">
        <f>Intermediate_Template!F152</f>
        <v/>
      </c>
      <c r="G151" s="23" t="str">
        <f>Intermediate_Template!G152</f>
        <v/>
      </c>
      <c r="H151" s="23" t="str">
        <f>Intermediate_Template!H152</f>
        <v/>
      </c>
      <c r="I151" s="24" t="str">
        <f>Intermediate_Template!U152</f>
        <v/>
      </c>
      <c r="J151" s="25" t="str">
        <f>Intermediate_Template!I152</f>
        <v/>
      </c>
      <c r="K151" s="23" t="str">
        <f>Intermediate_Template!V152</f>
        <v/>
      </c>
      <c r="L151" s="23" t="str">
        <f>Intermediate_Template!P152</f>
        <v/>
      </c>
      <c r="M151" s="23" t="str">
        <f>Intermediate_Template!W152</f>
        <v/>
      </c>
      <c r="N151" s="23" t="str">
        <f>Intermediate_Template!Q152</f>
        <v/>
      </c>
      <c r="O151" s="23" t="str">
        <f>Intermediate_Template!X152</f>
        <v/>
      </c>
      <c r="P151" s="23" t="str">
        <f>Intermediate_Template!R152</f>
        <v/>
      </c>
      <c r="Q151" s="23" t="str">
        <f>Intermediate_Template!Y152</f>
        <v/>
      </c>
      <c r="R151" s="23" t="str">
        <f>Intermediate_Template!S152</f>
        <v/>
      </c>
      <c r="S151" s="23" t="str">
        <f>Intermediate_Template!Z152</f>
        <v/>
      </c>
      <c r="T151" s="23" t="str">
        <f>Intermediate_Template!T152</f>
        <v/>
      </c>
      <c r="W151" s="22"/>
    </row>
    <row r="152">
      <c r="A152" s="23" t="str">
        <f>Intermediate_Template!A153</f>
        <v/>
      </c>
      <c r="B152" s="23" t="str">
        <f>Intermediate_Template!B153</f>
        <v/>
      </c>
      <c r="C152" s="23" t="str">
        <f>Intermediate_Template!C153</f>
        <v/>
      </c>
      <c r="D152" s="23" t="str">
        <f>Intermediate_Template!D153</f>
        <v/>
      </c>
      <c r="E152" s="23" t="str">
        <f>Intermediate_Template!E153</f>
        <v/>
      </c>
      <c r="F152" s="23" t="str">
        <f>Intermediate_Template!F153</f>
        <v/>
      </c>
      <c r="G152" s="23" t="str">
        <f>Intermediate_Template!G153</f>
        <v/>
      </c>
      <c r="H152" s="23" t="str">
        <f>Intermediate_Template!H153</f>
        <v/>
      </c>
      <c r="I152" s="24" t="str">
        <f>Intermediate_Template!U153</f>
        <v/>
      </c>
      <c r="J152" s="25" t="str">
        <f>Intermediate_Template!I153</f>
        <v/>
      </c>
      <c r="K152" s="23" t="str">
        <f>Intermediate_Template!V153</f>
        <v/>
      </c>
      <c r="L152" s="23" t="str">
        <f>Intermediate_Template!P153</f>
        <v/>
      </c>
      <c r="M152" s="23" t="str">
        <f>Intermediate_Template!W153</f>
        <v/>
      </c>
      <c r="N152" s="23" t="str">
        <f>Intermediate_Template!Q153</f>
        <v/>
      </c>
      <c r="O152" s="23" t="str">
        <f>Intermediate_Template!X153</f>
        <v/>
      </c>
      <c r="P152" s="23" t="str">
        <f>Intermediate_Template!R153</f>
        <v/>
      </c>
      <c r="Q152" s="23" t="str">
        <f>Intermediate_Template!Y153</f>
        <v/>
      </c>
      <c r="R152" s="23" t="str">
        <f>Intermediate_Template!S153</f>
        <v/>
      </c>
      <c r="S152" s="23" t="str">
        <f>Intermediate_Template!Z153</f>
        <v/>
      </c>
      <c r="T152" s="23" t="str">
        <f>Intermediate_Template!T153</f>
        <v/>
      </c>
      <c r="W152" s="22"/>
    </row>
    <row r="153">
      <c r="A153" s="23" t="str">
        <f>Intermediate_Template!A154</f>
        <v/>
      </c>
      <c r="B153" s="23" t="str">
        <f>Intermediate_Template!B154</f>
        <v/>
      </c>
      <c r="C153" s="23" t="str">
        <f>Intermediate_Template!C154</f>
        <v/>
      </c>
      <c r="D153" s="23" t="str">
        <f>Intermediate_Template!D154</f>
        <v/>
      </c>
      <c r="E153" s="23" t="str">
        <f>Intermediate_Template!E154</f>
        <v/>
      </c>
      <c r="F153" s="23" t="str">
        <f>Intermediate_Template!F154</f>
        <v/>
      </c>
      <c r="G153" s="23" t="str">
        <f>Intermediate_Template!G154</f>
        <v/>
      </c>
      <c r="H153" s="23" t="str">
        <f>Intermediate_Template!H154</f>
        <v/>
      </c>
      <c r="I153" s="24" t="str">
        <f>Intermediate_Template!U154</f>
        <v/>
      </c>
      <c r="J153" s="25" t="str">
        <f>Intermediate_Template!I154</f>
        <v/>
      </c>
      <c r="K153" s="23" t="str">
        <f>Intermediate_Template!V154</f>
        <v/>
      </c>
      <c r="L153" s="23" t="str">
        <f>Intermediate_Template!P154</f>
        <v/>
      </c>
      <c r="M153" s="23" t="str">
        <f>Intermediate_Template!W154</f>
        <v/>
      </c>
      <c r="N153" s="23" t="str">
        <f>Intermediate_Template!Q154</f>
        <v/>
      </c>
      <c r="O153" s="23" t="str">
        <f>Intermediate_Template!X154</f>
        <v/>
      </c>
      <c r="P153" s="23" t="str">
        <f>Intermediate_Template!R154</f>
        <v/>
      </c>
      <c r="Q153" s="23" t="str">
        <f>Intermediate_Template!Y154</f>
        <v/>
      </c>
      <c r="R153" s="23" t="str">
        <f>Intermediate_Template!S154</f>
        <v/>
      </c>
      <c r="S153" s="23" t="str">
        <f>Intermediate_Template!Z154</f>
        <v/>
      </c>
      <c r="T153" s="23" t="str">
        <f>Intermediate_Template!T154</f>
        <v/>
      </c>
      <c r="W153" s="22"/>
    </row>
    <row r="154">
      <c r="A154" s="23" t="str">
        <f>Intermediate_Template!A155</f>
        <v/>
      </c>
      <c r="B154" s="23" t="str">
        <f>Intermediate_Template!B155</f>
        <v/>
      </c>
      <c r="C154" s="23" t="str">
        <f>Intermediate_Template!C155</f>
        <v/>
      </c>
      <c r="D154" s="23" t="str">
        <f>Intermediate_Template!D155</f>
        <v/>
      </c>
      <c r="E154" s="23" t="str">
        <f>Intermediate_Template!E155</f>
        <v/>
      </c>
      <c r="F154" s="23" t="str">
        <f>Intermediate_Template!F155</f>
        <v/>
      </c>
      <c r="G154" s="23" t="str">
        <f>Intermediate_Template!G155</f>
        <v/>
      </c>
      <c r="H154" s="23" t="str">
        <f>Intermediate_Template!H155</f>
        <v/>
      </c>
      <c r="I154" s="24" t="str">
        <f>Intermediate_Template!U155</f>
        <v/>
      </c>
      <c r="J154" s="25" t="str">
        <f>Intermediate_Template!I155</f>
        <v/>
      </c>
      <c r="K154" s="23" t="str">
        <f>Intermediate_Template!V155</f>
        <v/>
      </c>
      <c r="L154" s="23" t="str">
        <f>Intermediate_Template!P155</f>
        <v/>
      </c>
      <c r="M154" s="23" t="str">
        <f>Intermediate_Template!W155</f>
        <v/>
      </c>
      <c r="N154" s="23" t="str">
        <f>Intermediate_Template!Q155</f>
        <v/>
      </c>
      <c r="O154" s="23" t="str">
        <f>Intermediate_Template!X155</f>
        <v/>
      </c>
      <c r="P154" s="23" t="str">
        <f>Intermediate_Template!R155</f>
        <v/>
      </c>
      <c r="Q154" s="23" t="str">
        <f>Intermediate_Template!Y155</f>
        <v/>
      </c>
      <c r="R154" s="23" t="str">
        <f>Intermediate_Template!S155</f>
        <v/>
      </c>
      <c r="S154" s="23" t="str">
        <f>Intermediate_Template!Z155</f>
        <v/>
      </c>
      <c r="T154" s="23" t="str">
        <f>Intermediate_Template!T155</f>
        <v/>
      </c>
      <c r="W154" s="22"/>
    </row>
    <row r="155">
      <c r="A155" s="23" t="str">
        <f>Intermediate_Template!A156</f>
        <v/>
      </c>
      <c r="B155" s="23" t="str">
        <f>Intermediate_Template!B156</f>
        <v/>
      </c>
      <c r="C155" s="23" t="str">
        <f>Intermediate_Template!C156</f>
        <v/>
      </c>
      <c r="D155" s="23" t="str">
        <f>Intermediate_Template!D156</f>
        <v/>
      </c>
      <c r="E155" s="23" t="str">
        <f>Intermediate_Template!E156</f>
        <v/>
      </c>
      <c r="F155" s="23" t="str">
        <f>Intermediate_Template!F156</f>
        <v/>
      </c>
      <c r="G155" s="23" t="str">
        <f>Intermediate_Template!G156</f>
        <v/>
      </c>
      <c r="H155" s="23" t="str">
        <f>Intermediate_Template!H156</f>
        <v/>
      </c>
      <c r="I155" s="24" t="str">
        <f>Intermediate_Template!U156</f>
        <v/>
      </c>
      <c r="J155" s="25" t="str">
        <f>Intermediate_Template!I156</f>
        <v/>
      </c>
      <c r="K155" s="23" t="str">
        <f>Intermediate_Template!V156</f>
        <v/>
      </c>
      <c r="L155" s="23" t="str">
        <f>Intermediate_Template!P156</f>
        <v/>
      </c>
      <c r="M155" s="23" t="str">
        <f>Intermediate_Template!W156</f>
        <v/>
      </c>
      <c r="N155" s="23" t="str">
        <f>Intermediate_Template!Q156</f>
        <v/>
      </c>
      <c r="O155" s="23" t="str">
        <f>Intermediate_Template!X156</f>
        <v/>
      </c>
      <c r="P155" s="23" t="str">
        <f>Intermediate_Template!R156</f>
        <v/>
      </c>
      <c r="Q155" s="23" t="str">
        <f>Intermediate_Template!Y156</f>
        <v/>
      </c>
      <c r="R155" s="23" t="str">
        <f>Intermediate_Template!S156</f>
        <v/>
      </c>
      <c r="S155" s="23" t="str">
        <f>Intermediate_Template!Z156</f>
        <v/>
      </c>
      <c r="T155" s="23" t="str">
        <f>Intermediate_Template!T156</f>
        <v/>
      </c>
      <c r="W155" s="22"/>
    </row>
    <row r="156">
      <c r="A156" s="23" t="str">
        <f>Intermediate_Template!A157</f>
        <v/>
      </c>
      <c r="B156" s="23" t="str">
        <f>Intermediate_Template!B157</f>
        <v/>
      </c>
      <c r="C156" s="23" t="str">
        <f>Intermediate_Template!C157</f>
        <v/>
      </c>
      <c r="D156" s="23" t="str">
        <f>Intermediate_Template!D157</f>
        <v/>
      </c>
      <c r="E156" s="23" t="str">
        <f>Intermediate_Template!E157</f>
        <v/>
      </c>
      <c r="F156" s="23" t="str">
        <f>Intermediate_Template!F157</f>
        <v/>
      </c>
      <c r="G156" s="23" t="str">
        <f>Intermediate_Template!G157</f>
        <v/>
      </c>
      <c r="H156" s="23" t="str">
        <f>Intermediate_Template!H157</f>
        <v/>
      </c>
      <c r="I156" s="24" t="str">
        <f>Intermediate_Template!U157</f>
        <v/>
      </c>
      <c r="J156" s="25" t="str">
        <f>Intermediate_Template!I157</f>
        <v/>
      </c>
      <c r="K156" s="23" t="str">
        <f>Intermediate_Template!V157</f>
        <v/>
      </c>
      <c r="L156" s="23" t="str">
        <f>Intermediate_Template!P157</f>
        <v/>
      </c>
      <c r="M156" s="23" t="str">
        <f>Intermediate_Template!W157</f>
        <v/>
      </c>
      <c r="N156" s="23" t="str">
        <f>Intermediate_Template!Q157</f>
        <v/>
      </c>
      <c r="O156" s="23" t="str">
        <f>Intermediate_Template!X157</f>
        <v/>
      </c>
      <c r="P156" s="23" t="str">
        <f>Intermediate_Template!R157</f>
        <v/>
      </c>
      <c r="Q156" s="23" t="str">
        <f>Intermediate_Template!Y157</f>
        <v/>
      </c>
      <c r="R156" s="23" t="str">
        <f>Intermediate_Template!S157</f>
        <v/>
      </c>
      <c r="S156" s="23" t="str">
        <f>Intermediate_Template!Z157</f>
        <v/>
      </c>
      <c r="T156" s="23" t="str">
        <f>Intermediate_Template!T157</f>
        <v/>
      </c>
      <c r="W156" s="22"/>
    </row>
    <row r="157">
      <c r="A157" s="23" t="str">
        <f>Intermediate_Template!A158</f>
        <v/>
      </c>
      <c r="B157" s="23" t="str">
        <f>Intermediate_Template!B158</f>
        <v/>
      </c>
      <c r="C157" s="23" t="str">
        <f>Intermediate_Template!C158</f>
        <v/>
      </c>
      <c r="D157" s="23" t="str">
        <f>Intermediate_Template!D158</f>
        <v/>
      </c>
      <c r="E157" s="23" t="str">
        <f>Intermediate_Template!E158</f>
        <v/>
      </c>
      <c r="F157" s="23" t="str">
        <f>Intermediate_Template!F158</f>
        <v/>
      </c>
      <c r="G157" s="23" t="str">
        <f>Intermediate_Template!G158</f>
        <v/>
      </c>
      <c r="H157" s="23" t="str">
        <f>Intermediate_Template!H158</f>
        <v/>
      </c>
      <c r="I157" s="24" t="str">
        <f>Intermediate_Template!U158</f>
        <v/>
      </c>
      <c r="J157" s="25" t="str">
        <f>Intermediate_Template!I158</f>
        <v/>
      </c>
      <c r="K157" s="23" t="str">
        <f>Intermediate_Template!V158</f>
        <v/>
      </c>
      <c r="L157" s="23" t="str">
        <f>Intermediate_Template!P158</f>
        <v/>
      </c>
      <c r="M157" s="23" t="str">
        <f>Intermediate_Template!W158</f>
        <v/>
      </c>
      <c r="N157" s="23" t="str">
        <f>Intermediate_Template!Q158</f>
        <v/>
      </c>
      <c r="O157" s="23" t="str">
        <f>Intermediate_Template!X158</f>
        <v/>
      </c>
      <c r="P157" s="23" t="str">
        <f>Intermediate_Template!R158</f>
        <v/>
      </c>
      <c r="Q157" s="23" t="str">
        <f>Intermediate_Template!Y158</f>
        <v/>
      </c>
      <c r="R157" s="23" t="str">
        <f>Intermediate_Template!S158</f>
        <v/>
      </c>
      <c r="S157" s="23" t="str">
        <f>Intermediate_Template!Z158</f>
        <v/>
      </c>
      <c r="T157" s="23" t="str">
        <f>Intermediate_Template!T158</f>
        <v/>
      </c>
      <c r="W157" s="22"/>
    </row>
    <row r="158">
      <c r="A158" s="23" t="str">
        <f>Intermediate_Template!A159</f>
        <v/>
      </c>
      <c r="B158" s="23" t="str">
        <f>Intermediate_Template!B159</f>
        <v/>
      </c>
      <c r="C158" s="23" t="str">
        <f>Intermediate_Template!C159</f>
        <v/>
      </c>
      <c r="D158" s="23" t="str">
        <f>Intermediate_Template!D159</f>
        <v/>
      </c>
      <c r="E158" s="23" t="str">
        <f>Intermediate_Template!E159</f>
        <v/>
      </c>
      <c r="F158" s="23" t="str">
        <f>Intermediate_Template!F159</f>
        <v/>
      </c>
      <c r="G158" s="23" t="str">
        <f>Intermediate_Template!G159</f>
        <v/>
      </c>
      <c r="H158" s="23" t="str">
        <f>Intermediate_Template!H159</f>
        <v/>
      </c>
      <c r="I158" s="24" t="str">
        <f>Intermediate_Template!U159</f>
        <v/>
      </c>
      <c r="J158" s="25" t="str">
        <f>Intermediate_Template!I159</f>
        <v/>
      </c>
      <c r="K158" s="23" t="str">
        <f>Intermediate_Template!V159</f>
        <v/>
      </c>
      <c r="L158" s="23" t="str">
        <f>Intermediate_Template!P159</f>
        <v/>
      </c>
      <c r="M158" s="23" t="str">
        <f>Intermediate_Template!W159</f>
        <v/>
      </c>
      <c r="N158" s="23" t="str">
        <f>Intermediate_Template!Q159</f>
        <v/>
      </c>
      <c r="O158" s="23" t="str">
        <f>Intermediate_Template!X159</f>
        <v/>
      </c>
      <c r="P158" s="23" t="str">
        <f>Intermediate_Template!R159</f>
        <v/>
      </c>
      <c r="Q158" s="23" t="str">
        <f>Intermediate_Template!Y159</f>
        <v/>
      </c>
      <c r="R158" s="23" t="str">
        <f>Intermediate_Template!S159</f>
        <v/>
      </c>
      <c r="S158" s="23" t="str">
        <f>Intermediate_Template!Z159</f>
        <v/>
      </c>
      <c r="T158" s="23" t="str">
        <f>Intermediate_Template!T159</f>
        <v/>
      </c>
      <c r="W158" s="22"/>
    </row>
    <row r="159">
      <c r="A159" s="23" t="str">
        <f>Intermediate_Template!A160</f>
        <v/>
      </c>
      <c r="B159" s="23" t="str">
        <f>Intermediate_Template!B160</f>
        <v/>
      </c>
      <c r="C159" s="23" t="str">
        <f>Intermediate_Template!C160</f>
        <v/>
      </c>
      <c r="D159" s="23" t="str">
        <f>Intermediate_Template!D160</f>
        <v/>
      </c>
      <c r="E159" s="23" t="str">
        <f>Intermediate_Template!E160</f>
        <v/>
      </c>
      <c r="F159" s="23" t="str">
        <f>Intermediate_Template!F160</f>
        <v/>
      </c>
      <c r="G159" s="23" t="str">
        <f>Intermediate_Template!G160</f>
        <v/>
      </c>
      <c r="H159" s="23" t="str">
        <f>Intermediate_Template!H160</f>
        <v/>
      </c>
      <c r="I159" s="24" t="str">
        <f>Intermediate_Template!U160</f>
        <v/>
      </c>
      <c r="J159" s="25" t="str">
        <f>Intermediate_Template!I160</f>
        <v/>
      </c>
      <c r="K159" s="23" t="str">
        <f>Intermediate_Template!V160</f>
        <v/>
      </c>
      <c r="L159" s="23" t="str">
        <f>Intermediate_Template!P160</f>
        <v/>
      </c>
      <c r="M159" s="23" t="str">
        <f>Intermediate_Template!W160</f>
        <v/>
      </c>
      <c r="N159" s="23" t="str">
        <f>Intermediate_Template!Q160</f>
        <v/>
      </c>
      <c r="O159" s="23" t="str">
        <f>Intermediate_Template!X160</f>
        <v/>
      </c>
      <c r="P159" s="23" t="str">
        <f>Intermediate_Template!R160</f>
        <v/>
      </c>
      <c r="Q159" s="23" t="str">
        <f>Intermediate_Template!Y160</f>
        <v/>
      </c>
      <c r="R159" s="23" t="str">
        <f>Intermediate_Template!S160</f>
        <v/>
      </c>
      <c r="S159" s="23" t="str">
        <f>Intermediate_Template!Z160</f>
        <v/>
      </c>
      <c r="T159" s="23" t="str">
        <f>Intermediate_Template!T160</f>
        <v/>
      </c>
      <c r="W159" s="22"/>
    </row>
    <row r="160">
      <c r="A160" s="23" t="str">
        <f>Intermediate_Template!A161</f>
        <v/>
      </c>
      <c r="B160" s="23" t="str">
        <f>Intermediate_Template!B161</f>
        <v/>
      </c>
      <c r="C160" s="23" t="str">
        <f>Intermediate_Template!C161</f>
        <v/>
      </c>
      <c r="D160" s="23" t="str">
        <f>Intermediate_Template!D161</f>
        <v/>
      </c>
      <c r="E160" s="23" t="str">
        <f>Intermediate_Template!E161</f>
        <v/>
      </c>
      <c r="F160" s="23" t="str">
        <f>Intermediate_Template!F161</f>
        <v/>
      </c>
      <c r="G160" s="23" t="str">
        <f>Intermediate_Template!G161</f>
        <v/>
      </c>
      <c r="H160" s="23" t="str">
        <f>Intermediate_Template!H161</f>
        <v/>
      </c>
      <c r="I160" s="24" t="str">
        <f>Intermediate_Template!U161</f>
        <v/>
      </c>
      <c r="J160" s="25" t="str">
        <f>Intermediate_Template!I161</f>
        <v/>
      </c>
      <c r="K160" s="23" t="str">
        <f>Intermediate_Template!V161</f>
        <v/>
      </c>
      <c r="L160" s="23" t="str">
        <f>Intermediate_Template!P161</f>
        <v/>
      </c>
      <c r="M160" s="23" t="str">
        <f>Intermediate_Template!W161</f>
        <v/>
      </c>
      <c r="N160" s="23" t="str">
        <f>Intermediate_Template!Q161</f>
        <v/>
      </c>
      <c r="O160" s="23" t="str">
        <f>Intermediate_Template!X161</f>
        <v/>
      </c>
      <c r="P160" s="23" t="str">
        <f>Intermediate_Template!R161</f>
        <v/>
      </c>
      <c r="Q160" s="23" t="str">
        <f>Intermediate_Template!Y161</f>
        <v/>
      </c>
      <c r="R160" s="23" t="str">
        <f>Intermediate_Template!S161</f>
        <v/>
      </c>
      <c r="S160" s="23" t="str">
        <f>Intermediate_Template!Z161</f>
        <v/>
      </c>
      <c r="T160" s="23" t="str">
        <f>Intermediate_Template!T161</f>
        <v/>
      </c>
      <c r="W160" s="22"/>
    </row>
    <row r="161">
      <c r="A161" s="23" t="str">
        <f>Intermediate_Template!A162</f>
        <v/>
      </c>
      <c r="B161" s="23" t="str">
        <f>Intermediate_Template!B162</f>
        <v/>
      </c>
      <c r="C161" s="23" t="str">
        <f>Intermediate_Template!C162</f>
        <v/>
      </c>
      <c r="D161" s="23" t="str">
        <f>Intermediate_Template!D162</f>
        <v/>
      </c>
      <c r="E161" s="23" t="str">
        <f>Intermediate_Template!E162</f>
        <v/>
      </c>
      <c r="F161" s="23" t="str">
        <f>Intermediate_Template!F162</f>
        <v/>
      </c>
      <c r="G161" s="23" t="str">
        <f>Intermediate_Template!G162</f>
        <v/>
      </c>
      <c r="H161" s="23" t="str">
        <f>Intermediate_Template!H162</f>
        <v/>
      </c>
      <c r="I161" s="24" t="str">
        <f>Intermediate_Template!U162</f>
        <v/>
      </c>
      <c r="J161" s="25" t="str">
        <f>Intermediate_Template!I162</f>
        <v/>
      </c>
      <c r="K161" s="23" t="str">
        <f>Intermediate_Template!V162</f>
        <v/>
      </c>
      <c r="L161" s="23" t="str">
        <f>Intermediate_Template!P162</f>
        <v/>
      </c>
      <c r="M161" s="23" t="str">
        <f>Intermediate_Template!W162</f>
        <v/>
      </c>
      <c r="N161" s="23" t="str">
        <f>Intermediate_Template!Q162</f>
        <v/>
      </c>
      <c r="O161" s="23" t="str">
        <f>Intermediate_Template!X162</f>
        <v/>
      </c>
      <c r="P161" s="23" t="str">
        <f>Intermediate_Template!R162</f>
        <v/>
      </c>
      <c r="Q161" s="23" t="str">
        <f>Intermediate_Template!Y162</f>
        <v/>
      </c>
      <c r="R161" s="23" t="str">
        <f>Intermediate_Template!S162</f>
        <v/>
      </c>
      <c r="S161" s="23" t="str">
        <f>Intermediate_Template!Z162</f>
        <v/>
      </c>
      <c r="T161" s="23" t="str">
        <f>Intermediate_Template!T162</f>
        <v/>
      </c>
      <c r="W161" s="22"/>
    </row>
    <row r="162">
      <c r="A162" s="23" t="str">
        <f>Intermediate_Template!A163</f>
        <v/>
      </c>
      <c r="B162" s="23" t="str">
        <f>Intermediate_Template!B163</f>
        <v/>
      </c>
      <c r="C162" s="23" t="str">
        <f>Intermediate_Template!C163</f>
        <v/>
      </c>
      <c r="D162" s="23" t="str">
        <f>Intermediate_Template!D163</f>
        <v/>
      </c>
      <c r="E162" s="23" t="str">
        <f>Intermediate_Template!E163</f>
        <v/>
      </c>
      <c r="F162" s="23" t="str">
        <f>Intermediate_Template!F163</f>
        <v/>
      </c>
      <c r="G162" s="23" t="str">
        <f>Intermediate_Template!G163</f>
        <v/>
      </c>
      <c r="H162" s="23" t="str">
        <f>Intermediate_Template!H163</f>
        <v/>
      </c>
      <c r="I162" s="24" t="str">
        <f>Intermediate_Template!U163</f>
        <v/>
      </c>
      <c r="J162" s="25" t="str">
        <f>Intermediate_Template!I163</f>
        <v/>
      </c>
      <c r="K162" s="23" t="str">
        <f>Intermediate_Template!V163</f>
        <v/>
      </c>
      <c r="L162" s="23" t="str">
        <f>Intermediate_Template!P163</f>
        <v/>
      </c>
      <c r="M162" s="23" t="str">
        <f>Intermediate_Template!W163</f>
        <v/>
      </c>
      <c r="N162" s="23" t="str">
        <f>Intermediate_Template!Q163</f>
        <v/>
      </c>
      <c r="O162" s="23" t="str">
        <f>Intermediate_Template!X163</f>
        <v/>
      </c>
      <c r="P162" s="23" t="str">
        <f>Intermediate_Template!R163</f>
        <v/>
      </c>
      <c r="Q162" s="23" t="str">
        <f>Intermediate_Template!Y163</f>
        <v/>
      </c>
      <c r="R162" s="23" t="str">
        <f>Intermediate_Template!S163</f>
        <v/>
      </c>
      <c r="S162" s="23" t="str">
        <f>Intermediate_Template!Z163</f>
        <v/>
      </c>
      <c r="T162" s="23" t="str">
        <f>Intermediate_Template!T163</f>
        <v/>
      </c>
      <c r="W162" s="22"/>
    </row>
    <row r="163">
      <c r="A163" s="23" t="str">
        <f>Intermediate_Template!A164</f>
        <v/>
      </c>
      <c r="B163" s="23" t="str">
        <f>Intermediate_Template!B164</f>
        <v/>
      </c>
      <c r="C163" s="23" t="str">
        <f>Intermediate_Template!C164</f>
        <v/>
      </c>
      <c r="D163" s="23" t="str">
        <f>Intermediate_Template!D164</f>
        <v/>
      </c>
      <c r="E163" s="23" t="str">
        <f>Intermediate_Template!E164</f>
        <v/>
      </c>
      <c r="F163" s="23" t="str">
        <f>Intermediate_Template!F164</f>
        <v/>
      </c>
      <c r="G163" s="23" t="str">
        <f>Intermediate_Template!G164</f>
        <v/>
      </c>
      <c r="H163" s="23" t="str">
        <f>Intermediate_Template!H164</f>
        <v/>
      </c>
      <c r="I163" s="24" t="str">
        <f>Intermediate_Template!U164</f>
        <v/>
      </c>
      <c r="J163" s="25" t="str">
        <f>Intermediate_Template!I164</f>
        <v/>
      </c>
      <c r="K163" s="23" t="str">
        <f>Intermediate_Template!V164</f>
        <v/>
      </c>
      <c r="L163" s="23" t="str">
        <f>Intermediate_Template!P164</f>
        <v/>
      </c>
      <c r="M163" s="23" t="str">
        <f>Intermediate_Template!W164</f>
        <v/>
      </c>
      <c r="N163" s="23" t="str">
        <f>Intermediate_Template!Q164</f>
        <v/>
      </c>
      <c r="O163" s="23" t="str">
        <f>Intermediate_Template!X164</f>
        <v/>
      </c>
      <c r="P163" s="23" t="str">
        <f>Intermediate_Template!R164</f>
        <v/>
      </c>
      <c r="Q163" s="23" t="str">
        <f>Intermediate_Template!Y164</f>
        <v/>
      </c>
      <c r="R163" s="23" t="str">
        <f>Intermediate_Template!S164</f>
        <v/>
      </c>
      <c r="S163" s="23" t="str">
        <f>Intermediate_Template!Z164</f>
        <v/>
      </c>
      <c r="T163" s="23" t="str">
        <f>Intermediate_Template!T164</f>
        <v/>
      </c>
      <c r="W163" s="22"/>
    </row>
    <row r="164">
      <c r="A164" s="23" t="str">
        <f>Intermediate_Template!A165</f>
        <v/>
      </c>
      <c r="B164" s="23" t="str">
        <f>Intermediate_Template!B165</f>
        <v/>
      </c>
      <c r="C164" s="23" t="str">
        <f>Intermediate_Template!C165</f>
        <v/>
      </c>
      <c r="D164" s="23" t="str">
        <f>Intermediate_Template!D165</f>
        <v/>
      </c>
      <c r="E164" s="23" t="str">
        <f>Intermediate_Template!E165</f>
        <v/>
      </c>
      <c r="F164" s="23" t="str">
        <f>Intermediate_Template!F165</f>
        <v/>
      </c>
      <c r="G164" s="23" t="str">
        <f>Intermediate_Template!G165</f>
        <v/>
      </c>
      <c r="H164" s="23" t="str">
        <f>Intermediate_Template!H165</f>
        <v/>
      </c>
      <c r="I164" s="24" t="str">
        <f>Intermediate_Template!U165</f>
        <v/>
      </c>
      <c r="J164" s="25" t="str">
        <f>Intermediate_Template!I165</f>
        <v/>
      </c>
      <c r="K164" s="23" t="str">
        <f>Intermediate_Template!V165</f>
        <v/>
      </c>
      <c r="L164" s="23" t="str">
        <f>Intermediate_Template!P165</f>
        <v/>
      </c>
      <c r="M164" s="23" t="str">
        <f>Intermediate_Template!W165</f>
        <v/>
      </c>
      <c r="N164" s="23" t="str">
        <f>Intermediate_Template!Q165</f>
        <v/>
      </c>
      <c r="O164" s="23" t="str">
        <f>Intermediate_Template!X165</f>
        <v/>
      </c>
      <c r="P164" s="23" t="str">
        <f>Intermediate_Template!R165</f>
        <v/>
      </c>
      <c r="Q164" s="23" t="str">
        <f>Intermediate_Template!Y165</f>
        <v/>
      </c>
      <c r="R164" s="23" t="str">
        <f>Intermediate_Template!S165</f>
        <v/>
      </c>
      <c r="S164" s="23" t="str">
        <f>Intermediate_Template!Z165</f>
        <v/>
      </c>
      <c r="T164" s="23" t="str">
        <f>Intermediate_Template!T165</f>
        <v/>
      </c>
      <c r="W164" s="22"/>
    </row>
    <row r="165">
      <c r="A165" s="23" t="str">
        <f>Intermediate_Template!A166</f>
        <v/>
      </c>
      <c r="B165" s="23" t="str">
        <f>Intermediate_Template!B166</f>
        <v/>
      </c>
      <c r="C165" s="23" t="str">
        <f>Intermediate_Template!C166</f>
        <v/>
      </c>
      <c r="D165" s="23" t="str">
        <f>Intermediate_Template!D166</f>
        <v/>
      </c>
      <c r="E165" s="23" t="str">
        <f>Intermediate_Template!E166</f>
        <v/>
      </c>
      <c r="F165" s="23" t="str">
        <f>Intermediate_Template!F166</f>
        <v/>
      </c>
      <c r="G165" s="23" t="str">
        <f>Intermediate_Template!G166</f>
        <v/>
      </c>
      <c r="H165" s="23" t="str">
        <f>Intermediate_Template!H166</f>
        <v/>
      </c>
      <c r="I165" s="24" t="str">
        <f>Intermediate_Template!U166</f>
        <v/>
      </c>
      <c r="J165" s="25" t="str">
        <f>Intermediate_Template!I166</f>
        <v/>
      </c>
      <c r="K165" s="23" t="str">
        <f>Intermediate_Template!V166</f>
        <v/>
      </c>
      <c r="L165" s="23" t="str">
        <f>Intermediate_Template!P166</f>
        <v/>
      </c>
      <c r="M165" s="23" t="str">
        <f>Intermediate_Template!W166</f>
        <v/>
      </c>
      <c r="N165" s="23" t="str">
        <f>Intermediate_Template!Q166</f>
        <v/>
      </c>
      <c r="O165" s="23" t="str">
        <f>Intermediate_Template!X166</f>
        <v/>
      </c>
      <c r="P165" s="23" t="str">
        <f>Intermediate_Template!R166</f>
        <v/>
      </c>
      <c r="Q165" s="23" t="str">
        <f>Intermediate_Template!Y166</f>
        <v/>
      </c>
      <c r="R165" s="23" t="str">
        <f>Intermediate_Template!S166</f>
        <v/>
      </c>
      <c r="S165" s="23" t="str">
        <f>Intermediate_Template!Z166</f>
        <v/>
      </c>
      <c r="T165" s="23" t="str">
        <f>Intermediate_Template!T166</f>
        <v/>
      </c>
      <c r="W165" s="22"/>
    </row>
    <row r="166">
      <c r="A166" s="23" t="str">
        <f>Intermediate_Template!A167</f>
        <v/>
      </c>
      <c r="B166" s="23" t="str">
        <f>Intermediate_Template!B167</f>
        <v/>
      </c>
      <c r="C166" s="23" t="str">
        <f>Intermediate_Template!C167</f>
        <v/>
      </c>
      <c r="D166" s="23" t="str">
        <f>Intermediate_Template!D167</f>
        <v/>
      </c>
      <c r="E166" s="23" t="str">
        <f>Intermediate_Template!E167</f>
        <v/>
      </c>
      <c r="F166" s="23" t="str">
        <f>Intermediate_Template!F167</f>
        <v/>
      </c>
      <c r="G166" s="23" t="str">
        <f>Intermediate_Template!G167</f>
        <v/>
      </c>
      <c r="H166" s="23" t="str">
        <f>Intermediate_Template!H167</f>
        <v/>
      </c>
      <c r="I166" s="24" t="str">
        <f>Intermediate_Template!U167</f>
        <v/>
      </c>
      <c r="J166" s="25" t="str">
        <f>Intermediate_Template!I167</f>
        <v/>
      </c>
      <c r="K166" s="23" t="str">
        <f>Intermediate_Template!V167</f>
        <v/>
      </c>
      <c r="L166" s="23" t="str">
        <f>Intermediate_Template!P167</f>
        <v/>
      </c>
      <c r="M166" s="23" t="str">
        <f>Intermediate_Template!W167</f>
        <v/>
      </c>
      <c r="N166" s="23" t="str">
        <f>Intermediate_Template!Q167</f>
        <v/>
      </c>
      <c r="O166" s="23" t="str">
        <f>Intermediate_Template!X167</f>
        <v/>
      </c>
      <c r="P166" s="23" t="str">
        <f>Intermediate_Template!R167</f>
        <v/>
      </c>
      <c r="Q166" s="23" t="str">
        <f>Intermediate_Template!Y167</f>
        <v/>
      </c>
      <c r="R166" s="23" t="str">
        <f>Intermediate_Template!S167</f>
        <v/>
      </c>
      <c r="S166" s="23" t="str">
        <f>Intermediate_Template!Z167</f>
        <v/>
      </c>
      <c r="T166" s="23" t="str">
        <f>Intermediate_Template!T167</f>
        <v/>
      </c>
      <c r="W166" s="22"/>
    </row>
    <row r="167">
      <c r="A167" s="23" t="str">
        <f>Intermediate_Template!A168</f>
        <v/>
      </c>
      <c r="B167" s="23" t="str">
        <f>Intermediate_Template!B168</f>
        <v/>
      </c>
      <c r="C167" s="23" t="str">
        <f>Intermediate_Template!C168</f>
        <v/>
      </c>
      <c r="D167" s="23" t="str">
        <f>Intermediate_Template!D168</f>
        <v/>
      </c>
      <c r="E167" s="23" t="str">
        <f>Intermediate_Template!E168</f>
        <v/>
      </c>
      <c r="F167" s="23" t="str">
        <f>Intermediate_Template!F168</f>
        <v/>
      </c>
      <c r="G167" s="23" t="str">
        <f>Intermediate_Template!G168</f>
        <v/>
      </c>
      <c r="H167" s="23" t="str">
        <f>Intermediate_Template!H168</f>
        <v/>
      </c>
      <c r="I167" s="24" t="str">
        <f>Intermediate_Template!U168</f>
        <v/>
      </c>
      <c r="J167" s="25" t="str">
        <f>Intermediate_Template!I168</f>
        <v/>
      </c>
      <c r="K167" s="23" t="str">
        <f>Intermediate_Template!V168</f>
        <v/>
      </c>
      <c r="L167" s="23" t="str">
        <f>Intermediate_Template!P168</f>
        <v/>
      </c>
      <c r="M167" s="23" t="str">
        <f>Intermediate_Template!W168</f>
        <v/>
      </c>
      <c r="N167" s="23" t="str">
        <f>Intermediate_Template!Q168</f>
        <v/>
      </c>
      <c r="O167" s="23" t="str">
        <f>Intermediate_Template!X168</f>
        <v/>
      </c>
      <c r="P167" s="23" t="str">
        <f>Intermediate_Template!R168</f>
        <v/>
      </c>
      <c r="Q167" s="23" t="str">
        <f>Intermediate_Template!Y168</f>
        <v/>
      </c>
      <c r="R167" s="23" t="str">
        <f>Intermediate_Template!S168</f>
        <v/>
      </c>
      <c r="S167" s="23" t="str">
        <f>Intermediate_Template!Z168</f>
        <v/>
      </c>
      <c r="T167" s="23" t="str">
        <f>Intermediate_Template!T168</f>
        <v/>
      </c>
      <c r="W167" s="22"/>
    </row>
    <row r="168">
      <c r="A168" s="23" t="str">
        <f>Intermediate_Template!A169</f>
        <v/>
      </c>
      <c r="B168" s="23" t="str">
        <f>Intermediate_Template!B169</f>
        <v/>
      </c>
      <c r="C168" s="23" t="str">
        <f>Intermediate_Template!C169</f>
        <v/>
      </c>
      <c r="D168" s="23" t="str">
        <f>Intermediate_Template!D169</f>
        <v/>
      </c>
      <c r="E168" s="23" t="str">
        <f>Intermediate_Template!E169</f>
        <v/>
      </c>
      <c r="F168" s="23" t="str">
        <f>Intermediate_Template!F169</f>
        <v/>
      </c>
      <c r="G168" s="23" t="str">
        <f>Intermediate_Template!G169</f>
        <v/>
      </c>
      <c r="H168" s="23" t="str">
        <f>Intermediate_Template!H169</f>
        <v/>
      </c>
      <c r="I168" s="24" t="str">
        <f>Intermediate_Template!U169</f>
        <v/>
      </c>
      <c r="J168" s="25" t="str">
        <f>Intermediate_Template!I169</f>
        <v/>
      </c>
      <c r="K168" s="23" t="str">
        <f>Intermediate_Template!V169</f>
        <v/>
      </c>
      <c r="L168" s="23" t="str">
        <f>Intermediate_Template!P169</f>
        <v/>
      </c>
      <c r="M168" s="23" t="str">
        <f>Intermediate_Template!W169</f>
        <v/>
      </c>
      <c r="N168" s="23" t="str">
        <f>Intermediate_Template!Q169</f>
        <v/>
      </c>
      <c r="O168" s="23" t="str">
        <f>Intermediate_Template!X169</f>
        <v/>
      </c>
      <c r="P168" s="23" t="str">
        <f>Intermediate_Template!R169</f>
        <v/>
      </c>
      <c r="Q168" s="23" t="str">
        <f>Intermediate_Template!Y169</f>
        <v/>
      </c>
      <c r="R168" s="23" t="str">
        <f>Intermediate_Template!S169</f>
        <v/>
      </c>
      <c r="S168" s="23" t="str">
        <f>Intermediate_Template!Z169</f>
        <v/>
      </c>
      <c r="T168" s="23" t="str">
        <f>Intermediate_Template!T169</f>
        <v/>
      </c>
      <c r="W168" s="22"/>
    </row>
    <row r="169">
      <c r="A169" s="23" t="str">
        <f>Intermediate_Template!A170</f>
        <v/>
      </c>
      <c r="B169" s="23" t="str">
        <f>Intermediate_Template!B170</f>
        <v/>
      </c>
      <c r="C169" s="23" t="str">
        <f>Intermediate_Template!C170</f>
        <v/>
      </c>
      <c r="D169" s="23" t="str">
        <f>Intermediate_Template!D170</f>
        <v/>
      </c>
      <c r="E169" s="23" t="str">
        <f>Intermediate_Template!E170</f>
        <v/>
      </c>
      <c r="F169" s="23" t="str">
        <f>Intermediate_Template!F170</f>
        <v/>
      </c>
      <c r="G169" s="23" t="str">
        <f>Intermediate_Template!G170</f>
        <v/>
      </c>
      <c r="H169" s="23" t="str">
        <f>Intermediate_Template!H170</f>
        <v/>
      </c>
      <c r="I169" s="24" t="str">
        <f>Intermediate_Template!U170</f>
        <v/>
      </c>
      <c r="J169" s="25" t="str">
        <f>Intermediate_Template!I170</f>
        <v/>
      </c>
      <c r="K169" s="23" t="str">
        <f>Intermediate_Template!V170</f>
        <v/>
      </c>
      <c r="L169" s="23" t="str">
        <f>Intermediate_Template!P170</f>
        <v/>
      </c>
      <c r="M169" s="23" t="str">
        <f>Intermediate_Template!W170</f>
        <v/>
      </c>
      <c r="N169" s="23" t="str">
        <f>Intermediate_Template!Q170</f>
        <v/>
      </c>
      <c r="O169" s="23" t="str">
        <f>Intermediate_Template!X170</f>
        <v/>
      </c>
      <c r="P169" s="23" t="str">
        <f>Intermediate_Template!R170</f>
        <v/>
      </c>
      <c r="Q169" s="23" t="str">
        <f>Intermediate_Template!Y170</f>
        <v/>
      </c>
      <c r="R169" s="23" t="str">
        <f>Intermediate_Template!S170</f>
        <v/>
      </c>
      <c r="S169" s="23" t="str">
        <f>Intermediate_Template!Z170</f>
        <v/>
      </c>
      <c r="T169" s="23" t="str">
        <f>Intermediate_Template!T170</f>
        <v/>
      </c>
      <c r="W169" s="22"/>
    </row>
    <row r="170">
      <c r="A170" s="23" t="str">
        <f>Intermediate_Template!A171</f>
        <v/>
      </c>
      <c r="B170" s="23" t="str">
        <f>Intermediate_Template!B171</f>
        <v/>
      </c>
      <c r="C170" s="23" t="str">
        <f>Intermediate_Template!C171</f>
        <v/>
      </c>
      <c r="D170" s="23" t="str">
        <f>Intermediate_Template!D171</f>
        <v/>
      </c>
      <c r="E170" s="23" t="str">
        <f>Intermediate_Template!E171</f>
        <v/>
      </c>
      <c r="F170" s="23" t="str">
        <f>Intermediate_Template!F171</f>
        <v/>
      </c>
      <c r="G170" s="23" t="str">
        <f>Intermediate_Template!G171</f>
        <v/>
      </c>
      <c r="H170" s="23" t="str">
        <f>Intermediate_Template!H171</f>
        <v/>
      </c>
      <c r="I170" s="24" t="str">
        <f>Intermediate_Template!U171</f>
        <v/>
      </c>
      <c r="J170" s="25" t="str">
        <f>Intermediate_Template!I171</f>
        <v/>
      </c>
      <c r="K170" s="23" t="str">
        <f>Intermediate_Template!V171</f>
        <v/>
      </c>
      <c r="L170" s="23" t="str">
        <f>Intermediate_Template!P171</f>
        <v/>
      </c>
      <c r="M170" s="23" t="str">
        <f>Intermediate_Template!W171</f>
        <v/>
      </c>
      <c r="N170" s="23" t="str">
        <f>Intermediate_Template!Q171</f>
        <v/>
      </c>
      <c r="O170" s="23" t="str">
        <f>Intermediate_Template!X171</f>
        <v/>
      </c>
      <c r="P170" s="23" t="str">
        <f>Intermediate_Template!R171</f>
        <v/>
      </c>
      <c r="Q170" s="23" t="str">
        <f>Intermediate_Template!Y171</f>
        <v/>
      </c>
      <c r="R170" s="23" t="str">
        <f>Intermediate_Template!S171</f>
        <v/>
      </c>
      <c r="S170" s="23" t="str">
        <f>Intermediate_Template!Z171</f>
        <v/>
      </c>
      <c r="T170" s="23" t="str">
        <f>Intermediate_Template!T171</f>
        <v/>
      </c>
      <c r="W170" s="22"/>
    </row>
    <row r="171">
      <c r="A171" s="23" t="str">
        <f>Intermediate_Template!A172</f>
        <v/>
      </c>
      <c r="B171" s="23" t="str">
        <f>Intermediate_Template!B172</f>
        <v/>
      </c>
      <c r="C171" s="23" t="str">
        <f>Intermediate_Template!C172</f>
        <v/>
      </c>
      <c r="D171" s="23" t="str">
        <f>Intermediate_Template!D172</f>
        <v/>
      </c>
      <c r="E171" s="23" t="str">
        <f>Intermediate_Template!E172</f>
        <v/>
      </c>
      <c r="F171" s="23" t="str">
        <f>Intermediate_Template!F172</f>
        <v/>
      </c>
      <c r="G171" s="23" t="str">
        <f>Intermediate_Template!G172</f>
        <v/>
      </c>
      <c r="H171" s="23" t="str">
        <f>Intermediate_Template!H172</f>
        <v/>
      </c>
      <c r="I171" s="24" t="str">
        <f>Intermediate_Template!U172</f>
        <v/>
      </c>
      <c r="J171" s="25" t="str">
        <f>Intermediate_Template!I172</f>
        <v/>
      </c>
      <c r="K171" s="23" t="str">
        <f>Intermediate_Template!V172</f>
        <v/>
      </c>
      <c r="L171" s="23" t="str">
        <f>Intermediate_Template!P172</f>
        <v/>
      </c>
      <c r="M171" s="23" t="str">
        <f>Intermediate_Template!W172</f>
        <v/>
      </c>
      <c r="N171" s="23" t="str">
        <f>Intermediate_Template!Q172</f>
        <v/>
      </c>
      <c r="O171" s="23" t="str">
        <f>Intermediate_Template!X172</f>
        <v/>
      </c>
      <c r="P171" s="23" t="str">
        <f>Intermediate_Template!R172</f>
        <v/>
      </c>
      <c r="Q171" s="23" t="str">
        <f>Intermediate_Template!Y172</f>
        <v/>
      </c>
      <c r="R171" s="23" t="str">
        <f>Intermediate_Template!S172</f>
        <v/>
      </c>
      <c r="S171" s="23" t="str">
        <f>Intermediate_Template!Z172</f>
        <v/>
      </c>
      <c r="T171" s="23" t="str">
        <f>Intermediate_Template!T172</f>
        <v/>
      </c>
      <c r="W171" s="22"/>
    </row>
    <row r="172">
      <c r="A172" s="23" t="str">
        <f>Intermediate_Template!A173</f>
        <v/>
      </c>
      <c r="B172" s="23" t="str">
        <f>Intermediate_Template!B173</f>
        <v/>
      </c>
      <c r="C172" s="23" t="str">
        <f>Intermediate_Template!C173</f>
        <v/>
      </c>
      <c r="D172" s="23" t="str">
        <f>Intermediate_Template!D173</f>
        <v/>
      </c>
      <c r="E172" s="23" t="str">
        <f>Intermediate_Template!E173</f>
        <v/>
      </c>
      <c r="F172" s="23" t="str">
        <f>Intermediate_Template!F173</f>
        <v/>
      </c>
      <c r="G172" s="23" t="str">
        <f>Intermediate_Template!G173</f>
        <v/>
      </c>
      <c r="H172" s="23" t="str">
        <f>Intermediate_Template!H173</f>
        <v/>
      </c>
      <c r="I172" s="24" t="str">
        <f>Intermediate_Template!U173</f>
        <v/>
      </c>
      <c r="J172" s="25" t="str">
        <f>Intermediate_Template!I173</f>
        <v/>
      </c>
      <c r="K172" s="23" t="str">
        <f>Intermediate_Template!V173</f>
        <v/>
      </c>
      <c r="L172" s="23" t="str">
        <f>Intermediate_Template!P173</f>
        <v/>
      </c>
      <c r="M172" s="23" t="str">
        <f>Intermediate_Template!W173</f>
        <v/>
      </c>
      <c r="N172" s="23" t="str">
        <f>Intermediate_Template!Q173</f>
        <v/>
      </c>
      <c r="O172" s="23" t="str">
        <f>Intermediate_Template!X173</f>
        <v/>
      </c>
      <c r="P172" s="23" t="str">
        <f>Intermediate_Template!R173</f>
        <v/>
      </c>
      <c r="Q172" s="23" t="str">
        <f>Intermediate_Template!Y173</f>
        <v/>
      </c>
      <c r="R172" s="23" t="str">
        <f>Intermediate_Template!S173</f>
        <v/>
      </c>
      <c r="S172" s="23" t="str">
        <f>Intermediate_Template!Z173</f>
        <v/>
      </c>
      <c r="T172" s="23" t="str">
        <f>Intermediate_Template!T173</f>
        <v/>
      </c>
      <c r="W172" s="22"/>
    </row>
    <row r="173">
      <c r="A173" s="23" t="str">
        <f>Intermediate_Template!A174</f>
        <v/>
      </c>
      <c r="B173" s="23" t="str">
        <f>Intermediate_Template!B174</f>
        <v/>
      </c>
      <c r="C173" s="23" t="str">
        <f>Intermediate_Template!C174</f>
        <v/>
      </c>
      <c r="D173" s="23" t="str">
        <f>Intermediate_Template!D174</f>
        <v/>
      </c>
      <c r="E173" s="23" t="str">
        <f>Intermediate_Template!E174</f>
        <v/>
      </c>
      <c r="F173" s="23" t="str">
        <f>Intermediate_Template!F174</f>
        <v/>
      </c>
      <c r="G173" s="23" t="str">
        <f>Intermediate_Template!G174</f>
        <v/>
      </c>
      <c r="H173" s="23" t="str">
        <f>Intermediate_Template!H174</f>
        <v/>
      </c>
      <c r="I173" s="24" t="str">
        <f>Intermediate_Template!U174</f>
        <v/>
      </c>
      <c r="J173" s="25" t="str">
        <f>Intermediate_Template!I174</f>
        <v/>
      </c>
      <c r="K173" s="23" t="str">
        <f>Intermediate_Template!V174</f>
        <v/>
      </c>
      <c r="L173" s="23" t="str">
        <f>Intermediate_Template!P174</f>
        <v/>
      </c>
      <c r="M173" s="23" t="str">
        <f>Intermediate_Template!W174</f>
        <v/>
      </c>
      <c r="N173" s="23" t="str">
        <f>Intermediate_Template!Q174</f>
        <v/>
      </c>
      <c r="O173" s="23" t="str">
        <f>Intermediate_Template!X174</f>
        <v/>
      </c>
      <c r="P173" s="23" t="str">
        <f>Intermediate_Template!R174</f>
        <v/>
      </c>
      <c r="Q173" s="23" t="str">
        <f>Intermediate_Template!Y174</f>
        <v/>
      </c>
      <c r="R173" s="23" t="str">
        <f>Intermediate_Template!S174</f>
        <v/>
      </c>
      <c r="S173" s="23" t="str">
        <f>Intermediate_Template!Z174</f>
        <v/>
      </c>
      <c r="T173" s="23" t="str">
        <f>Intermediate_Template!T174</f>
        <v/>
      </c>
      <c r="W173" s="22"/>
    </row>
    <row r="174">
      <c r="A174" s="23" t="str">
        <f>Intermediate_Template!A175</f>
        <v/>
      </c>
      <c r="B174" s="23" t="str">
        <f>Intermediate_Template!B175</f>
        <v/>
      </c>
      <c r="C174" s="23" t="str">
        <f>Intermediate_Template!C175</f>
        <v/>
      </c>
      <c r="D174" s="23" t="str">
        <f>Intermediate_Template!D175</f>
        <v/>
      </c>
      <c r="E174" s="23" t="str">
        <f>Intermediate_Template!E175</f>
        <v/>
      </c>
      <c r="F174" s="23" t="str">
        <f>Intermediate_Template!F175</f>
        <v/>
      </c>
      <c r="G174" s="23" t="str">
        <f>Intermediate_Template!G175</f>
        <v/>
      </c>
      <c r="H174" s="23" t="str">
        <f>Intermediate_Template!H175</f>
        <v/>
      </c>
      <c r="I174" s="24" t="str">
        <f>Intermediate_Template!U175</f>
        <v/>
      </c>
      <c r="J174" s="25" t="str">
        <f>Intermediate_Template!I175</f>
        <v/>
      </c>
      <c r="K174" s="23" t="str">
        <f>Intermediate_Template!V175</f>
        <v/>
      </c>
      <c r="L174" s="23" t="str">
        <f>Intermediate_Template!P175</f>
        <v/>
      </c>
      <c r="M174" s="23" t="str">
        <f>Intermediate_Template!W175</f>
        <v/>
      </c>
      <c r="N174" s="23" t="str">
        <f>Intermediate_Template!Q175</f>
        <v/>
      </c>
      <c r="O174" s="23" t="str">
        <f>Intermediate_Template!X175</f>
        <v/>
      </c>
      <c r="P174" s="23" t="str">
        <f>Intermediate_Template!R175</f>
        <v/>
      </c>
      <c r="Q174" s="23" t="str">
        <f>Intermediate_Template!Y175</f>
        <v/>
      </c>
      <c r="R174" s="23" t="str">
        <f>Intermediate_Template!S175</f>
        <v/>
      </c>
      <c r="S174" s="23" t="str">
        <f>Intermediate_Template!Z175</f>
        <v/>
      </c>
      <c r="T174" s="23" t="str">
        <f>Intermediate_Template!T175</f>
        <v/>
      </c>
      <c r="W174" s="22"/>
    </row>
    <row r="175">
      <c r="A175" s="23" t="str">
        <f>Intermediate_Template!A176</f>
        <v/>
      </c>
      <c r="B175" s="23" t="str">
        <f>Intermediate_Template!B176</f>
        <v/>
      </c>
      <c r="C175" s="23" t="str">
        <f>Intermediate_Template!C176</f>
        <v/>
      </c>
      <c r="D175" s="23" t="str">
        <f>Intermediate_Template!D176</f>
        <v/>
      </c>
      <c r="E175" s="23" t="str">
        <f>Intermediate_Template!E176</f>
        <v/>
      </c>
      <c r="F175" s="23" t="str">
        <f>Intermediate_Template!F176</f>
        <v/>
      </c>
      <c r="G175" s="23" t="str">
        <f>Intermediate_Template!G176</f>
        <v/>
      </c>
      <c r="H175" s="23" t="str">
        <f>Intermediate_Template!H176</f>
        <v/>
      </c>
      <c r="I175" s="24" t="str">
        <f>Intermediate_Template!U176</f>
        <v/>
      </c>
      <c r="J175" s="25" t="str">
        <f>Intermediate_Template!I176</f>
        <v/>
      </c>
      <c r="K175" s="23" t="str">
        <f>Intermediate_Template!V176</f>
        <v/>
      </c>
      <c r="L175" s="23" t="str">
        <f>Intermediate_Template!P176</f>
        <v/>
      </c>
      <c r="M175" s="23" t="str">
        <f>Intermediate_Template!W176</f>
        <v/>
      </c>
      <c r="N175" s="23" t="str">
        <f>Intermediate_Template!Q176</f>
        <v/>
      </c>
      <c r="O175" s="23" t="str">
        <f>Intermediate_Template!X176</f>
        <v/>
      </c>
      <c r="P175" s="23" t="str">
        <f>Intermediate_Template!R176</f>
        <v/>
      </c>
      <c r="Q175" s="23" t="str">
        <f>Intermediate_Template!Y176</f>
        <v/>
      </c>
      <c r="R175" s="23" t="str">
        <f>Intermediate_Template!S176</f>
        <v/>
      </c>
      <c r="S175" s="23" t="str">
        <f>Intermediate_Template!Z176</f>
        <v/>
      </c>
      <c r="T175" s="23" t="str">
        <f>Intermediate_Template!T176</f>
        <v/>
      </c>
      <c r="W175" s="22"/>
    </row>
    <row r="176">
      <c r="A176" s="23" t="str">
        <f>Intermediate_Template!A177</f>
        <v/>
      </c>
      <c r="B176" s="23" t="str">
        <f>Intermediate_Template!B177</f>
        <v/>
      </c>
      <c r="C176" s="23" t="str">
        <f>Intermediate_Template!C177</f>
        <v/>
      </c>
      <c r="D176" s="23" t="str">
        <f>Intermediate_Template!D177</f>
        <v/>
      </c>
      <c r="E176" s="23" t="str">
        <f>Intermediate_Template!E177</f>
        <v/>
      </c>
      <c r="F176" s="23" t="str">
        <f>Intermediate_Template!F177</f>
        <v/>
      </c>
      <c r="G176" s="23" t="str">
        <f>Intermediate_Template!G177</f>
        <v/>
      </c>
      <c r="H176" s="23" t="str">
        <f>Intermediate_Template!H177</f>
        <v/>
      </c>
      <c r="I176" s="24" t="str">
        <f>Intermediate_Template!U177</f>
        <v/>
      </c>
      <c r="J176" s="25" t="str">
        <f>Intermediate_Template!I177</f>
        <v/>
      </c>
      <c r="K176" s="23" t="str">
        <f>Intermediate_Template!V177</f>
        <v/>
      </c>
      <c r="L176" s="23" t="str">
        <f>Intermediate_Template!P177</f>
        <v/>
      </c>
      <c r="M176" s="23" t="str">
        <f>Intermediate_Template!W177</f>
        <v/>
      </c>
      <c r="N176" s="23" t="str">
        <f>Intermediate_Template!Q177</f>
        <v/>
      </c>
      <c r="O176" s="23" t="str">
        <f>Intermediate_Template!X177</f>
        <v/>
      </c>
      <c r="P176" s="23" t="str">
        <f>Intermediate_Template!R177</f>
        <v/>
      </c>
      <c r="Q176" s="23" t="str">
        <f>Intermediate_Template!Y177</f>
        <v/>
      </c>
      <c r="R176" s="23" t="str">
        <f>Intermediate_Template!S177</f>
        <v/>
      </c>
      <c r="S176" s="23" t="str">
        <f>Intermediate_Template!Z177</f>
        <v/>
      </c>
      <c r="T176" s="23" t="str">
        <f>Intermediate_Template!T177</f>
        <v/>
      </c>
      <c r="W176" s="22"/>
    </row>
    <row r="177">
      <c r="A177" s="23" t="str">
        <f>Intermediate_Template!A178</f>
        <v/>
      </c>
      <c r="B177" s="23" t="str">
        <f>Intermediate_Template!B178</f>
        <v/>
      </c>
      <c r="C177" s="23" t="str">
        <f>Intermediate_Template!C178</f>
        <v/>
      </c>
      <c r="D177" s="23" t="str">
        <f>Intermediate_Template!D178</f>
        <v/>
      </c>
      <c r="E177" s="23" t="str">
        <f>Intermediate_Template!E178</f>
        <v/>
      </c>
      <c r="F177" s="23" t="str">
        <f>Intermediate_Template!F178</f>
        <v/>
      </c>
      <c r="G177" s="23" t="str">
        <f>Intermediate_Template!G178</f>
        <v/>
      </c>
      <c r="H177" s="23" t="str">
        <f>Intermediate_Template!H178</f>
        <v/>
      </c>
      <c r="I177" s="24" t="str">
        <f>Intermediate_Template!U178</f>
        <v/>
      </c>
      <c r="J177" s="25" t="str">
        <f>Intermediate_Template!I178</f>
        <v/>
      </c>
      <c r="K177" s="23" t="str">
        <f>Intermediate_Template!V178</f>
        <v/>
      </c>
      <c r="L177" s="23" t="str">
        <f>Intermediate_Template!P178</f>
        <v/>
      </c>
      <c r="M177" s="23" t="str">
        <f>Intermediate_Template!W178</f>
        <v/>
      </c>
      <c r="N177" s="23" t="str">
        <f>Intermediate_Template!Q178</f>
        <v/>
      </c>
      <c r="O177" s="23" t="str">
        <f>Intermediate_Template!X178</f>
        <v/>
      </c>
      <c r="P177" s="23" t="str">
        <f>Intermediate_Template!R178</f>
        <v/>
      </c>
      <c r="Q177" s="23" t="str">
        <f>Intermediate_Template!Y178</f>
        <v/>
      </c>
      <c r="R177" s="23" t="str">
        <f>Intermediate_Template!S178</f>
        <v/>
      </c>
      <c r="S177" s="23" t="str">
        <f>Intermediate_Template!Z178</f>
        <v/>
      </c>
      <c r="T177" s="23" t="str">
        <f>Intermediate_Template!T178</f>
        <v/>
      </c>
      <c r="W177" s="22"/>
    </row>
    <row r="178">
      <c r="A178" s="23" t="str">
        <f>Intermediate_Template!A179</f>
        <v/>
      </c>
      <c r="B178" s="23" t="str">
        <f>Intermediate_Template!B179</f>
        <v/>
      </c>
      <c r="C178" s="23" t="str">
        <f>Intermediate_Template!C179</f>
        <v/>
      </c>
      <c r="D178" s="23" t="str">
        <f>Intermediate_Template!D179</f>
        <v/>
      </c>
      <c r="E178" s="23" t="str">
        <f>Intermediate_Template!E179</f>
        <v/>
      </c>
      <c r="F178" s="23" t="str">
        <f>Intermediate_Template!F179</f>
        <v/>
      </c>
      <c r="G178" s="23" t="str">
        <f>Intermediate_Template!G179</f>
        <v/>
      </c>
      <c r="H178" s="23" t="str">
        <f>Intermediate_Template!H179</f>
        <v/>
      </c>
      <c r="I178" s="24" t="str">
        <f>Intermediate_Template!U179</f>
        <v/>
      </c>
      <c r="J178" s="25" t="str">
        <f>Intermediate_Template!I179</f>
        <v/>
      </c>
      <c r="K178" s="23" t="str">
        <f>Intermediate_Template!V179</f>
        <v/>
      </c>
      <c r="L178" s="23" t="str">
        <f>Intermediate_Template!P179</f>
        <v/>
      </c>
      <c r="M178" s="23" t="str">
        <f>Intermediate_Template!W179</f>
        <v/>
      </c>
      <c r="N178" s="23" t="str">
        <f>Intermediate_Template!Q179</f>
        <v/>
      </c>
      <c r="O178" s="23" t="str">
        <f>Intermediate_Template!X179</f>
        <v/>
      </c>
      <c r="P178" s="23" t="str">
        <f>Intermediate_Template!R179</f>
        <v/>
      </c>
      <c r="Q178" s="23" t="str">
        <f>Intermediate_Template!Y179</f>
        <v/>
      </c>
      <c r="R178" s="23" t="str">
        <f>Intermediate_Template!S179</f>
        <v/>
      </c>
      <c r="S178" s="23" t="str">
        <f>Intermediate_Template!Z179</f>
        <v/>
      </c>
      <c r="T178" s="23" t="str">
        <f>Intermediate_Template!T179</f>
        <v/>
      </c>
      <c r="W178" s="22"/>
    </row>
    <row r="179">
      <c r="A179" s="23" t="str">
        <f>Intermediate_Template!A180</f>
        <v/>
      </c>
      <c r="B179" s="23" t="str">
        <f>Intermediate_Template!B180</f>
        <v/>
      </c>
      <c r="C179" s="23" t="str">
        <f>Intermediate_Template!C180</f>
        <v/>
      </c>
      <c r="D179" s="23" t="str">
        <f>Intermediate_Template!D180</f>
        <v/>
      </c>
      <c r="E179" s="23" t="str">
        <f>Intermediate_Template!E180</f>
        <v/>
      </c>
      <c r="F179" s="23" t="str">
        <f>Intermediate_Template!F180</f>
        <v/>
      </c>
      <c r="G179" s="23" t="str">
        <f>Intermediate_Template!G180</f>
        <v/>
      </c>
      <c r="H179" s="23" t="str">
        <f>Intermediate_Template!H180</f>
        <v/>
      </c>
      <c r="I179" s="24" t="str">
        <f>Intermediate_Template!U180</f>
        <v/>
      </c>
      <c r="J179" s="25" t="str">
        <f>Intermediate_Template!I180</f>
        <v/>
      </c>
      <c r="K179" s="23" t="str">
        <f>Intermediate_Template!V180</f>
        <v/>
      </c>
      <c r="L179" s="23" t="str">
        <f>Intermediate_Template!P180</f>
        <v/>
      </c>
      <c r="M179" s="23" t="str">
        <f>Intermediate_Template!W180</f>
        <v/>
      </c>
      <c r="N179" s="23" t="str">
        <f>Intermediate_Template!Q180</f>
        <v/>
      </c>
      <c r="O179" s="23" t="str">
        <f>Intermediate_Template!X180</f>
        <v/>
      </c>
      <c r="P179" s="23" t="str">
        <f>Intermediate_Template!R180</f>
        <v/>
      </c>
      <c r="Q179" s="23" t="str">
        <f>Intermediate_Template!Y180</f>
        <v/>
      </c>
      <c r="R179" s="23" t="str">
        <f>Intermediate_Template!S180</f>
        <v/>
      </c>
      <c r="S179" s="23" t="str">
        <f>Intermediate_Template!Z180</f>
        <v/>
      </c>
      <c r="T179" s="23" t="str">
        <f>Intermediate_Template!T180</f>
        <v/>
      </c>
      <c r="W179" s="22"/>
    </row>
    <row r="180">
      <c r="A180" s="23" t="str">
        <f>Intermediate_Template!A181</f>
        <v/>
      </c>
      <c r="B180" s="23" t="str">
        <f>Intermediate_Template!B181</f>
        <v/>
      </c>
      <c r="C180" s="23" t="str">
        <f>Intermediate_Template!C181</f>
        <v/>
      </c>
      <c r="D180" s="23" t="str">
        <f>Intermediate_Template!D181</f>
        <v/>
      </c>
      <c r="E180" s="23" t="str">
        <f>Intermediate_Template!E181</f>
        <v/>
      </c>
      <c r="F180" s="23" t="str">
        <f>Intermediate_Template!F181</f>
        <v/>
      </c>
      <c r="G180" s="23" t="str">
        <f>Intermediate_Template!G181</f>
        <v/>
      </c>
      <c r="H180" s="23" t="str">
        <f>Intermediate_Template!H181</f>
        <v/>
      </c>
      <c r="I180" s="24" t="str">
        <f>Intermediate_Template!U181</f>
        <v/>
      </c>
      <c r="J180" s="25" t="str">
        <f>Intermediate_Template!I181</f>
        <v/>
      </c>
      <c r="K180" s="23" t="str">
        <f>Intermediate_Template!V181</f>
        <v/>
      </c>
      <c r="L180" s="23" t="str">
        <f>Intermediate_Template!P181</f>
        <v/>
      </c>
      <c r="M180" s="23" t="str">
        <f>Intermediate_Template!W181</f>
        <v/>
      </c>
      <c r="N180" s="23" t="str">
        <f>Intermediate_Template!Q181</f>
        <v/>
      </c>
      <c r="O180" s="23" t="str">
        <f>Intermediate_Template!X181</f>
        <v/>
      </c>
      <c r="P180" s="23" t="str">
        <f>Intermediate_Template!R181</f>
        <v/>
      </c>
      <c r="Q180" s="23" t="str">
        <f>Intermediate_Template!Y181</f>
        <v/>
      </c>
      <c r="R180" s="23" t="str">
        <f>Intermediate_Template!S181</f>
        <v/>
      </c>
      <c r="S180" s="23" t="str">
        <f>Intermediate_Template!Z181</f>
        <v/>
      </c>
      <c r="T180" s="23" t="str">
        <f>Intermediate_Template!T181</f>
        <v/>
      </c>
      <c r="W180" s="22"/>
    </row>
    <row r="181">
      <c r="A181" s="23" t="str">
        <f>Intermediate_Template!A182</f>
        <v/>
      </c>
      <c r="B181" s="23" t="str">
        <f>Intermediate_Template!B182</f>
        <v/>
      </c>
      <c r="C181" s="23" t="str">
        <f>Intermediate_Template!C182</f>
        <v/>
      </c>
      <c r="D181" s="23" t="str">
        <f>Intermediate_Template!D182</f>
        <v/>
      </c>
      <c r="E181" s="23" t="str">
        <f>Intermediate_Template!E182</f>
        <v/>
      </c>
      <c r="F181" s="23" t="str">
        <f>Intermediate_Template!F182</f>
        <v/>
      </c>
      <c r="G181" s="23" t="str">
        <f>Intermediate_Template!G182</f>
        <v/>
      </c>
      <c r="H181" s="23" t="str">
        <f>Intermediate_Template!H182</f>
        <v/>
      </c>
      <c r="I181" s="24" t="str">
        <f>Intermediate_Template!U182</f>
        <v/>
      </c>
      <c r="J181" s="25" t="str">
        <f>Intermediate_Template!I182</f>
        <v/>
      </c>
      <c r="K181" s="23" t="str">
        <f>Intermediate_Template!V182</f>
        <v/>
      </c>
      <c r="L181" s="23" t="str">
        <f>Intermediate_Template!P182</f>
        <v/>
      </c>
      <c r="M181" s="23" t="str">
        <f>Intermediate_Template!W182</f>
        <v/>
      </c>
      <c r="N181" s="23" t="str">
        <f>Intermediate_Template!Q182</f>
        <v/>
      </c>
      <c r="O181" s="23" t="str">
        <f>Intermediate_Template!X182</f>
        <v/>
      </c>
      <c r="P181" s="23" t="str">
        <f>Intermediate_Template!R182</f>
        <v/>
      </c>
      <c r="Q181" s="23" t="str">
        <f>Intermediate_Template!Y182</f>
        <v/>
      </c>
      <c r="R181" s="23" t="str">
        <f>Intermediate_Template!S182</f>
        <v/>
      </c>
      <c r="S181" s="23" t="str">
        <f>Intermediate_Template!Z182</f>
        <v/>
      </c>
      <c r="T181" s="23" t="str">
        <f>Intermediate_Template!T182</f>
        <v/>
      </c>
      <c r="W181" s="22"/>
    </row>
    <row r="182">
      <c r="A182" s="23" t="str">
        <f>Intermediate_Template!A183</f>
        <v/>
      </c>
      <c r="B182" s="23" t="str">
        <f>Intermediate_Template!B183</f>
        <v/>
      </c>
      <c r="C182" s="23" t="str">
        <f>Intermediate_Template!C183</f>
        <v/>
      </c>
      <c r="D182" s="23" t="str">
        <f>Intermediate_Template!D183</f>
        <v/>
      </c>
      <c r="E182" s="23" t="str">
        <f>Intermediate_Template!E183</f>
        <v/>
      </c>
      <c r="F182" s="23" t="str">
        <f>Intermediate_Template!F183</f>
        <v/>
      </c>
      <c r="G182" s="23" t="str">
        <f>Intermediate_Template!G183</f>
        <v/>
      </c>
      <c r="H182" s="23" t="str">
        <f>Intermediate_Template!H183</f>
        <v/>
      </c>
      <c r="I182" s="24" t="str">
        <f>Intermediate_Template!U183</f>
        <v/>
      </c>
      <c r="J182" s="25" t="str">
        <f>Intermediate_Template!I183</f>
        <v/>
      </c>
      <c r="K182" s="23" t="str">
        <f>Intermediate_Template!V183</f>
        <v/>
      </c>
      <c r="L182" s="23" t="str">
        <f>Intermediate_Template!P183</f>
        <v/>
      </c>
      <c r="M182" s="23" t="str">
        <f>Intermediate_Template!W183</f>
        <v/>
      </c>
      <c r="N182" s="23" t="str">
        <f>Intermediate_Template!Q183</f>
        <v/>
      </c>
      <c r="O182" s="23" t="str">
        <f>Intermediate_Template!X183</f>
        <v/>
      </c>
      <c r="P182" s="23" t="str">
        <f>Intermediate_Template!R183</f>
        <v/>
      </c>
      <c r="Q182" s="23" t="str">
        <f>Intermediate_Template!Y183</f>
        <v/>
      </c>
      <c r="R182" s="23" t="str">
        <f>Intermediate_Template!S183</f>
        <v/>
      </c>
      <c r="S182" s="23" t="str">
        <f>Intermediate_Template!Z183</f>
        <v/>
      </c>
      <c r="T182" s="23" t="str">
        <f>Intermediate_Template!T183</f>
        <v/>
      </c>
      <c r="W182" s="22"/>
    </row>
    <row r="183">
      <c r="A183" s="23" t="str">
        <f>Intermediate_Template!A184</f>
        <v/>
      </c>
      <c r="B183" s="23" t="str">
        <f>Intermediate_Template!B184</f>
        <v/>
      </c>
      <c r="C183" s="23" t="str">
        <f>Intermediate_Template!C184</f>
        <v/>
      </c>
      <c r="D183" s="23" t="str">
        <f>Intermediate_Template!D184</f>
        <v/>
      </c>
      <c r="E183" s="23" t="str">
        <f>Intermediate_Template!E184</f>
        <v/>
      </c>
      <c r="F183" s="23" t="str">
        <f>Intermediate_Template!F184</f>
        <v/>
      </c>
      <c r="G183" s="23" t="str">
        <f>Intermediate_Template!G184</f>
        <v/>
      </c>
      <c r="H183" s="23" t="str">
        <f>Intermediate_Template!H184</f>
        <v/>
      </c>
      <c r="I183" s="24" t="str">
        <f>Intermediate_Template!U184</f>
        <v/>
      </c>
      <c r="J183" s="25" t="str">
        <f>Intermediate_Template!I184</f>
        <v/>
      </c>
      <c r="K183" s="23" t="str">
        <f>Intermediate_Template!V184</f>
        <v/>
      </c>
      <c r="L183" s="23" t="str">
        <f>Intermediate_Template!P184</f>
        <v/>
      </c>
      <c r="M183" s="23" t="str">
        <f>Intermediate_Template!W184</f>
        <v/>
      </c>
      <c r="N183" s="23" t="str">
        <f>Intermediate_Template!Q184</f>
        <v/>
      </c>
      <c r="O183" s="23" t="str">
        <f>Intermediate_Template!X184</f>
        <v/>
      </c>
      <c r="P183" s="23" t="str">
        <f>Intermediate_Template!R184</f>
        <v/>
      </c>
      <c r="Q183" s="23" t="str">
        <f>Intermediate_Template!Y184</f>
        <v/>
      </c>
      <c r="R183" s="23" t="str">
        <f>Intermediate_Template!S184</f>
        <v/>
      </c>
      <c r="S183" s="23" t="str">
        <f>Intermediate_Template!Z184</f>
        <v/>
      </c>
      <c r="T183" s="23" t="str">
        <f>Intermediate_Template!T184</f>
        <v/>
      </c>
      <c r="W183" s="22"/>
    </row>
    <row r="184">
      <c r="A184" s="23" t="str">
        <f>Intermediate_Template!A185</f>
        <v/>
      </c>
      <c r="B184" s="23" t="str">
        <f>Intermediate_Template!B185</f>
        <v/>
      </c>
      <c r="C184" s="23" t="str">
        <f>Intermediate_Template!C185</f>
        <v/>
      </c>
      <c r="D184" s="23" t="str">
        <f>Intermediate_Template!D185</f>
        <v/>
      </c>
      <c r="E184" s="23" t="str">
        <f>Intermediate_Template!E185</f>
        <v/>
      </c>
      <c r="F184" s="23" t="str">
        <f>Intermediate_Template!F185</f>
        <v/>
      </c>
      <c r="G184" s="23" t="str">
        <f>Intermediate_Template!G185</f>
        <v/>
      </c>
      <c r="H184" s="23" t="str">
        <f>Intermediate_Template!H185</f>
        <v/>
      </c>
      <c r="I184" s="24" t="str">
        <f>Intermediate_Template!U185</f>
        <v/>
      </c>
      <c r="J184" s="25" t="str">
        <f>Intermediate_Template!I185</f>
        <v/>
      </c>
      <c r="K184" s="23" t="str">
        <f>Intermediate_Template!V185</f>
        <v/>
      </c>
      <c r="L184" s="23" t="str">
        <f>Intermediate_Template!P185</f>
        <v/>
      </c>
      <c r="M184" s="23" t="str">
        <f>Intermediate_Template!W185</f>
        <v/>
      </c>
      <c r="N184" s="23" t="str">
        <f>Intermediate_Template!Q185</f>
        <v/>
      </c>
      <c r="O184" s="23" t="str">
        <f>Intermediate_Template!X185</f>
        <v/>
      </c>
      <c r="P184" s="23" t="str">
        <f>Intermediate_Template!R185</f>
        <v/>
      </c>
      <c r="Q184" s="23" t="str">
        <f>Intermediate_Template!Y185</f>
        <v/>
      </c>
      <c r="R184" s="23" t="str">
        <f>Intermediate_Template!S185</f>
        <v/>
      </c>
      <c r="S184" s="23" t="str">
        <f>Intermediate_Template!Z185</f>
        <v/>
      </c>
      <c r="T184" s="23" t="str">
        <f>Intermediate_Template!T185</f>
        <v/>
      </c>
      <c r="W184" s="22"/>
    </row>
    <row r="185">
      <c r="A185" s="23" t="str">
        <f>Intermediate_Template!A186</f>
        <v/>
      </c>
      <c r="B185" s="23" t="str">
        <f>Intermediate_Template!B186</f>
        <v/>
      </c>
      <c r="C185" s="23" t="str">
        <f>Intermediate_Template!C186</f>
        <v/>
      </c>
      <c r="D185" s="23" t="str">
        <f>Intermediate_Template!D186</f>
        <v/>
      </c>
      <c r="E185" s="23" t="str">
        <f>Intermediate_Template!E186</f>
        <v/>
      </c>
      <c r="F185" s="23" t="str">
        <f>Intermediate_Template!F186</f>
        <v/>
      </c>
      <c r="G185" s="23" t="str">
        <f>Intermediate_Template!G186</f>
        <v/>
      </c>
      <c r="H185" s="23" t="str">
        <f>Intermediate_Template!H186</f>
        <v/>
      </c>
      <c r="I185" s="24" t="str">
        <f>Intermediate_Template!U186</f>
        <v/>
      </c>
      <c r="J185" s="25" t="str">
        <f>Intermediate_Template!I186</f>
        <v/>
      </c>
      <c r="K185" s="23" t="str">
        <f>Intermediate_Template!V186</f>
        <v/>
      </c>
      <c r="L185" s="23" t="str">
        <f>Intermediate_Template!P186</f>
        <v/>
      </c>
      <c r="M185" s="23" t="str">
        <f>Intermediate_Template!W186</f>
        <v/>
      </c>
      <c r="N185" s="23" t="str">
        <f>Intermediate_Template!Q186</f>
        <v/>
      </c>
      <c r="O185" s="23" t="str">
        <f>Intermediate_Template!X186</f>
        <v/>
      </c>
      <c r="P185" s="23" t="str">
        <f>Intermediate_Template!R186</f>
        <v/>
      </c>
      <c r="Q185" s="23" t="str">
        <f>Intermediate_Template!Y186</f>
        <v/>
      </c>
      <c r="R185" s="23" t="str">
        <f>Intermediate_Template!S186</f>
        <v/>
      </c>
      <c r="S185" s="23" t="str">
        <f>Intermediate_Template!Z186</f>
        <v/>
      </c>
      <c r="T185" s="23" t="str">
        <f>Intermediate_Template!T186</f>
        <v/>
      </c>
      <c r="W185" s="22"/>
    </row>
    <row r="186">
      <c r="A186" s="23" t="str">
        <f>Intermediate_Template!A187</f>
        <v/>
      </c>
      <c r="B186" s="23" t="str">
        <f>Intermediate_Template!B187</f>
        <v/>
      </c>
      <c r="C186" s="23" t="str">
        <f>Intermediate_Template!C187</f>
        <v/>
      </c>
      <c r="D186" s="23" t="str">
        <f>Intermediate_Template!D187</f>
        <v/>
      </c>
      <c r="E186" s="23" t="str">
        <f>Intermediate_Template!E187</f>
        <v/>
      </c>
      <c r="F186" s="23" t="str">
        <f>Intermediate_Template!F187</f>
        <v/>
      </c>
      <c r="G186" s="23" t="str">
        <f>Intermediate_Template!G187</f>
        <v/>
      </c>
      <c r="H186" s="23" t="str">
        <f>Intermediate_Template!H187</f>
        <v/>
      </c>
      <c r="I186" s="24" t="str">
        <f>Intermediate_Template!U187</f>
        <v/>
      </c>
      <c r="J186" s="25" t="str">
        <f>Intermediate_Template!I187</f>
        <v/>
      </c>
      <c r="K186" s="23" t="str">
        <f>Intermediate_Template!V187</f>
        <v/>
      </c>
      <c r="L186" s="23" t="str">
        <f>Intermediate_Template!P187</f>
        <v/>
      </c>
      <c r="M186" s="23" t="str">
        <f>Intermediate_Template!W187</f>
        <v/>
      </c>
      <c r="N186" s="23" t="str">
        <f>Intermediate_Template!Q187</f>
        <v/>
      </c>
      <c r="O186" s="23" t="str">
        <f>Intermediate_Template!X187</f>
        <v/>
      </c>
      <c r="P186" s="23" t="str">
        <f>Intermediate_Template!R187</f>
        <v/>
      </c>
      <c r="Q186" s="23" t="str">
        <f>Intermediate_Template!Y187</f>
        <v/>
      </c>
      <c r="R186" s="23" t="str">
        <f>Intermediate_Template!S187</f>
        <v/>
      </c>
      <c r="S186" s="23" t="str">
        <f>Intermediate_Template!Z187</f>
        <v/>
      </c>
      <c r="T186" s="23" t="str">
        <f>Intermediate_Template!T187</f>
        <v/>
      </c>
      <c r="W186" s="22"/>
    </row>
    <row r="187">
      <c r="A187" s="23" t="str">
        <f>Intermediate_Template!A188</f>
        <v/>
      </c>
      <c r="B187" s="23" t="str">
        <f>Intermediate_Template!B188</f>
        <v/>
      </c>
      <c r="C187" s="23" t="str">
        <f>Intermediate_Template!C188</f>
        <v/>
      </c>
      <c r="D187" s="23" t="str">
        <f>Intermediate_Template!D188</f>
        <v/>
      </c>
      <c r="E187" s="23" t="str">
        <f>Intermediate_Template!E188</f>
        <v/>
      </c>
      <c r="F187" s="23" t="str">
        <f>Intermediate_Template!F188</f>
        <v/>
      </c>
      <c r="G187" s="23" t="str">
        <f>Intermediate_Template!G188</f>
        <v/>
      </c>
      <c r="H187" s="23" t="str">
        <f>Intermediate_Template!H188</f>
        <v/>
      </c>
      <c r="I187" s="24" t="str">
        <f>Intermediate_Template!U188</f>
        <v/>
      </c>
      <c r="J187" s="25" t="str">
        <f>Intermediate_Template!I188</f>
        <v/>
      </c>
      <c r="K187" s="23" t="str">
        <f>Intermediate_Template!V188</f>
        <v/>
      </c>
      <c r="L187" s="23" t="str">
        <f>Intermediate_Template!P188</f>
        <v/>
      </c>
      <c r="M187" s="23" t="str">
        <f>Intermediate_Template!W188</f>
        <v/>
      </c>
      <c r="N187" s="23" t="str">
        <f>Intermediate_Template!Q188</f>
        <v/>
      </c>
      <c r="O187" s="23" t="str">
        <f>Intermediate_Template!X188</f>
        <v/>
      </c>
      <c r="P187" s="23" t="str">
        <f>Intermediate_Template!R188</f>
        <v/>
      </c>
      <c r="Q187" s="23" t="str">
        <f>Intermediate_Template!Y188</f>
        <v/>
      </c>
      <c r="R187" s="23" t="str">
        <f>Intermediate_Template!S188</f>
        <v/>
      </c>
      <c r="S187" s="23" t="str">
        <f>Intermediate_Template!Z188</f>
        <v/>
      </c>
      <c r="T187" s="23" t="str">
        <f>Intermediate_Template!T188</f>
        <v/>
      </c>
      <c r="W187" s="22"/>
    </row>
    <row r="188">
      <c r="A188" s="23" t="str">
        <f>Intermediate_Template!A189</f>
        <v/>
      </c>
      <c r="B188" s="23" t="str">
        <f>Intermediate_Template!B189</f>
        <v/>
      </c>
      <c r="C188" s="23" t="str">
        <f>Intermediate_Template!C189</f>
        <v/>
      </c>
      <c r="D188" s="23" t="str">
        <f>Intermediate_Template!D189</f>
        <v/>
      </c>
      <c r="E188" s="23" t="str">
        <f>Intermediate_Template!E189</f>
        <v/>
      </c>
      <c r="F188" s="23" t="str">
        <f>Intermediate_Template!F189</f>
        <v/>
      </c>
      <c r="G188" s="23" t="str">
        <f>Intermediate_Template!G189</f>
        <v/>
      </c>
      <c r="H188" s="23" t="str">
        <f>Intermediate_Template!H189</f>
        <v/>
      </c>
      <c r="I188" s="24" t="str">
        <f>Intermediate_Template!U189</f>
        <v/>
      </c>
      <c r="J188" s="25" t="str">
        <f>Intermediate_Template!I189</f>
        <v/>
      </c>
      <c r="K188" s="23" t="str">
        <f>Intermediate_Template!V189</f>
        <v/>
      </c>
      <c r="L188" s="23" t="str">
        <f>Intermediate_Template!P189</f>
        <v/>
      </c>
      <c r="M188" s="23" t="str">
        <f>Intermediate_Template!W189</f>
        <v/>
      </c>
      <c r="N188" s="23" t="str">
        <f>Intermediate_Template!Q189</f>
        <v/>
      </c>
      <c r="O188" s="23" t="str">
        <f>Intermediate_Template!X189</f>
        <v/>
      </c>
      <c r="P188" s="23" t="str">
        <f>Intermediate_Template!R189</f>
        <v/>
      </c>
      <c r="Q188" s="23" t="str">
        <f>Intermediate_Template!Y189</f>
        <v/>
      </c>
      <c r="R188" s="23" t="str">
        <f>Intermediate_Template!S189</f>
        <v/>
      </c>
      <c r="S188" s="23" t="str">
        <f>Intermediate_Template!Z189</f>
        <v/>
      </c>
      <c r="T188" s="23" t="str">
        <f>Intermediate_Template!T189</f>
        <v/>
      </c>
      <c r="W188" s="22"/>
    </row>
    <row r="189">
      <c r="A189" s="23" t="str">
        <f>Intermediate_Template!A190</f>
        <v/>
      </c>
      <c r="B189" s="23" t="str">
        <f>Intermediate_Template!B190</f>
        <v/>
      </c>
      <c r="C189" s="23" t="str">
        <f>Intermediate_Template!C190</f>
        <v/>
      </c>
      <c r="D189" s="23" t="str">
        <f>Intermediate_Template!D190</f>
        <v/>
      </c>
      <c r="E189" s="23" t="str">
        <f>Intermediate_Template!E190</f>
        <v/>
      </c>
      <c r="F189" s="23" t="str">
        <f>Intermediate_Template!F190</f>
        <v/>
      </c>
      <c r="G189" s="23" t="str">
        <f>Intermediate_Template!G190</f>
        <v/>
      </c>
      <c r="H189" s="23" t="str">
        <f>Intermediate_Template!H190</f>
        <v/>
      </c>
      <c r="I189" s="24" t="str">
        <f>Intermediate_Template!U190</f>
        <v/>
      </c>
      <c r="J189" s="25" t="str">
        <f>Intermediate_Template!I190</f>
        <v/>
      </c>
      <c r="K189" s="23" t="str">
        <f>Intermediate_Template!V190</f>
        <v/>
      </c>
      <c r="L189" s="23" t="str">
        <f>Intermediate_Template!P190</f>
        <v/>
      </c>
      <c r="M189" s="23" t="str">
        <f>Intermediate_Template!W190</f>
        <v/>
      </c>
      <c r="N189" s="23" t="str">
        <f>Intermediate_Template!Q190</f>
        <v/>
      </c>
      <c r="O189" s="23" t="str">
        <f>Intermediate_Template!X190</f>
        <v/>
      </c>
      <c r="P189" s="23" t="str">
        <f>Intermediate_Template!R190</f>
        <v/>
      </c>
      <c r="Q189" s="23" t="str">
        <f>Intermediate_Template!Y190</f>
        <v/>
      </c>
      <c r="R189" s="23" t="str">
        <f>Intermediate_Template!S190</f>
        <v/>
      </c>
      <c r="S189" s="23" t="str">
        <f>Intermediate_Template!Z190</f>
        <v/>
      </c>
      <c r="T189" s="23" t="str">
        <f>Intermediate_Template!T190</f>
        <v/>
      </c>
      <c r="W189" s="22"/>
    </row>
    <row r="190">
      <c r="A190" s="23" t="str">
        <f>Intermediate_Template!A191</f>
        <v/>
      </c>
      <c r="B190" s="23" t="str">
        <f>Intermediate_Template!B191</f>
        <v/>
      </c>
      <c r="C190" s="23" t="str">
        <f>Intermediate_Template!C191</f>
        <v/>
      </c>
      <c r="D190" s="23" t="str">
        <f>Intermediate_Template!D191</f>
        <v/>
      </c>
      <c r="E190" s="23" t="str">
        <f>Intermediate_Template!E191</f>
        <v/>
      </c>
      <c r="F190" s="23" t="str">
        <f>Intermediate_Template!F191</f>
        <v/>
      </c>
      <c r="G190" s="23" t="str">
        <f>Intermediate_Template!G191</f>
        <v/>
      </c>
      <c r="H190" s="23" t="str">
        <f>Intermediate_Template!H191</f>
        <v/>
      </c>
      <c r="I190" s="24" t="str">
        <f>Intermediate_Template!U191</f>
        <v/>
      </c>
      <c r="J190" s="25" t="str">
        <f>Intermediate_Template!I191</f>
        <v/>
      </c>
      <c r="K190" s="23" t="str">
        <f>Intermediate_Template!V191</f>
        <v/>
      </c>
      <c r="L190" s="23" t="str">
        <f>Intermediate_Template!P191</f>
        <v/>
      </c>
      <c r="M190" s="23" t="str">
        <f>Intermediate_Template!W191</f>
        <v/>
      </c>
      <c r="N190" s="23" t="str">
        <f>Intermediate_Template!Q191</f>
        <v/>
      </c>
      <c r="O190" s="23" t="str">
        <f>Intermediate_Template!X191</f>
        <v/>
      </c>
      <c r="P190" s="23" t="str">
        <f>Intermediate_Template!R191</f>
        <v/>
      </c>
      <c r="Q190" s="23" t="str">
        <f>Intermediate_Template!Y191</f>
        <v/>
      </c>
      <c r="R190" s="23" t="str">
        <f>Intermediate_Template!S191</f>
        <v/>
      </c>
      <c r="S190" s="23" t="str">
        <f>Intermediate_Template!Z191</f>
        <v/>
      </c>
      <c r="T190" s="23" t="str">
        <f>Intermediate_Template!T191</f>
        <v/>
      </c>
      <c r="W190" s="22"/>
    </row>
    <row r="191">
      <c r="A191" s="23" t="str">
        <f>Intermediate_Template!A192</f>
        <v/>
      </c>
      <c r="B191" s="23" t="str">
        <f>Intermediate_Template!B192</f>
        <v/>
      </c>
      <c r="C191" s="23" t="str">
        <f>Intermediate_Template!C192</f>
        <v/>
      </c>
      <c r="D191" s="23" t="str">
        <f>Intermediate_Template!D192</f>
        <v/>
      </c>
      <c r="E191" s="23" t="str">
        <f>Intermediate_Template!E192</f>
        <v/>
      </c>
      <c r="F191" s="23" t="str">
        <f>Intermediate_Template!F192</f>
        <v/>
      </c>
      <c r="G191" s="23" t="str">
        <f>Intermediate_Template!G192</f>
        <v/>
      </c>
      <c r="H191" s="23" t="str">
        <f>Intermediate_Template!H192</f>
        <v/>
      </c>
      <c r="I191" s="24" t="str">
        <f>Intermediate_Template!U192</f>
        <v/>
      </c>
      <c r="J191" s="25" t="str">
        <f>Intermediate_Template!I192</f>
        <v/>
      </c>
      <c r="K191" s="23" t="str">
        <f>Intermediate_Template!V192</f>
        <v/>
      </c>
      <c r="L191" s="23" t="str">
        <f>Intermediate_Template!P192</f>
        <v/>
      </c>
      <c r="M191" s="23" t="str">
        <f>Intermediate_Template!W192</f>
        <v/>
      </c>
      <c r="N191" s="23" t="str">
        <f>Intermediate_Template!Q192</f>
        <v/>
      </c>
      <c r="O191" s="23" t="str">
        <f>Intermediate_Template!X192</f>
        <v/>
      </c>
      <c r="P191" s="23" t="str">
        <f>Intermediate_Template!R192</f>
        <v/>
      </c>
      <c r="Q191" s="23" t="str">
        <f>Intermediate_Template!Y192</f>
        <v/>
      </c>
      <c r="R191" s="23" t="str">
        <f>Intermediate_Template!S192</f>
        <v/>
      </c>
      <c r="S191" s="23" t="str">
        <f>Intermediate_Template!Z192</f>
        <v/>
      </c>
      <c r="T191" s="23" t="str">
        <f>Intermediate_Template!T192</f>
        <v/>
      </c>
      <c r="W191" s="22"/>
    </row>
    <row r="192">
      <c r="A192" s="23" t="str">
        <f>Intermediate_Template!A193</f>
        <v/>
      </c>
      <c r="B192" s="23" t="str">
        <f>Intermediate_Template!B193</f>
        <v/>
      </c>
      <c r="C192" s="23" t="str">
        <f>Intermediate_Template!C193</f>
        <v/>
      </c>
      <c r="D192" s="23" t="str">
        <f>Intermediate_Template!D193</f>
        <v/>
      </c>
      <c r="E192" s="23" t="str">
        <f>Intermediate_Template!E193</f>
        <v/>
      </c>
      <c r="F192" s="23" t="str">
        <f>Intermediate_Template!F193</f>
        <v/>
      </c>
      <c r="G192" s="23" t="str">
        <f>Intermediate_Template!G193</f>
        <v/>
      </c>
      <c r="H192" s="23" t="str">
        <f>Intermediate_Template!H193</f>
        <v/>
      </c>
      <c r="I192" s="24" t="str">
        <f>Intermediate_Template!U193</f>
        <v/>
      </c>
      <c r="J192" s="25" t="str">
        <f>Intermediate_Template!I193</f>
        <v/>
      </c>
      <c r="K192" s="23" t="str">
        <f>Intermediate_Template!V193</f>
        <v/>
      </c>
      <c r="L192" s="23" t="str">
        <f>Intermediate_Template!P193</f>
        <v/>
      </c>
      <c r="M192" s="23" t="str">
        <f>Intermediate_Template!W193</f>
        <v/>
      </c>
      <c r="N192" s="23" t="str">
        <f>Intermediate_Template!Q193</f>
        <v/>
      </c>
      <c r="O192" s="23" t="str">
        <f>Intermediate_Template!X193</f>
        <v/>
      </c>
      <c r="P192" s="23" t="str">
        <f>Intermediate_Template!R193</f>
        <v/>
      </c>
      <c r="Q192" s="23" t="str">
        <f>Intermediate_Template!Y193</f>
        <v/>
      </c>
      <c r="R192" s="23" t="str">
        <f>Intermediate_Template!S193</f>
        <v/>
      </c>
      <c r="S192" s="23" t="str">
        <f>Intermediate_Template!Z193</f>
        <v/>
      </c>
      <c r="T192" s="23" t="str">
        <f>Intermediate_Template!T193</f>
        <v/>
      </c>
      <c r="W192" s="22"/>
    </row>
    <row r="193">
      <c r="A193" s="23" t="str">
        <f>Intermediate_Template!A194</f>
        <v/>
      </c>
      <c r="B193" s="23" t="str">
        <f>Intermediate_Template!B194</f>
        <v/>
      </c>
      <c r="C193" s="23" t="str">
        <f>Intermediate_Template!C194</f>
        <v/>
      </c>
      <c r="D193" s="23" t="str">
        <f>Intermediate_Template!D194</f>
        <v/>
      </c>
      <c r="E193" s="23" t="str">
        <f>Intermediate_Template!E194</f>
        <v/>
      </c>
      <c r="F193" s="23" t="str">
        <f>Intermediate_Template!F194</f>
        <v/>
      </c>
      <c r="G193" s="23" t="str">
        <f>Intermediate_Template!G194</f>
        <v/>
      </c>
      <c r="H193" s="23" t="str">
        <f>Intermediate_Template!H194</f>
        <v/>
      </c>
      <c r="I193" s="24" t="str">
        <f>Intermediate_Template!U194</f>
        <v/>
      </c>
      <c r="J193" s="25" t="str">
        <f>Intermediate_Template!I194</f>
        <v/>
      </c>
      <c r="K193" s="23" t="str">
        <f>Intermediate_Template!V194</f>
        <v/>
      </c>
      <c r="L193" s="23" t="str">
        <f>Intermediate_Template!P194</f>
        <v/>
      </c>
      <c r="M193" s="23" t="str">
        <f>Intermediate_Template!W194</f>
        <v/>
      </c>
      <c r="N193" s="23" t="str">
        <f>Intermediate_Template!Q194</f>
        <v/>
      </c>
      <c r="O193" s="23" t="str">
        <f>Intermediate_Template!X194</f>
        <v/>
      </c>
      <c r="P193" s="23" t="str">
        <f>Intermediate_Template!R194</f>
        <v/>
      </c>
      <c r="Q193" s="23" t="str">
        <f>Intermediate_Template!Y194</f>
        <v/>
      </c>
      <c r="R193" s="23" t="str">
        <f>Intermediate_Template!S194</f>
        <v/>
      </c>
      <c r="S193" s="23" t="str">
        <f>Intermediate_Template!Z194</f>
        <v/>
      </c>
      <c r="T193" s="23" t="str">
        <f>Intermediate_Template!T194</f>
        <v/>
      </c>
      <c r="W193" s="22"/>
    </row>
    <row r="194">
      <c r="A194" s="23" t="str">
        <f>Intermediate_Template!A195</f>
        <v/>
      </c>
      <c r="B194" s="23" t="str">
        <f>Intermediate_Template!B195</f>
        <v/>
      </c>
      <c r="C194" s="23" t="str">
        <f>Intermediate_Template!C195</f>
        <v/>
      </c>
      <c r="D194" s="23" t="str">
        <f>Intermediate_Template!D195</f>
        <v/>
      </c>
      <c r="E194" s="23" t="str">
        <f>Intermediate_Template!E195</f>
        <v/>
      </c>
      <c r="F194" s="23" t="str">
        <f>Intermediate_Template!F195</f>
        <v/>
      </c>
      <c r="G194" s="23" t="str">
        <f>Intermediate_Template!G195</f>
        <v/>
      </c>
      <c r="H194" s="23" t="str">
        <f>Intermediate_Template!H195</f>
        <v/>
      </c>
      <c r="I194" s="24" t="str">
        <f>Intermediate_Template!U195</f>
        <v/>
      </c>
      <c r="J194" s="25" t="str">
        <f>Intermediate_Template!I195</f>
        <v/>
      </c>
      <c r="K194" s="23" t="str">
        <f>Intermediate_Template!V195</f>
        <v/>
      </c>
      <c r="L194" s="23" t="str">
        <f>Intermediate_Template!P195</f>
        <v/>
      </c>
      <c r="M194" s="23" t="str">
        <f>Intermediate_Template!W195</f>
        <v/>
      </c>
      <c r="N194" s="23" t="str">
        <f>Intermediate_Template!Q195</f>
        <v/>
      </c>
      <c r="O194" s="23" t="str">
        <f>Intermediate_Template!X195</f>
        <v/>
      </c>
      <c r="P194" s="23" t="str">
        <f>Intermediate_Template!R195</f>
        <v/>
      </c>
      <c r="Q194" s="23" t="str">
        <f>Intermediate_Template!Y195</f>
        <v/>
      </c>
      <c r="R194" s="23" t="str">
        <f>Intermediate_Template!S195</f>
        <v/>
      </c>
      <c r="S194" s="23" t="str">
        <f>Intermediate_Template!Z195</f>
        <v/>
      </c>
      <c r="T194" s="23" t="str">
        <f>Intermediate_Template!T195</f>
        <v/>
      </c>
      <c r="W194" s="22"/>
    </row>
    <row r="195">
      <c r="A195" s="23" t="str">
        <f>Intermediate_Template!A196</f>
        <v/>
      </c>
      <c r="B195" s="23" t="str">
        <f>Intermediate_Template!B196</f>
        <v/>
      </c>
      <c r="C195" s="23" t="str">
        <f>Intermediate_Template!C196</f>
        <v/>
      </c>
      <c r="D195" s="23" t="str">
        <f>Intermediate_Template!D196</f>
        <v/>
      </c>
      <c r="E195" s="23" t="str">
        <f>Intermediate_Template!E196</f>
        <v/>
      </c>
      <c r="F195" s="23" t="str">
        <f>Intermediate_Template!F196</f>
        <v/>
      </c>
      <c r="G195" s="23" t="str">
        <f>Intermediate_Template!G196</f>
        <v/>
      </c>
      <c r="H195" s="23" t="str">
        <f>Intermediate_Template!H196</f>
        <v/>
      </c>
      <c r="I195" s="24" t="str">
        <f>Intermediate_Template!U196</f>
        <v/>
      </c>
      <c r="J195" s="25" t="str">
        <f>Intermediate_Template!I196</f>
        <v/>
      </c>
      <c r="K195" s="23" t="str">
        <f>Intermediate_Template!V196</f>
        <v/>
      </c>
      <c r="L195" s="23" t="str">
        <f>Intermediate_Template!P196</f>
        <v/>
      </c>
      <c r="M195" s="23" t="str">
        <f>Intermediate_Template!W196</f>
        <v/>
      </c>
      <c r="N195" s="23" t="str">
        <f>Intermediate_Template!Q196</f>
        <v/>
      </c>
      <c r="O195" s="23" t="str">
        <f>Intermediate_Template!X196</f>
        <v/>
      </c>
      <c r="P195" s="23" t="str">
        <f>Intermediate_Template!R196</f>
        <v/>
      </c>
      <c r="Q195" s="23" t="str">
        <f>Intermediate_Template!Y196</f>
        <v/>
      </c>
      <c r="R195" s="23" t="str">
        <f>Intermediate_Template!S196</f>
        <v/>
      </c>
      <c r="S195" s="23" t="str">
        <f>Intermediate_Template!Z196</f>
        <v/>
      </c>
      <c r="T195" s="23" t="str">
        <f>Intermediate_Template!T196</f>
        <v/>
      </c>
      <c r="W195" s="22"/>
    </row>
    <row r="196">
      <c r="A196" s="23" t="str">
        <f>Intermediate_Template!A197</f>
        <v/>
      </c>
      <c r="B196" s="23" t="str">
        <f>Intermediate_Template!B197</f>
        <v/>
      </c>
      <c r="C196" s="23" t="str">
        <f>Intermediate_Template!C197</f>
        <v/>
      </c>
      <c r="D196" s="23" t="str">
        <f>Intermediate_Template!D197</f>
        <v/>
      </c>
      <c r="E196" s="23" t="str">
        <f>Intermediate_Template!E197</f>
        <v/>
      </c>
      <c r="F196" s="23" t="str">
        <f>Intermediate_Template!F197</f>
        <v/>
      </c>
      <c r="G196" s="23" t="str">
        <f>Intermediate_Template!G197</f>
        <v/>
      </c>
      <c r="H196" s="23" t="str">
        <f>Intermediate_Template!H197</f>
        <v/>
      </c>
      <c r="I196" s="24" t="str">
        <f>Intermediate_Template!U197</f>
        <v/>
      </c>
      <c r="J196" s="25" t="str">
        <f>Intermediate_Template!I197</f>
        <v/>
      </c>
      <c r="K196" s="23" t="str">
        <f>Intermediate_Template!V197</f>
        <v/>
      </c>
      <c r="L196" s="23" t="str">
        <f>Intermediate_Template!P197</f>
        <v/>
      </c>
      <c r="M196" s="23" t="str">
        <f>Intermediate_Template!W197</f>
        <v/>
      </c>
      <c r="N196" s="23" t="str">
        <f>Intermediate_Template!Q197</f>
        <v/>
      </c>
      <c r="O196" s="23" t="str">
        <f>Intermediate_Template!X197</f>
        <v/>
      </c>
      <c r="P196" s="23" t="str">
        <f>Intermediate_Template!R197</f>
        <v/>
      </c>
      <c r="Q196" s="23" t="str">
        <f>Intermediate_Template!Y197</f>
        <v/>
      </c>
      <c r="R196" s="23" t="str">
        <f>Intermediate_Template!S197</f>
        <v/>
      </c>
      <c r="S196" s="23" t="str">
        <f>Intermediate_Template!Z197</f>
        <v/>
      </c>
      <c r="T196" s="23" t="str">
        <f>Intermediate_Template!T197</f>
        <v/>
      </c>
      <c r="W196" s="22"/>
    </row>
    <row r="197">
      <c r="A197" s="23" t="str">
        <f>Intermediate_Template!A198</f>
        <v/>
      </c>
      <c r="B197" s="23" t="str">
        <f>Intermediate_Template!B198</f>
        <v/>
      </c>
      <c r="C197" s="23" t="str">
        <f>Intermediate_Template!C198</f>
        <v/>
      </c>
      <c r="D197" s="23" t="str">
        <f>Intermediate_Template!D198</f>
        <v/>
      </c>
      <c r="E197" s="23" t="str">
        <f>Intermediate_Template!E198</f>
        <v/>
      </c>
      <c r="F197" s="23" t="str">
        <f>Intermediate_Template!F198</f>
        <v/>
      </c>
      <c r="G197" s="23" t="str">
        <f>Intermediate_Template!G198</f>
        <v/>
      </c>
      <c r="H197" s="23" t="str">
        <f>Intermediate_Template!H198</f>
        <v/>
      </c>
      <c r="I197" s="24" t="str">
        <f>Intermediate_Template!U198</f>
        <v/>
      </c>
      <c r="J197" s="25" t="str">
        <f>Intermediate_Template!I198</f>
        <v/>
      </c>
      <c r="K197" s="23" t="str">
        <f>Intermediate_Template!V198</f>
        <v/>
      </c>
      <c r="L197" s="23" t="str">
        <f>Intermediate_Template!P198</f>
        <v/>
      </c>
      <c r="M197" s="23" t="str">
        <f>Intermediate_Template!W198</f>
        <v/>
      </c>
      <c r="N197" s="23" t="str">
        <f>Intermediate_Template!Q198</f>
        <v/>
      </c>
      <c r="O197" s="23" t="str">
        <f>Intermediate_Template!X198</f>
        <v/>
      </c>
      <c r="P197" s="23" t="str">
        <f>Intermediate_Template!R198</f>
        <v/>
      </c>
      <c r="Q197" s="23" t="str">
        <f>Intermediate_Template!Y198</f>
        <v/>
      </c>
      <c r="R197" s="23" t="str">
        <f>Intermediate_Template!S198</f>
        <v/>
      </c>
      <c r="S197" s="23" t="str">
        <f>Intermediate_Template!Z198</f>
        <v/>
      </c>
      <c r="T197" s="23" t="str">
        <f>Intermediate_Template!T198</f>
        <v/>
      </c>
      <c r="W197" s="22"/>
    </row>
    <row r="198">
      <c r="A198" s="23" t="str">
        <f>Intermediate_Template!A199</f>
        <v/>
      </c>
      <c r="B198" s="23" t="str">
        <f>Intermediate_Template!B199</f>
        <v/>
      </c>
      <c r="C198" s="23" t="str">
        <f>Intermediate_Template!C199</f>
        <v/>
      </c>
      <c r="D198" s="23" t="str">
        <f>Intermediate_Template!D199</f>
        <v/>
      </c>
      <c r="E198" s="23" t="str">
        <f>Intermediate_Template!E199</f>
        <v/>
      </c>
      <c r="F198" s="23" t="str">
        <f>Intermediate_Template!F199</f>
        <v/>
      </c>
      <c r="G198" s="23" t="str">
        <f>Intermediate_Template!G199</f>
        <v/>
      </c>
      <c r="H198" s="23" t="str">
        <f>Intermediate_Template!H199</f>
        <v/>
      </c>
      <c r="I198" s="24" t="str">
        <f>Intermediate_Template!U199</f>
        <v/>
      </c>
      <c r="J198" s="25" t="str">
        <f>Intermediate_Template!I199</f>
        <v/>
      </c>
      <c r="K198" s="23" t="str">
        <f>Intermediate_Template!V199</f>
        <v/>
      </c>
      <c r="L198" s="23" t="str">
        <f>Intermediate_Template!P199</f>
        <v/>
      </c>
      <c r="M198" s="23" t="str">
        <f>Intermediate_Template!W199</f>
        <v/>
      </c>
      <c r="N198" s="23" t="str">
        <f>Intermediate_Template!Q199</f>
        <v/>
      </c>
      <c r="O198" s="23" t="str">
        <f>Intermediate_Template!X199</f>
        <v/>
      </c>
      <c r="P198" s="23" t="str">
        <f>Intermediate_Template!R199</f>
        <v/>
      </c>
      <c r="Q198" s="23" t="str">
        <f>Intermediate_Template!Y199</f>
        <v/>
      </c>
      <c r="R198" s="23" t="str">
        <f>Intermediate_Template!S199</f>
        <v/>
      </c>
      <c r="S198" s="23" t="str">
        <f>Intermediate_Template!Z199</f>
        <v/>
      </c>
      <c r="T198" s="23" t="str">
        <f>Intermediate_Template!T199</f>
        <v/>
      </c>
      <c r="W198" s="22"/>
    </row>
    <row r="199">
      <c r="A199" s="23" t="str">
        <f>Intermediate_Template!A200</f>
        <v/>
      </c>
      <c r="B199" s="23" t="str">
        <f>Intermediate_Template!B200</f>
        <v/>
      </c>
      <c r="C199" s="23" t="str">
        <f>Intermediate_Template!C200</f>
        <v/>
      </c>
      <c r="D199" s="23" t="str">
        <f>Intermediate_Template!D200</f>
        <v/>
      </c>
      <c r="E199" s="23" t="str">
        <f>Intermediate_Template!E200</f>
        <v/>
      </c>
      <c r="F199" s="23" t="str">
        <f>Intermediate_Template!F200</f>
        <v/>
      </c>
      <c r="G199" s="23" t="str">
        <f>Intermediate_Template!G200</f>
        <v/>
      </c>
      <c r="H199" s="23" t="str">
        <f>Intermediate_Template!H200</f>
        <v/>
      </c>
      <c r="I199" s="24" t="str">
        <f>Intermediate_Template!U200</f>
        <v/>
      </c>
      <c r="J199" s="25" t="str">
        <f>Intermediate_Template!I200</f>
        <v/>
      </c>
      <c r="K199" s="23" t="str">
        <f>Intermediate_Template!V200</f>
        <v/>
      </c>
      <c r="L199" s="23" t="str">
        <f>Intermediate_Template!P200</f>
        <v/>
      </c>
      <c r="M199" s="23" t="str">
        <f>Intermediate_Template!W200</f>
        <v/>
      </c>
      <c r="N199" s="23" t="str">
        <f>Intermediate_Template!Q200</f>
        <v/>
      </c>
      <c r="O199" s="23" t="str">
        <f>Intermediate_Template!X200</f>
        <v/>
      </c>
      <c r="P199" s="23" t="str">
        <f>Intermediate_Template!R200</f>
        <v/>
      </c>
      <c r="Q199" s="23" t="str">
        <f>Intermediate_Template!Y200</f>
        <v/>
      </c>
      <c r="R199" s="23" t="str">
        <f>Intermediate_Template!S200</f>
        <v/>
      </c>
      <c r="S199" s="23" t="str">
        <f>Intermediate_Template!Z200</f>
        <v/>
      </c>
      <c r="T199" s="23" t="str">
        <f>Intermediate_Template!T200</f>
        <v/>
      </c>
      <c r="W199" s="22"/>
    </row>
    <row r="200">
      <c r="A200" s="23" t="str">
        <f>Intermediate_Template!A201</f>
        <v/>
      </c>
      <c r="B200" s="23" t="str">
        <f>Intermediate_Template!B201</f>
        <v/>
      </c>
      <c r="C200" s="23" t="str">
        <f>Intermediate_Template!C201</f>
        <v/>
      </c>
      <c r="D200" s="23" t="str">
        <f>Intermediate_Template!D201</f>
        <v/>
      </c>
      <c r="E200" s="23" t="str">
        <f>Intermediate_Template!E201</f>
        <v/>
      </c>
      <c r="F200" s="23" t="str">
        <f>Intermediate_Template!F201</f>
        <v/>
      </c>
      <c r="G200" s="23" t="str">
        <f>Intermediate_Template!G201</f>
        <v/>
      </c>
      <c r="H200" s="23" t="str">
        <f>Intermediate_Template!H201</f>
        <v/>
      </c>
      <c r="I200" s="24" t="str">
        <f>Intermediate_Template!U201</f>
        <v/>
      </c>
      <c r="J200" s="25" t="str">
        <f>Intermediate_Template!I201</f>
        <v/>
      </c>
      <c r="K200" s="23" t="str">
        <f>Intermediate_Template!V201</f>
        <v/>
      </c>
      <c r="L200" s="23" t="str">
        <f>Intermediate_Template!P201</f>
        <v/>
      </c>
      <c r="M200" s="23" t="str">
        <f>Intermediate_Template!W201</f>
        <v/>
      </c>
      <c r="N200" s="23" t="str">
        <f>Intermediate_Template!Q201</f>
        <v/>
      </c>
      <c r="O200" s="23" t="str">
        <f>Intermediate_Template!X201</f>
        <v/>
      </c>
      <c r="P200" s="23" t="str">
        <f>Intermediate_Template!R201</f>
        <v/>
      </c>
      <c r="Q200" s="23" t="str">
        <f>Intermediate_Template!Y201</f>
        <v/>
      </c>
      <c r="R200" s="23" t="str">
        <f>Intermediate_Template!S201</f>
        <v/>
      </c>
      <c r="S200" s="23" t="str">
        <f>Intermediate_Template!Z201</f>
        <v/>
      </c>
      <c r="T200" s="23" t="str">
        <f>Intermediate_Template!T201</f>
        <v/>
      </c>
      <c r="W200" s="22"/>
    </row>
    <row r="201">
      <c r="A201" s="23" t="str">
        <f>Intermediate_Template!A202</f>
        <v/>
      </c>
      <c r="B201" s="23" t="str">
        <f>Intermediate_Template!B202</f>
        <v/>
      </c>
      <c r="C201" s="23" t="str">
        <f>Intermediate_Template!C202</f>
        <v/>
      </c>
      <c r="D201" s="23" t="str">
        <f>Intermediate_Template!D202</f>
        <v/>
      </c>
      <c r="E201" s="23" t="str">
        <f>Intermediate_Template!E202</f>
        <v/>
      </c>
      <c r="F201" s="23" t="str">
        <f>Intermediate_Template!F202</f>
        <v/>
      </c>
      <c r="G201" s="23" t="str">
        <f>Intermediate_Template!G202</f>
        <v/>
      </c>
      <c r="H201" s="23" t="str">
        <f>Intermediate_Template!H202</f>
        <v/>
      </c>
      <c r="I201" s="24" t="str">
        <f>Intermediate_Template!U202</f>
        <v/>
      </c>
      <c r="J201" s="25" t="str">
        <f>Intermediate_Template!I202</f>
        <v/>
      </c>
      <c r="K201" s="23" t="str">
        <f>Intermediate_Template!V202</f>
        <v/>
      </c>
      <c r="L201" s="23" t="str">
        <f>Intermediate_Template!P202</f>
        <v/>
      </c>
      <c r="M201" s="23" t="str">
        <f>Intermediate_Template!W202</f>
        <v/>
      </c>
      <c r="N201" s="23" t="str">
        <f>Intermediate_Template!Q202</f>
        <v/>
      </c>
      <c r="O201" s="23" t="str">
        <f>Intermediate_Template!X202</f>
        <v/>
      </c>
      <c r="P201" s="23" t="str">
        <f>Intermediate_Template!R202</f>
        <v/>
      </c>
      <c r="Q201" s="23" t="str">
        <f>Intermediate_Template!Y202</f>
        <v/>
      </c>
      <c r="R201" s="23" t="str">
        <f>Intermediate_Template!S202</f>
        <v/>
      </c>
      <c r="S201" s="23" t="str">
        <f>Intermediate_Template!Z202</f>
        <v/>
      </c>
      <c r="T201" s="23" t="str">
        <f>Intermediate_Template!T202</f>
        <v/>
      </c>
      <c r="W201" s="22"/>
    </row>
    <row r="202">
      <c r="A202" s="23" t="str">
        <f>Intermediate_Template!A203</f>
        <v/>
      </c>
      <c r="B202" s="23" t="str">
        <f>Intermediate_Template!B203</f>
        <v/>
      </c>
      <c r="C202" s="23" t="str">
        <f>Intermediate_Template!C203</f>
        <v/>
      </c>
      <c r="D202" s="23" t="str">
        <f>Intermediate_Template!D203</f>
        <v/>
      </c>
      <c r="E202" s="23" t="str">
        <f>Intermediate_Template!E203</f>
        <v/>
      </c>
      <c r="F202" s="23" t="str">
        <f>Intermediate_Template!F203</f>
        <v/>
      </c>
      <c r="G202" s="23" t="str">
        <f>Intermediate_Template!G203</f>
        <v/>
      </c>
      <c r="H202" s="23" t="str">
        <f>Intermediate_Template!H203</f>
        <v/>
      </c>
      <c r="I202" s="24" t="str">
        <f>Intermediate_Template!U203</f>
        <v/>
      </c>
      <c r="J202" s="25" t="str">
        <f>Intermediate_Template!I203</f>
        <v/>
      </c>
      <c r="K202" s="23" t="str">
        <f>Intermediate_Template!V203</f>
        <v/>
      </c>
      <c r="L202" s="23" t="str">
        <f>Intermediate_Template!P203</f>
        <v/>
      </c>
      <c r="M202" s="23" t="str">
        <f>Intermediate_Template!W203</f>
        <v/>
      </c>
      <c r="N202" s="23" t="str">
        <f>Intermediate_Template!Q203</f>
        <v/>
      </c>
      <c r="O202" s="23" t="str">
        <f>Intermediate_Template!X203</f>
        <v/>
      </c>
      <c r="P202" s="23" t="str">
        <f>Intermediate_Template!R203</f>
        <v/>
      </c>
      <c r="Q202" s="23" t="str">
        <f>Intermediate_Template!Y203</f>
        <v/>
      </c>
      <c r="R202" s="23" t="str">
        <f>Intermediate_Template!S203</f>
        <v/>
      </c>
      <c r="S202" s="23" t="str">
        <f>Intermediate_Template!Z203</f>
        <v/>
      </c>
      <c r="T202" s="23" t="str">
        <f>Intermediate_Template!T203</f>
        <v/>
      </c>
      <c r="W202" s="22"/>
    </row>
    <row r="203">
      <c r="A203" s="23" t="str">
        <f>Intermediate_Template!A204</f>
        <v/>
      </c>
      <c r="B203" s="23" t="str">
        <f>Intermediate_Template!B204</f>
        <v/>
      </c>
      <c r="C203" s="23" t="str">
        <f>Intermediate_Template!C204</f>
        <v/>
      </c>
      <c r="D203" s="23" t="str">
        <f>Intermediate_Template!D204</f>
        <v/>
      </c>
      <c r="E203" s="23" t="str">
        <f>Intermediate_Template!E204</f>
        <v/>
      </c>
      <c r="F203" s="23" t="str">
        <f>Intermediate_Template!F204</f>
        <v/>
      </c>
      <c r="G203" s="23" t="str">
        <f>Intermediate_Template!G204</f>
        <v/>
      </c>
      <c r="H203" s="23" t="str">
        <f>Intermediate_Template!H204</f>
        <v/>
      </c>
      <c r="I203" s="24" t="str">
        <f>Intermediate_Template!U204</f>
        <v/>
      </c>
      <c r="J203" s="25" t="str">
        <f>Intermediate_Template!I204</f>
        <v/>
      </c>
      <c r="K203" s="23" t="str">
        <f>Intermediate_Template!V204</f>
        <v/>
      </c>
      <c r="L203" s="23" t="str">
        <f>Intermediate_Template!P204</f>
        <v/>
      </c>
      <c r="M203" s="23" t="str">
        <f>Intermediate_Template!W204</f>
        <v/>
      </c>
      <c r="N203" s="23" t="str">
        <f>Intermediate_Template!Q204</f>
        <v/>
      </c>
      <c r="O203" s="23" t="str">
        <f>Intermediate_Template!X204</f>
        <v/>
      </c>
      <c r="P203" s="23" t="str">
        <f>Intermediate_Template!R204</f>
        <v/>
      </c>
      <c r="Q203" s="23" t="str">
        <f>Intermediate_Template!Y204</f>
        <v/>
      </c>
      <c r="R203" s="23" t="str">
        <f>Intermediate_Template!S204</f>
        <v/>
      </c>
      <c r="S203" s="23" t="str">
        <f>Intermediate_Template!Z204</f>
        <v/>
      </c>
      <c r="T203" s="23" t="str">
        <f>Intermediate_Template!T204</f>
        <v/>
      </c>
      <c r="W203" s="22"/>
    </row>
    <row r="204">
      <c r="A204" s="23" t="str">
        <f>Intermediate_Template!A205</f>
        <v/>
      </c>
      <c r="B204" s="23" t="str">
        <f>Intermediate_Template!B205</f>
        <v/>
      </c>
      <c r="C204" s="23" t="str">
        <f>Intermediate_Template!C205</f>
        <v/>
      </c>
      <c r="D204" s="23" t="str">
        <f>Intermediate_Template!D205</f>
        <v/>
      </c>
      <c r="E204" s="23" t="str">
        <f>Intermediate_Template!E205</f>
        <v/>
      </c>
      <c r="F204" s="23" t="str">
        <f>Intermediate_Template!F205</f>
        <v/>
      </c>
      <c r="G204" s="23" t="str">
        <f>Intermediate_Template!G205</f>
        <v/>
      </c>
      <c r="H204" s="23" t="str">
        <f>Intermediate_Template!H205</f>
        <v/>
      </c>
      <c r="I204" s="24" t="str">
        <f>Intermediate_Template!U205</f>
        <v/>
      </c>
      <c r="J204" s="25" t="str">
        <f>Intermediate_Template!I205</f>
        <v/>
      </c>
      <c r="K204" s="23" t="str">
        <f>Intermediate_Template!V205</f>
        <v/>
      </c>
      <c r="L204" s="23" t="str">
        <f>Intermediate_Template!P205</f>
        <v/>
      </c>
      <c r="M204" s="23" t="str">
        <f>Intermediate_Template!W205</f>
        <v/>
      </c>
      <c r="N204" s="23" t="str">
        <f>Intermediate_Template!Q205</f>
        <v/>
      </c>
      <c r="O204" s="23" t="str">
        <f>Intermediate_Template!X205</f>
        <v/>
      </c>
      <c r="P204" s="23" t="str">
        <f>Intermediate_Template!R205</f>
        <v/>
      </c>
      <c r="Q204" s="23" t="str">
        <f>Intermediate_Template!Y205</f>
        <v/>
      </c>
      <c r="R204" s="23" t="str">
        <f>Intermediate_Template!S205</f>
        <v/>
      </c>
      <c r="S204" s="23" t="str">
        <f>Intermediate_Template!Z205</f>
        <v/>
      </c>
      <c r="T204" s="23" t="str">
        <f>Intermediate_Template!T205</f>
        <v/>
      </c>
      <c r="W204" s="22"/>
    </row>
    <row r="205">
      <c r="A205" s="23" t="str">
        <f>Intermediate_Template!A206</f>
        <v/>
      </c>
      <c r="B205" s="23" t="str">
        <f>Intermediate_Template!B206</f>
        <v/>
      </c>
      <c r="C205" s="23" t="str">
        <f>Intermediate_Template!C206</f>
        <v/>
      </c>
      <c r="D205" s="23" t="str">
        <f>Intermediate_Template!D206</f>
        <v/>
      </c>
      <c r="E205" s="23" t="str">
        <f>Intermediate_Template!E206</f>
        <v/>
      </c>
      <c r="F205" s="23" t="str">
        <f>Intermediate_Template!F206</f>
        <v/>
      </c>
      <c r="G205" s="23" t="str">
        <f>Intermediate_Template!G206</f>
        <v/>
      </c>
      <c r="H205" s="23" t="str">
        <f>Intermediate_Template!H206</f>
        <v/>
      </c>
      <c r="I205" s="24" t="str">
        <f>Intermediate_Template!U206</f>
        <v/>
      </c>
      <c r="J205" s="25" t="str">
        <f>Intermediate_Template!I206</f>
        <v/>
      </c>
      <c r="K205" s="23" t="str">
        <f>Intermediate_Template!V206</f>
        <v/>
      </c>
      <c r="L205" s="23" t="str">
        <f>Intermediate_Template!P206</f>
        <v/>
      </c>
      <c r="M205" s="23" t="str">
        <f>Intermediate_Template!W206</f>
        <v/>
      </c>
      <c r="N205" s="23" t="str">
        <f>Intermediate_Template!Q206</f>
        <v/>
      </c>
      <c r="O205" s="23" t="str">
        <f>Intermediate_Template!X206</f>
        <v/>
      </c>
      <c r="P205" s="23" t="str">
        <f>Intermediate_Template!R206</f>
        <v/>
      </c>
      <c r="Q205" s="23" t="str">
        <f>Intermediate_Template!Y206</f>
        <v/>
      </c>
      <c r="R205" s="23" t="str">
        <f>Intermediate_Template!S206</f>
        <v/>
      </c>
      <c r="S205" s="23" t="str">
        <f>Intermediate_Template!Z206</f>
        <v/>
      </c>
      <c r="T205" s="23" t="str">
        <f>Intermediate_Template!T206</f>
        <v/>
      </c>
      <c r="W205" s="22"/>
    </row>
    <row r="206">
      <c r="A206" s="23" t="str">
        <f>Intermediate_Template!A207</f>
        <v/>
      </c>
      <c r="B206" s="23" t="str">
        <f>Intermediate_Template!B207</f>
        <v/>
      </c>
      <c r="C206" s="23" t="str">
        <f>Intermediate_Template!C207</f>
        <v/>
      </c>
      <c r="D206" s="23" t="str">
        <f>Intermediate_Template!D207</f>
        <v/>
      </c>
      <c r="E206" s="23" t="str">
        <f>Intermediate_Template!E207</f>
        <v/>
      </c>
      <c r="F206" s="23" t="str">
        <f>Intermediate_Template!F207</f>
        <v/>
      </c>
      <c r="G206" s="23" t="str">
        <f>Intermediate_Template!G207</f>
        <v/>
      </c>
      <c r="H206" s="23" t="str">
        <f>Intermediate_Template!H207</f>
        <v/>
      </c>
      <c r="I206" s="24" t="str">
        <f>Intermediate_Template!U207</f>
        <v/>
      </c>
      <c r="J206" s="25" t="str">
        <f>Intermediate_Template!I207</f>
        <v/>
      </c>
      <c r="K206" s="23" t="str">
        <f>Intermediate_Template!V207</f>
        <v/>
      </c>
      <c r="L206" s="23" t="str">
        <f>Intermediate_Template!P207</f>
        <v/>
      </c>
      <c r="M206" s="23" t="str">
        <f>Intermediate_Template!W207</f>
        <v/>
      </c>
      <c r="N206" s="23" t="str">
        <f>Intermediate_Template!Q207</f>
        <v/>
      </c>
      <c r="O206" s="23" t="str">
        <f>Intermediate_Template!X207</f>
        <v/>
      </c>
      <c r="P206" s="23" t="str">
        <f>Intermediate_Template!R207</f>
        <v/>
      </c>
      <c r="Q206" s="23" t="str">
        <f>Intermediate_Template!Y207</f>
        <v/>
      </c>
      <c r="R206" s="23" t="str">
        <f>Intermediate_Template!S207</f>
        <v/>
      </c>
      <c r="S206" s="23" t="str">
        <f>Intermediate_Template!Z207</f>
        <v/>
      </c>
      <c r="T206" s="23" t="str">
        <f>Intermediate_Template!T207</f>
        <v/>
      </c>
      <c r="W206" s="22"/>
    </row>
    <row r="207">
      <c r="A207" s="23" t="str">
        <f>Intermediate_Template!A208</f>
        <v/>
      </c>
      <c r="B207" s="23" t="str">
        <f>Intermediate_Template!B208</f>
        <v/>
      </c>
      <c r="C207" s="23" t="str">
        <f>Intermediate_Template!C208</f>
        <v/>
      </c>
      <c r="D207" s="23" t="str">
        <f>Intermediate_Template!D208</f>
        <v/>
      </c>
      <c r="E207" s="23" t="str">
        <f>Intermediate_Template!E208</f>
        <v/>
      </c>
      <c r="F207" s="23" t="str">
        <f>Intermediate_Template!F208</f>
        <v/>
      </c>
      <c r="G207" s="23" t="str">
        <f>Intermediate_Template!G208</f>
        <v/>
      </c>
      <c r="H207" s="23" t="str">
        <f>Intermediate_Template!H208</f>
        <v/>
      </c>
      <c r="I207" s="24" t="str">
        <f>Intermediate_Template!U208</f>
        <v/>
      </c>
      <c r="J207" s="25" t="str">
        <f>Intermediate_Template!I208</f>
        <v/>
      </c>
      <c r="K207" s="23" t="str">
        <f>Intermediate_Template!V208</f>
        <v/>
      </c>
      <c r="L207" s="23" t="str">
        <f>Intermediate_Template!P208</f>
        <v/>
      </c>
      <c r="M207" s="23" t="str">
        <f>Intermediate_Template!W208</f>
        <v/>
      </c>
      <c r="N207" s="23" t="str">
        <f>Intermediate_Template!Q208</f>
        <v/>
      </c>
      <c r="O207" s="23" t="str">
        <f>Intermediate_Template!X208</f>
        <v/>
      </c>
      <c r="P207" s="23" t="str">
        <f>Intermediate_Template!R208</f>
        <v/>
      </c>
      <c r="Q207" s="23" t="str">
        <f>Intermediate_Template!Y208</f>
        <v/>
      </c>
      <c r="R207" s="23" t="str">
        <f>Intermediate_Template!S208</f>
        <v/>
      </c>
      <c r="S207" s="23" t="str">
        <f>Intermediate_Template!Z208</f>
        <v/>
      </c>
      <c r="T207" s="23" t="str">
        <f>Intermediate_Template!T208</f>
        <v/>
      </c>
      <c r="W207" s="22"/>
    </row>
    <row r="208">
      <c r="A208" s="23" t="str">
        <f>Intermediate_Template!A209</f>
        <v/>
      </c>
      <c r="B208" s="23" t="str">
        <f>Intermediate_Template!B209</f>
        <v/>
      </c>
      <c r="C208" s="23" t="str">
        <f>Intermediate_Template!C209</f>
        <v/>
      </c>
      <c r="D208" s="23" t="str">
        <f>Intermediate_Template!D209</f>
        <v/>
      </c>
      <c r="E208" s="23" t="str">
        <f>Intermediate_Template!E209</f>
        <v/>
      </c>
      <c r="F208" s="23" t="str">
        <f>Intermediate_Template!F209</f>
        <v/>
      </c>
      <c r="G208" s="23" t="str">
        <f>Intermediate_Template!G209</f>
        <v/>
      </c>
      <c r="H208" s="23" t="str">
        <f>Intermediate_Template!H209</f>
        <v/>
      </c>
      <c r="I208" s="24" t="str">
        <f>Intermediate_Template!U209</f>
        <v/>
      </c>
      <c r="J208" s="25" t="str">
        <f>Intermediate_Template!I209</f>
        <v/>
      </c>
      <c r="K208" s="23" t="str">
        <f>Intermediate_Template!V209</f>
        <v/>
      </c>
      <c r="L208" s="23" t="str">
        <f>Intermediate_Template!P209</f>
        <v/>
      </c>
      <c r="M208" s="23" t="str">
        <f>Intermediate_Template!W209</f>
        <v/>
      </c>
      <c r="N208" s="23" t="str">
        <f>Intermediate_Template!Q209</f>
        <v/>
      </c>
      <c r="O208" s="23" t="str">
        <f>Intermediate_Template!X209</f>
        <v/>
      </c>
      <c r="P208" s="23" t="str">
        <f>Intermediate_Template!R209</f>
        <v/>
      </c>
      <c r="Q208" s="23" t="str">
        <f>Intermediate_Template!Y209</f>
        <v/>
      </c>
      <c r="R208" s="23" t="str">
        <f>Intermediate_Template!S209</f>
        <v/>
      </c>
      <c r="S208" s="23" t="str">
        <f>Intermediate_Template!Z209</f>
        <v/>
      </c>
      <c r="T208" s="23" t="str">
        <f>Intermediate_Template!T209</f>
        <v/>
      </c>
      <c r="W208" s="22"/>
    </row>
    <row r="209">
      <c r="A209" s="23" t="str">
        <f>Intermediate_Template!A210</f>
        <v/>
      </c>
      <c r="B209" s="23" t="str">
        <f>Intermediate_Template!B210</f>
        <v/>
      </c>
      <c r="C209" s="23" t="str">
        <f>Intermediate_Template!C210</f>
        <v/>
      </c>
      <c r="D209" s="23" t="str">
        <f>Intermediate_Template!D210</f>
        <v/>
      </c>
      <c r="E209" s="23" t="str">
        <f>Intermediate_Template!E210</f>
        <v/>
      </c>
      <c r="F209" s="23" t="str">
        <f>Intermediate_Template!F210</f>
        <v/>
      </c>
      <c r="G209" s="23" t="str">
        <f>Intermediate_Template!G210</f>
        <v/>
      </c>
      <c r="H209" s="23" t="str">
        <f>Intermediate_Template!H210</f>
        <v/>
      </c>
      <c r="I209" s="24" t="str">
        <f>Intermediate_Template!U210</f>
        <v/>
      </c>
      <c r="J209" s="25" t="str">
        <f>Intermediate_Template!I210</f>
        <v/>
      </c>
      <c r="K209" s="23" t="str">
        <f>Intermediate_Template!V210</f>
        <v/>
      </c>
      <c r="L209" s="23" t="str">
        <f>Intermediate_Template!P210</f>
        <v/>
      </c>
      <c r="M209" s="23" t="str">
        <f>Intermediate_Template!W210</f>
        <v/>
      </c>
      <c r="N209" s="23" t="str">
        <f>Intermediate_Template!Q210</f>
        <v/>
      </c>
      <c r="O209" s="23" t="str">
        <f>Intermediate_Template!X210</f>
        <v/>
      </c>
      <c r="P209" s="23" t="str">
        <f>Intermediate_Template!R210</f>
        <v/>
      </c>
      <c r="Q209" s="23" t="str">
        <f>Intermediate_Template!Y210</f>
        <v/>
      </c>
      <c r="R209" s="23" t="str">
        <f>Intermediate_Template!S210</f>
        <v/>
      </c>
      <c r="S209" s="23" t="str">
        <f>Intermediate_Template!Z210</f>
        <v/>
      </c>
      <c r="T209" s="23" t="str">
        <f>Intermediate_Template!T210</f>
        <v/>
      </c>
      <c r="W209" s="22"/>
    </row>
    <row r="210">
      <c r="A210" s="23" t="str">
        <f>Intermediate_Template!A211</f>
        <v/>
      </c>
      <c r="B210" s="23" t="str">
        <f>Intermediate_Template!B211</f>
        <v/>
      </c>
      <c r="C210" s="23" t="str">
        <f>Intermediate_Template!C211</f>
        <v/>
      </c>
      <c r="D210" s="23" t="str">
        <f>Intermediate_Template!D211</f>
        <v/>
      </c>
      <c r="E210" s="23" t="str">
        <f>Intermediate_Template!E211</f>
        <v/>
      </c>
      <c r="F210" s="23" t="str">
        <f>Intermediate_Template!F211</f>
        <v/>
      </c>
      <c r="G210" s="23" t="str">
        <f>Intermediate_Template!G211</f>
        <v/>
      </c>
      <c r="H210" s="23" t="str">
        <f>Intermediate_Template!H211</f>
        <v/>
      </c>
      <c r="I210" s="24" t="str">
        <f>Intermediate_Template!U211</f>
        <v/>
      </c>
      <c r="J210" s="25" t="str">
        <f>Intermediate_Template!I211</f>
        <v/>
      </c>
      <c r="K210" s="23" t="str">
        <f>Intermediate_Template!V211</f>
        <v/>
      </c>
      <c r="L210" s="23" t="str">
        <f>Intermediate_Template!P211</f>
        <v/>
      </c>
      <c r="M210" s="23" t="str">
        <f>Intermediate_Template!W211</f>
        <v/>
      </c>
      <c r="N210" s="23" t="str">
        <f>Intermediate_Template!Q211</f>
        <v/>
      </c>
      <c r="O210" s="23" t="str">
        <f>Intermediate_Template!X211</f>
        <v/>
      </c>
      <c r="P210" s="23" t="str">
        <f>Intermediate_Template!R211</f>
        <v/>
      </c>
      <c r="Q210" s="23" t="str">
        <f>Intermediate_Template!Y211</f>
        <v/>
      </c>
      <c r="R210" s="23" t="str">
        <f>Intermediate_Template!S211</f>
        <v/>
      </c>
      <c r="S210" s="23" t="str">
        <f>Intermediate_Template!Z211</f>
        <v/>
      </c>
      <c r="T210" s="23" t="str">
        <f>Intermediate_Template!T211</f>
        <v/>
      </c>
      <c r="W210" s="22"/>
    </row>
    <row r="211">
      <c r="A211" s="23" t="str">
        <f>Intermediate_Template!A212</f>
        <v/>
      </c>
      <c r="B211" s="23" t="str">
        <f>Intermediate_Template!B212</f>
        <v/>
      </c>
      <c r="C211" s="23" t="str">
        <f>Intermediate_Template!C212</f>
        <v/>
      </c>
      <c r="D211" s="23" t="str">
        <f>Intermediate_Template!D212</f>
        <v/>
      </c>
      <c r="E211" s="23" t="str">
        <f>Intermediate_Template!E212</f>
        <v/>
      </c>
      <c r="F211" s="23" t="str">
        <f>Intermediate_Template!F212</f>
        <v/>
      </c>
      <c r="G211" s="23" t="str">
        <f>Intermediate_Template!G212</f>
        <v/>
      </c>
      <c r="H211" s="23" t="str">
        <f>Intermediate_Template!H212</f>
        <v/>
      </c>
      <c r="I211" s="24" t="str">
        <f>Intermediate_Template!U212</f>
        <v/>
      </c>
      <c r="J211" s="25" t="str">
        <f>Intermediate_Template!I212</f>
        <v/>
      </c>
      <c r="K211" s="23" t="str">
        <f>Intermediate_Template!V212</f>
        <v/>
      </c>
      <c r="L211" s="23" t="str">
        <f>Intermediate_Template!P212</f>
        <v/>
      </c>
      <c r="M211" s="23" t="str">
        <f>Intermediate_Template!W212</f>
        <v/>
      </c>
      <c r="N211" s="23" t="str">
        <f>Intermediate_Template!Q212</f>
        <v/>
      </c>
      <c r="O211" s="23" t="str">
        <f>Intermediate_Template!X212</f>
        <v/>
      </c>
      <c r="P211" s="23" t="str">
        <f>Intermediate_Template!R212</f>
        <v/>
      </c>
      <c r="Q211" s="23" t="str">
        <f>Intermediate_Template!Y212</f>
        <v/>
      </c>
      <c r="R211" s="23" t="str">
        <f>Intermediate_Template!S212</f>
        <v/>
      </c>
      <c r="S211" s="23" t="str">
        <f>Intermediate_Template!Z212</f>
        <v/>
      </c>
      <c r="T211" s="23" t="str">
        <f>Intermediate_Template!T212</f>
        <v/>
      </c>
      <c r="W211" s="22"/>
    </row>
    <row r="212">
      <c r="A212" s="23" t="str">
        <f>Intermediate_Template!A213</f>
        <v/>
      </c>
      <c r="B212" s="23" t="str">
        <f>Intermediate_Template!B213</f>
        <v/>
      </c>
      <c r="C212" s="23" t="str">
        <f>Intermediate_Template!C213</f>
        <v/>
      </c>
      <c r="D212" s="23" t="str">
        <f>Intermediate_Template!D213</f>
        <v/>
      </c>
      <c r="E212" s="23" t="str">
        <f>Intermediate_Template!E213</f>
        <v/>
      </c>
      <c r="F212" s="23" t="str">
        <f>Intermediate_Template!F213</f>
        <v/>
      </c>
      <c r="G212" s="23" t="str">
        <f>Intermediate_Template!G213</f>
        <v/>
      </c>
      <c r="H212" s="23" t="str">
        <f>Intermediate_Template!H213</f>
        <v/>
      </c>
      <c r="I212" s="24" t="str">
        <f>Intermediate_Template!U213</f>
        <v/>
      </c>
      <c r="J212" s="25" t="str">
        <f>Intermediate_Template!I213</f>
        <v/>
      </c>
      <c r="K212" s="23" t="str">
        <f>Intermediate_Template!V213</f>
        <v/>
      </c>
      <c r="L212" s="23" t="str">
        <f>Intermediate_Template!P213</f>
        <v/>
      </c>
      <c r="M212" s="23" t="str">
        <f>Intermediate_Template!W213</f>
        <v/>
      </c>
      <c r="N212" s="23" t="str">
        <f>Intermediate_Template!Q213</f>
        <v/>
      </c>
      <c r="O212" s="23" t="str">
        <f>Intermediate_Template!X213</f>
        <v/>
      </c>
      <c r="P212" s="23" t="str">
        <f>Intermediate_Template!R213</f>
        <v/>
      </c>
      <c r="Q212" s="23" t="str">
        <f>Intermediate_Template!Y213</f>
        <v/>
      </c>
      <c r="R212" s="23" t="str">
        <f>Intermediate_Template!S213</f>
        <v/>
      </c>
      <c r="S212" s="23" t="str">
        <f>Intermediate_Template!Z213</f>
        <v/>
      </c>
      <c r="T212" s="23" t="str">
        <f>Intermediate_Template!T213</f>
        <v/>
      </c>
      <c r="W212" s="22"/>
    </row>
    <row r="213">
      <c r="A213" s="23" t="str">
        <f>Intermediate_Template!A214</f>
        <v/>
      </c>
      <c r="B213" s="23" t="str">
        <f>Intermediate_Template!B214</f>
        <v/>
      </c>
      <c r="C213" s="23" t="str">
        <f>Intermediate_Template!C214</f>
        <v/>
      </c>
      <c r="D213" s="23" t="str">
        <f>Intermediate_Template!D214</f>
        <v/>
      </c>
      <c r="E213" s="23" t="str">
        <f>Intermediate_Template!E214</f>
        <v/>
      </c>
      <c r="F213" s="23" t="str">
        <f>Intermediate_Template!F214</f>
        <v/>
      </c>
      <c r="G213" s="23" t="str">
        <f>Intermediate_Template!G214</f>
        <v/>
      </c>
      <c r="H213" s="23" t="str">
        <f>Intermediate_Template!H214</f>
        <v/>
      </c>
      <c r="I213" s="24" t="str">
        <f>Intermediate_Template!U214</f>
        <v/>
      </c>
      <c r="J213" s="25" t="str">
        <f>Intermediate_Template!I214</f>
        <v/>
      </c>
      <c r="K213" s="23" t="str">
        <f>Intermediate_Template!V214</f>
        <v/>
      </c>
      <c r="L213" s="23" t="str">
        <f>Intermediate_Template!P214</f>
        <v/>
      </c>
      <c r="M213" s="23" t="str">
        <f>Intermediate_Template!W214</f>
        <v/>
      </c>
      <c r="N213" s="23" t="str">
        <f>Intermediate_Template!Q214</f>
        <v/>
      </c>
      <c r="O213" s="23" t="str">
        <f>Intermediate_Template!X214</f>
        <v/>
      </c>
      <c r="P213" s="23" t="str">
        <f>Intermediate_Template!R214</f>
        <v/>
      </c>
      <c r="Q213" s="23" t="str">
        <f>Intermediate_Template!Y214</f>
        <v/>
      </c>
      <c r="R213" s="23" t="str">
        <f>Intermediate_Template!S214</f>
        <v/>
      </c>
      <c r="S213" s="23" t="str">
        <f>Intermediate_Template!Z214</f>
        <v/>
      </c>
      <c r="T213" s="23" t="str">
        <f>Intermediate_Template!T214</f>
        <v/>
      </c>
      <c r="W213" s="22"/>
    </row>
    <row r="214">
      <c r="A214" s="23" t="str">
        <f>Intermediate_Template!A215</f>
        <v/>
      </c>
      <c r="B214" s="23" t="str">
        <f>Intermediate_Template!B215</f>
        <v/>
      </c>
      <c r="C214" s="23" t="str">
        <f>Intermediate_Template!C215</f>
        <v/>
      </c>
      <c r="D214" s="23" t="str">
        <f>Intermediate_Template!D215</f>
        <v/>
      </c>
      <c r="E214" s="23" t="str">
        <f>Intermediate_Template!E215</f>
        <v/>
      </c>
      <c r="F214" s="23" t="str">
        <f>Intermediate_Template!F215</f>
        <v/>
      </c>
      <c r="G214" s="23" t="str">
        <f>Intermediate_Template!G215</f>
        <v/>
      </c>
      <c r="H214" s="23" t="str">
        <f>Intermediate_Template!H215</f>
        <v/>
      </c>
      <c r="I214" s="24" t="str">
        <f>Intermediate_Template!U215</f>
        <v/>
      </c>
      <c r="J214" s="25" t="str">
        <f>Intermediate_Template!I215</f>
        <v/>
      </c>
      <c r="K214" s="23" t="str">
        <f>Intermediate_Template!V215</f>
        <v/>
      </c>
      <c r="L214" s="23" t="str">
        <f>Intermediate_Template!P215</f>
        <v/>
      </c>
      <c r="M214" s="23" t="str">
        <f>Intermediate_Template!W215</f>
        <v/>
      </c>
      <c r="N214" s="23" t="str">
        <f>Intermediate_Template!Q215</f>
        <v/>
      </c>
      <c r="O214" s="23" t="str">
        <f>Intermediate_Template!X215</f>
        <v/>
      </c>
      <c r="P214" s="23" t="str">
        <f>Intermediate_Template!R215</f>
        <v/>
      </c>
      <c r="Q214" s="23" t="str">
        <f>Intermediate_Template!Y215</f>
        <v/>
      </c>
      <c r="R214" s="23" t="str">
        <f>Intermediate_Template!S215</f>
        <v/>
      </c>
      <c r="S214" s="23" t="str">
        <f>Intermediate_Template!Z215</f>
        <v/>
      </c>
      <c r="T214" s="23" t="str">
        <f>Intermediate_Template!T215</f>
        <v/>
      </c>
      <c r="W214" s="22"/>
    </row>
    <row r="215">
      <c r="A215" s="23" t="str">
        <f>Intermediate_Template!A216</f>
        <v/>
      </c>
      <c r="B215" s="23" t="str">
        <f>Intermediate_Template!B216</f>
        <v/>
      </c>
      <c r="C215" s="23" t="str">
        <f>Intermediate_Template!C216</f>
        <v/>
      </c>
      <c r="D215" s="23" t="str">
        <f>Intermediate_Template!D216</f>
        <v/>
      </c>
      <c r="E215" s="23" t="str">
        <f>Intermediate_Template!E216</f>
        <v/>
      </c>
      <c r="F215" s="23" t="str">
        <f>Intermediate_Template!F216</f>
        <v/>
      </c>
      <c r="G215" s="23" t="str">
        <f>Intermediate_Template!G216</f>
        <v/>
      </c>
      <c r="H215" s="23" t="str">
        <f>Intermediate_Template!H216</f>
        <v/>
      </c>
      <c r="I215" s="24" t="str">
        <f>Intermediate_Template!U216</f>
        <v/>
      </c>
      <c r="J215" s="25" t="str">
        <f>Intermediate_Template!I216</f>
        <v/>
      </c>
      <c r="K215" s="23" t="str">
        <f>Intermediate_Template!V216</f>
        <v/>
      </c>
      <c r="L215" s="23" t="str">
        <f>Intermediate_Template!P216</f>
        <v/>
      </c>
      <c r="M215" s="23" t="str">
        <f>Intermediate_Template!W216</f>
        <v/>
      </c>
      <c r="N215" s="23" t="str">
        <f>Intermediate_Template!Q216</f>
        <v/>
      </c>
      <c r="O215" s="23" t="str">
        <f>Intermediate_Template!X216</f>
        <v/>
      </c>
      <c r="P215" s="23" t="str">
        <f>Intermediate_Template!R216</f>
        <v/>
      </c>
      <c r="Q215" s="23" t="str">
        <f>Intermediate_Template!Y216</f>
        <v/>
      </c>
      <c r="R215" s="23" t="str">
        <f>Intermediate_Template!S216</f>
        <v/>
      </c>
      <c r="S215" s="23" t="str">
        <f>Intermediate_Template!Z216</f>
        <v/>
      </c>
      <c r="T215" s="23" t="str">
        <f>Intermediate_Template!T216</f>
        <v/>
      </c>
      <c r="W215" s="22"/>
    </row>
    <row r="216">
      <c r="A216" s="23" t="str">
        <f>Intermediate_Template!A217</f>
        <v/>
      </c>
      <c r="B216" s="23" t="str">
        <f>Intermediate_Template!B217</f>
        <v/>
      </c>
      <c r="C216" s="23" t="str">
        <f>Intermediate_Template!C217</f>
        <v/>
      </c>
      <c r="D216" s="23" t="str">
        <f>Intermediate_Template!D217</f>
        <v/>
      </c>
      <c r="E216" s="23" t="str">
        <f>Intermediate_Template!E217</f>
        <v/>
      </c>
      <c r="F216" s="23" t="str">
        <f>Intermediate_Template!F217</f>
        <v/>
      </c>
      <c r="G216" s="23" t="str">
        <f>Intermediate_Template!G217</f>
        <v/>
      </c>
      <c r="H216" s="23" t="str">
        <f>Intermediate_Template!H217</f>
        <v/>
      </c>
      <c r="I216" s="24" t="str">
        <f>Intermediate_Template!U217</f>
        <v/>
      </c>
      <c r="J216" s="25" t="str">
        <f>Intermediate_Template!I217</f>
        <v/>
      </c>
      <c r="K216" s="23" t="str">
        <f>Intermediate_Template!V217</f>
        <v/>
      </c>
      <c r="L216" s="23" t="str">
        <f>Intermediate_Template!P217</f>
        <v/>
      </c>
      <c r="M216" s="23" t="str">
        <f>Intermediate_Template!W217</f>
        <v/>
      </c>
      <c r="N216" s="23" t="str">
        <f>Intermediate_Template!Q217</f>
        <v/>
      </c>
      <c r="O216" s="23" t="str">
        <f>Intermediate_Template!X217</f>
        <v/>
      </c>
      <c r="P216" s="23" t="str">
        <f>Intermediate_Template!R217</f>
        <v/>
      </c>
      <c r="Q216" s="23" t="str">
        <f>Intermediate_Template!Y217</f>
        <v/>
      </c>
      <c r="R216" s="23" t="str">
        <f>Intermediate_Template!S217</f>
        <v/>
      </c>
      <c r="S216" s="23" t="str">
        <f>Intermediate_Template!Z217</f>
        <v/>
      </c>
      <c r="T216" s="23" t="str">
        <f>Intermediate_Template!T217</f>
        <v/>
      </c>
      <c r="W216" s="22"/>
    </row>
    <row r="217">
      <c r="A217" s="23" t="str">
        <f>Intermediate_Template!A218</f>
        <v/>
      </c>
      <c r="B217" s="23" t="str">
        <f>Intermediate_Template!B218</f>
        <v/>
      </c>
      <c r="C217" s="23" t="str">
        <f>Intermediate_Template!C218</f>
        <v/>
      </c>
      <c r="D217" s="23" t="str">
        <f>Intermediate_Template!D218</f>
        <v/>
      </c>
      <c r="E217" s="23" t="str">
        <f>Intermediate_Template!E218</f>
        <v/>
      </c>
      <c r="F217" s="23" t="str">
        <f>Intermediate_Template!F218</f>
        <v/>
      </c>
      <c r="G217" s="23" t="str">
        <f>Intermediate_Template!G218</f>
        <v/>
      </c>
      <c r="H217" s="23" t="str">
        <f>Intermediate_Template!H218</f>
        <v/>
      </c>
      <c r="I217" s="24" t="str">
        <f>Intermediate_Template!U218</f>
        <v/>
      </c>
      <c r="J217" s="25" t="str">
        <f>Intermediate_Template!I218</f>
        <v/>
      </c>
      <c r="K217" s="23" t="str">
        <f>Intermediate_Template!V218</f>
        <v/>
      </c>
      <c r="L217" s="23" t="str">
        <f>Intermediate_Template!P218</f>
        <v/>
      </c>
      <c r="M217" s="23" t="str">
        <f>Intermediate_Template!W218</f>
        <v/>
      </c>
      <c r="N217" s="23" t="str">
        <f>Intermediate_Template!Q218</f>
        <v/>
      </c>
      <c r="O217" s="23" t="str">
        <f>Intermediate_Template!X218</f>
        <v/>
      </c>
      <c r="P217" s="23" t="str">
        <f>Intermediate_Template!R218</f>
        <v/>
      </c>
      <c r="Q217" s="23" t="str">
        <f>Intermediate_Template!Y218</f>
        <v/>
      </c>
      <c r="R217" s="23" t="str">
        <f>Intermediate_Template!S218</f>
        <v/>
      </c>
      <c r="S217" s="23" t="str">
        <f>Intermediate_Template!Z218</f>
        <v/>
      </c>
      <c r="T217" s="23" t="str">
        <f>Intermediate_Template!T218</f>
        <v/>
      </c>
      <c r="W217" s="22"/>
    </row>
    <row r="218">
      <c r="A218" s="23" t="str">
        <f>Intermediate_Template!A219</f>
        <v/>
      </c>
      <c r="B218" s="23" t="str">
        <f>Intermediate_Template!B219</f>
        <v/>
      </c>
      <c r="C218" s="23" t="str">
        <f>Intermediate_Template!C219</f>
        <v/>
      </c>
      <c r="D218" s="23" t="str">
        <f>Intermediate_Template!D219</f>
        <v/>
      </c>
      <c r="E218" s="23" t="str">
        <f>Intermediate_Template!E219</f>
        <v/>
      </c>
      <c r="F218" s="23" t="str">
        <f>Intermediate_Template!F219</f>
        <v/>
      </c>
      <c r="G218" s="23" t="str">
        <f>Intermediate_Template!G219</f>
        <v/>
      </c>
      <c r="H218" s="23" t="str">
        <f>Intermediate_Template!H219</f>
        <v/>
      </c>
      <c r="I218" s="24" t="str">
        <f>Intermediate_Template!U219</f>
        <v/>
      </c>
      <c r="J218" s="25" t="str">
        <f>Intermediate_Template!I219</f>
        <v/>
      </c>
      <c r="K218" s="23" t="str">
        <f>Intermediate_Template!V219</f>
        <v/>
      </c>
      <c r="L218" s="23" t="str">
        <f>Intermediate_Template!P219</f>
        <v/>
      </c>
      <c r="M218" s="23" t="str">
        <f>Intermediate_Template!W219</f>
        <v/>
      </c>
      <c r="N218" s="23" t="str">
        <f>Intermediate_Template!Q219</f>
        <v/>
      </c>
      <c r="O218" s="23" t="str">
        <f>Intermediate_Template!X219</f>
        <v/>
      </c>
      <c r="P218" s="23" t="str">
        <f>Intermediate_Template!R219</f>
        <v/>
      </c>
      <c r="Q218" s="23" t="str">
        <f>Intermediate_Template!Y219</f>
        <v/>
      </c>
      <c r="R218" s="23" t="str">
        <f>Intermediate_Template!S219</f>
        <v/>
      </c>
      <c r="S218" s="23" t="str">
        <f>Intermediate_Template!Z219</f>
        <v/>
      </c>
      <c r="T218" s="23" t="str">
        <f>Intermediate_Template!T219</f>
        <v/>
      </c>
      <c r="W218" s="22"/>
    </row>
    <row r="219">
      <c r="A219" s="23" t="str">
        <f>Intermediate_Template!A220</f>
        <v/>
      </c>
      <c r="B219" s="23" t="str">
        <f>Intermediate_Template!B220</f>
        <v/>
      </c>
      <c r="C219" s="23" t="str">
        <f>Intermediate_Template!C220</f>
        <v/>
      </c>
      <c r="D219" s="23" t="str">
        <f>Intermediate_Template!D220</f>
        <v/>
      </c>
      <c r="E219" s="23" t="str">
        <f>Intermediate_Template!E220</f>
        <v/>
      </c>
      <c r="F219" s="23" t="str">
        <f>Intermediate_Template!F220</f>
        <v/>
      </c>
      <c r="G219" s="23" t="str">
        <f>Intermediate_Template!G220</f>
        <v/>
      </c>
      <c r="H219" s="23" t="str">
        <f>Intermediate_Template!H220</f>
        <v/>
      </c>
      <c r="I219" s="24" t="str">
        <f>Intermediate_Template!U220</f>
        <v/>
      </c>
      <c r="J219" s="25" t="str">
        <f>Intermediate_Template!I220</f>
        <v/>
      </c>
      <c r="K219" s="23" t="str">
        <f>Intermediate_Template!V220</f>
        <v/>
      </c>
      <c r="L219" s="23" t="str">
        <f>Intermediate_Template!P220</f>
        <v/>
      </c>
      <c r="M219" s="23" t="str">
        <f>Intermediate_Template!W220</f>
        <v/>
      </c>
      <c r="N219" s="23" t="str">
        <f>Intermediate_Template!Q220</f>
        <v/>
      </c>
      <c r="O219" s="23" t="str">
        <f>Intermediate_Template!X220</f>
        <v/>
      </c>
      <c r="P219" s="23" t="str">
        <f>Intermediate_Template!R220</f>
        <v/>
      </c>
      <c r="Q219" s="23" t="str">
        <f>Intermediate_Template!Y220</f>
        <v/>
      </c>
      <c r="R219" s="23" t="str">
        <f>Intermediate_Template!S220</f>
        <v/>
      </c>
      <c r="S219" s="23" t="str">
        <f>Intermediate_Template!Z220</f>
        <v/>
      </c>
      <c r="T219" s="23" t="str">
        <f>Intermediate_Template!T220</f>
        <v/>
      </c>
      <c r="W219" s="22"/>
    </row>
    <row r="220">
      <c r="A220" s="23" t="str">
        <f>Intermediate_Template!A221</f>
        <v/>
      </c>
      <c r="B220" s="23" t="str">
        <f>Intermediate_Template!B221</f>
        <v/>
      </c>
      <c r="C220" s="23" t="str">
        <f>Intermediate_Template!C221</f>
        <v/>
      </c>
      <c r="D220" s="23" t="str">
        <f>Intermediate_Template!D221</f>
        <v/>
      </c>
      <c r="E220" s="23" t="str">
        <f>Intermediate_Template!E221</f>
        <v/>
      </c>
      <c r="F220" s="23" t="str">
        <f>Intermediate_Template!F221</f>
        <v/>
      </c>
      <c r="G220" s="23" t="str">
        <f>Intermediate_Template!G221</f>
        <v/>
      </c>
      <c r="H220" s="23" t="str">
        <f>Intermediate_Template!H221</f>
        <v/>
      </c>
      <c r="I220" s="24" t="str">
        <f>Intermediate_Template!U221</f>
        <v/>
      </c>
      <c r="J220" s="25" t="str">
        <f>Intermediate_Template!I221</f>
        <v/>
      </c>
      <c r="K220" s="23" t="str">
        <f>Intermediate_Template!V221</f>
        <v/>
      </c>
      <c r="L220" s="23" t="str">
        <f>Intermediate_Template!P221</f>
        <v/>
      </c>
      <c r="M220" s="23" t="str">
        <f>Intermediate_Template!W221</f>
        <v/>
      </c>
      <c r="N220" s="23" t="str">
        <f>Intermediate_Template!Q221</f>
        <v/>
      </c>
      <c r="O220" s="23" t="str">
        <f>Intermediate_Template!X221</f>
        <v/>
      </c>
      <c r="P220" s="23" t="str">
        <f>Intermediate_Template!R221</f>
        <v/>
      </c>
      <c r="Q220" s="23" t="str">
        <f>Intermediate_Template!Y221</f>
        <v/>
      </c>
      <c r="R220" s="23" t="str">
        <f>Intermediate_Template!S221</f>
        <v/>
      </c>
      <c r="S220" s="23" t="str">
        <f>Intermediate_Template!Z221</f>
        <v/>
      </c>
      <c r="T220" s="23" t="str">
        <f>Intermediate_Template!T221</f>
        <v/>
      </c>
      <c r="W220" s="22"/>
    </row>
    <row r="221">
      <c r="A221" s="23" t="str">
        <f>Intermediate_Template!A222</f>
        <v/>
      </c>
      <c r="B221" s="23" t="str">
        <f>Intermediate_Template!B222</f>
        <v/>
      </c>
      <c r="C221" s="23" t="str">
        <f>Intermediate_Template!C222</f>
        <v/>
      </c>
      <c r="D221" s="23" t="str">
        <f>Intermediate_Template!D222</f>
        <v/>
      </c>
      <c r="E221" s="23" t="str">
        <f>Intermediate_Template!E222</f>
        <v/>
      </c>
      <c r="F221" s="23" t="str">
        <f>Intermediate_Template!F222</f>
        <v/>
      </c>
      <c r="G221" s="23" t="str">
        <f>Intermediate_Template!G222</f>
        <v/>
      </c>
      <c r="H221" s="23" t="str">
        <f>Intermediate_Template!H222</f>
        <v/>
      </c>
      <c r="I221" s="24" t="str">
        <f>Intermediate_Template!U222</f>
        <v/>
      </c>
      <c r="J221" s="25" t="str">
        <f>Intermediate_Template!I222</f>
        <v/>
      </c>
      <c r="K221" s="23" t="str">
        <f>Intermediate_Template!V222</f>
        <v/>
      </c>
      <c r="L221" s="23" t="str">
        <f>Intermediate_Template!P222</f>
        <v/>
      </c>
      <c r="M221" s="23" t="str">
        <f>Intermediate_Template!W222</f>
        <v/>
      </c>
      <c r="N221" s="23" t="str">
        <f>Intermediate_Template!Q222</f>
        <v/>
      </c>
      <c r="O221" s="23" t="str">
        <f>Intermediate_Template!X222</f>
        <v/>
      </c>
      <c r="P221" s="23" t="str">
        <f>Intermediate_Template!R222</f>
        <v/>
      </c>
      <c r="Q221" s="23" t="str">
        <f>Intermediate_Template!Y222</f>
        <v/>
      </c>
      <c r="R221" s="23" t="str">
        <f>Intermediate_Template!S222</f>
        <v/>
      </c>
      <c r="S221" s="23" t="str">
        <f>Intermediate_Template!Z222</f>
        <v/>
      </c>
      <c r="T221" s="23" t="str">
        <f>Intermediate_Template!T222</f>
        <v/>
      </c>
      <c r="W221" s="22"/>
    </row>
    <row r="222">
      <c r="A222" s="23" t="str">
        <f>Intermediate_Template!A223</f>
        <v/>
      </c>
      <c r="B222" s="23" t="str">
        <f>Intermediate_Template!B223</f>
        <v/>
      </c>
      <c r="C222" s="23" t="str">
        <f>Intermediate_Template!C223</f>
        <v/>
      </c>
      <c r="D222" s="23" t="str">
        <f>Intermediate_Template!D223</f>
        <v/>
      </c>
      <c r="E222" s="23" t="str">
        <f>Intermediate_Template!E223</f>
        <v/>
      </c>
      <c r="F222" s="23" t="str">
        <f>Intermediate_Template!F223</f>
        <v/>
      </c>
      <c r="G222" s="23" t="str">
        <f>Intermediate_Template!G223</f>
        <v/>
      </c>
      <c r="H222" s="23" t="str">
        <f>Intermediate_Template!H223</f>
        <v/>
      </c>
      <c r="I222" s="24" t="str">
        <f>Intermediate_Template!U223</f>
        <v/>
      </c>
      <c r="J222" s="25" t="str">
        <f>Intermediate_Template!I223</f>
        <v/>
      </c>
      <c r="K222" s="23" t="str">
        <f>Intermediate_Template!V223</f>
        <v/>
      </c>
      <c r="L222" s="23" t="str">
        <f>Intermediate_Template!P223</f>
        <v/>
      </c>
      <c r="M222" s="23" t="str">
        <f>Intermediate_Template!W223</f>
        <v/>
      </c>
      <c r="N222" s="23" t="str">
        <f>Intermediate_Template!Q223</f>
        <v/>
      </c>
      <c r="O222" s="23" t="str">
        <f>Intermediate_Template!X223</f>
        <v/>
      </c>
      <c r="P222" s="23" t="str">
        <f>Intermediate_Template!R223</f>
        <v/>
      </c>
      <c r="Q222" s="23" t="str">
        <f>Intermediate_Template!Y223</f>
        <v/>
      </c>
      <c r="R222" s="23" t="str">
        <f>Intermediate_Template!S223</f>
        <v/>
      </c>
      <c r="S222" s="23" t="str">
        <f>Intermediate_Template!Z223</f>
        <v/>
      </c>
      <c r="T222" s="23" t="str">
        <f>Intermediate_Template!T223</f>
        <v/>
      </c>
      <c r="W222" s="22"/>
    </row>
    <row r="223">
      <c r="A223" s="23" t="str">
        <f>Intermediate_Template!A224</f>
        <v/>
      </c>
      <c r="B223" s="23" t="str">
        <f>Intermediate_Template!B224</f>
        <v/>
      </c>
      <c r="C223" s="23" t="str">
        <f>Intermediate_Template!C224</f>
        <v/>
      </c>
      <c r="D223" s="23" t="str">
        <f>Intermediate_Template!D224</f>
        <v/>
      </c>
      <c r="E223" s="23" t="str">
        <f>Intermediate_Template!E224</f>
        <v/>
      </c>
      <c r="F223" s="23" t="str">
        <f>Intermediate_Template!F224</f>
        <v/>
      </c>
      <c r="G223" s="23" t="str">
        <f>Intermediate_Template!G224</f>
        <v/>
      </c>
      <c r="H223" s="23" t="str">
        <f>Intermediate_Template!H224</f>
        <v/>
      </c>
      <c r="I223" s="24" t="str">
        <f>Intermediate_Template!U224</f>
        <v/>
      </c>
      <c r="J223" s="25" t="str">
        <f>Intermediate_Template!I224</f>
        <v/>
      </c>
      <c r="K223" s="23" t="str">
        <f>Intermediate_Template!V224</f>
        <v/>
      </c>
      <c r="L223" s="23" t="str">
        <f>Intermediate_Template!P224</f>
        <v/>
      </c>
      <c r="M223" s="23" t="str">
        <f>Intermediate_Template!W224</f>
        <v/>
      </c>
      <c r="N223" s="23" t="str">
        <f>Intermediate_Template!Q224</f>
        <v/>
      </c>
      <c r="O223" s="23" t="str">
        <f>Intermediate_Template!X224</f>
        <v/>
      </c>
      <c r="P223" s="23" t="str">
        <f>Intermediate_Template!R224</f>
        <v/>
      </c>
      <c r="Q223" s="23" t="str">
        <f>Intermediate_Template!Y224</f>
        <v/>
      </c>
      <c r="R223" s="23" t="str">
        <f>Intermediate_Template!S224</f>
        <v/>
      </c>
      <c r="S223" s="23" t="str">
        <f>Intermediate_Template!Z224</f>
        <v/>
      </c>
      <c r="T223" s="23" t="str">
        <f>Intermediate_Template!T224</f>
        <v/>
      </c>
      <c r="W223" s="22"/>
    </row>
    <row r="224">
      <c r="A224" s="23" t="str">
        <f>Intermediate_Template!A225</f>
        <v/>
      </c>
      <c r="B224" s="23" t="str">
        <f>Intermediate_Template!B225</f>
        <v/>
      </c>
      <c r="C224" s="23" t="str">
        <f>Intermediate_Template!C225</f>
        <v/>
      </c>
      <c r="D224" s="23" t="str">
        <f>Intermediate_Template!D225</f>
        <v/>
      </c>
      <c r="E224" s="23" t="str">
        <f>Intermediate_Template!E225</f>
        <v/>
      </c>
      <c r="F224" s="23" t="str">
        <f>Intermediate_Template!F225</f>
        <v/>
      </c>
      <c r="G224" s="23" t="str">
        <f>Intermediate_Template!G225</f>
        <v/>
      </c>
      <c r="H224" s="23" t="str">
        <f>Intermediate_Template!H225</f>
        <v/>
      </c>
      <c r="I224" s="24" t="str">
        <f>Intermediate_Template!U225</f>
        <v/>
      </c>
      <c r="J224" s="25" t="str">
        <f>Intermediate_Template!I225</f>
        <v/>
      </c>
      <c r="K224" s="23" t="str">
        <f>Intermediate_Template!V225</f>
        <v/>
      </c>
      <c r="L224" s="23" t="str">
        <f>Intermediate_Template!P225</f>
        <v/>
      </c>
      <c r="M224" s="23" t="str">
        <f>Intermediate_Template!W225</f>
        <v/>
      </c>
      <c r="N224" s="23" t="str">
        <f>Intermediate_Template!Q225</f>
        <v/>
      </c>
      <c r="O224" s="23" t="str">
        <f>Intermediate_Template!X225</f>
        <v/>
      </c>
      <c r="P224" s="23" t="str">
        <f>Intermediate_Template!R225</f>
        <v/>
      </c>
      <c r="Q224" s="23" t="str">
        <f>Intermediate_Template!Y225</f>
        <v/>
      </c>
      <c r="R224" s="23" t="str">
        <f>Intermediate_Template!S225</f>
        <v/>
      </c>
      <c r="S224" s="23" t="str">
        <f>Intermediate_Template!Z225</f>
        <v/>
      </c>
      <c r="T224" s="23" t="str">
        <f>Intermediate_Template!T225</f>
        <v/>
      </c>
      <c r="W224" s="22"/>
    </row>
    <row r="225">
      <c r="A225" s="23" t="str">
        <f>Intermediate_Template!A226</f>
        <v/>
      </c>
      <c r="B225" s="23" t="str">
        <f>Intermediate_Template!B226</f>
        <v/>
      </c>
      <c r="C225" s="23" t="str">
        <f>Intermediate_Template!C226</f>
        <v/>
      </c>
      <c r="D225" s="23" t="str">
        <f>Intermediate_Template!D226</f>
        <v/>
      </c>
      <c r="E225" s="23" t="str">
        <f>Intermediate_Template!E226</f>
        <v/>
      </c>
      <c r="F225" s="23" t="str">
        <f>Intermediate_Template!F226</f>
        <v/>
      </c>
      <c r="G225" s="23" t="str">
        <f>Intermediate_Template!G226</f>
        <v/>
      </c>
      <c r="H225" s="23" t="str">
        <f>Intermediate_Template!H226</f>
        <v/>
      </c>
      <c r="I225" s="24" t="str">
        <f>Intermediate_Template!U226</f>
        <v/>
      </c>
      <c r="J225" s="25" t="str">
        <f>Intermediate_Template!I226</f>
        <v/>
      </c>
      <c r="K225" s="23" t="str">
        <f>Intermediate_Template!V226</f>
        <v/>
      </c>
      <c r="L225" s="23" t="str">
        <f>Intermediate_Template!P226</f>
        <v/>
      </c>
      <c r="M225" s="23" t="str">
        <f>Intermediate_Template!W226</f>
        <v/>
      </c>
      <c r="N225" s="23" t="str">
        <f>Intermediate_Template!Q226</f>
        <v/>
      </c>
      <c r="O225" s="23" t="str">
        <f>Intermediate_Template!X226</f>
        <v/>
      </c>
      <c r="P225" s="23" t="str">
        <f>Intermediate_Template!R226</f>
        <v/>
      </c>
      <c r="Q225" s="23" t="str">
        <f>Intermediate_Template!Y226</f>
        <v/>
      </c>
      <c r="R225" s="23" t="str">
        <f>Intermediate_Template!S226</f>
        <v/>
      </c>
      <c r="S225" s="23" t="str">
        <f>Intermediate_Template!Z226</f>
        <v/>
      </c>
      <c r="T225" s="23" t="str">
        <f>Intermediate_Template!T226</f>
        <v/>
      </c>
      <c r="W225" s="22"/>
    </row>
    <row r="226">
      <c r="A226" s="23" t="str">
        <f>Intermediate_Template!A227</f>
        <v/>
      </c>
      <c r="B226" s="23" t="str">
        <f>Intermediate_Template!B227</f>
        <v/>
      </c>
      <c r="C226" s="23" t="str">
        <f>Intermediate_Template!C227</f>
        <v/>
      </c>
      <c r="D226" s="23" t="str">
        <f>Intermediate_Template!D227</f>
        <v/>
      </c>
      <c r="E226" s="23" t="str">
        <f>Intermediate_Template!E227</f>
        <v/>
      </c>
      <c r="F226" s="23" t="str">
        <f>Intermediate_Template!F227</f>
        <v/>
      </c>
      <c r="G226" s="23" t="str">
        <f>Intermediate_Template!G227</f>
        <v/>
      </c>
      <c r="H226" s="23" t="str">
        <f>Intermediate_Template!H227</f>
        <v/>
      </c>
      <c r="I226" s="24" t="str">
        <f>Intermediate_Template!U227</f>
        <v/>
      </c>
      <c r="J226" s="25" t="str">
        <f>Intermediate_Template!I227</f>
        <v/>
      </c>
      <c r="K226" s="23" t="str">
        <f>Intermediate_Template!V227</f>
        <v/>
      </c>
      <c r="L226" s="23" t="str">
        <f>Intermediate_Template!P227</f>
        <v/>
      </c>
      <c r="M226" s="23" t="str">
        <f>Intermediate_Template!W227</f>
        <v/>
      </c>
      <c r="N226" s="23" t="str">
        <f>Intermediate_Template!Q227</f>
        <v/>
      </c>
      <c r="O226" s="23" t="str">
        <f>Intermediate_Template!X227</f>
        <v/>
      </c>
      <c r="P226" s="23" t="str">
        <f>Intermediate_Template!R227</f>
        <v/>
      </c>
      <c r="Q226" s="23" t="str">
        <f>Intermediate_Template!Y227</f>
        <v/>
      </c>
      <c r="R226" s="23" t="str">
        <f>Intermediate_Template!S227</f>
        <v/>
      </c>
      <c r="S226" s="23" t="str">
        <f>Intermediate_Template!Z227</f>
        <v/>
      </c>
      <c r="T226" s="23" t="str">
        <f>Intermediate_Template!T227</f>
        <v/>
      </c>
      <c r="W226" s="22"/>
    </row>
    <row r="227">
      <c r="A227" s="23" t="str">
        <f>Intermediate_Template!A228</f>
        <v/>
      </c>
      <c r="B227" s="23" t="str">
        <f>Intermediate_Template!B228</f>
        <v/>
      </c>
      <c r="C227" s="23" t="str">
        <f>Intermediate_Template!C228</f>
        <v/>
      </c>
      <c r="D227" s="23" t="str">
        <f>Intermediate_Template!D228</f>
        <v/>
      </c>
      <c r="E227" s="23" t="str">
        <f>Intermediate_Template!E228</f>
        <v/>
      </c>
      <c r="F227" s="23" t="str">
        <f>Intermediate_Template!F228</f>
        <v/>
      </c>
      <c r="G227" s="23" t="str">
        <f>Intermediate_Template!G228</f>
        <v/>
      </c>
      <c r="H227" s="23" t="str">
        <f>Intermediate_Template!H228</f>
        <v/>
      </c>
      <c r="I227" s="24" t="str">
        <f>Intermediate_Template!U228</f>
        <v/>
      </c>
      <c r="J227" s="25" t="str">
        <f>Intermediate_Template!I228</f>
        <v/>
      </c>
      <c r="K227" s="23" t="str">
        <f>Intermediate_Template!V228</f>
        <v/>
      </c>
      <c r="L227" s="23" t="str">
        <f>Intermediate_Template!P228</f>
        <v/>
      </c>
      <c r="M227" s="23" t="str">
        <f>Intermediate_Template!W228</f>
        <v/>
      </c>
      <c r="N227" s="23" t="str">
        <f>Intermediate_Template!Q228</f>
        <v/>
      </c>
      <c r="O227" s="23" t="str">
        <f>Intermediate_Template!X228</f>
        <v/>
      </c>
      <c r="P227" s="23" t="str">
        <f>Intermediate_Template!R228</f>
        <v/>
      </c>
      <c r="Q227" s="23" t="str">
        <f>Intermediate_Template!Y228</f>
        <v/>
      </c>
      <c r="R227" s="23" t="str">
        <f>Intermediate_Template!S228</f>
        <v/>
      </c>
      <c r="S227" s="23" t="str">
        <f>Intermediate_Template!Z228</f>
        <v/>
      </c>
      <c r="T227" s="23" t="str">
        <f>Intermediate_Template!T228</f>
        <v/>
      </c>
      <c r="W227" s="22"/>
    </row>
    <row r="228">
      <c r="A228" s="23" t="str">
        <f>Intermediate_Template!A229</f>
        <v/>
      </c>
      <c r="B228" s="23" t="str">
        <f>Intermediate_Template!B229</f>
        <v/>
      </c>
      <c r="C228" s="23" t="str">
        <f>Intermediate_Template!C229</f>
        <v/>
      </c>
      <c r="D228" s="23" t="str">
        <f>Intermediate_Template!D229</f>
        <v/>
      </c>
      <c r="E228" s="23" t="str">
        <f>Intermediate_Template!E229</f>
        <v/>
      </c>
      <c r="F228" s="23" t="str">
        <f>Intermediate_Template!F229</f>
        <v/>
      </c>
      <c r="G228" s="23" t="str">
        <f>Intermediate_Template!G229</f>
        <v/>
      </c>
      <c r="H228" s="23" t="str">
        <f>Intermediate_Template!H229</f>
        <v/>
      </c>
      <c r="I228" s="24" t="str">
        <f>Intermediate_Template!U229</f>
        <v/>
      </c>
      <c r="J228" s="25" t="str">
        <f>Intermediate_Template!I229</f>
        <v/>
      </c>
      <c r="K228" s="23" t="str">
        <f>Intermediate_Template!V229</f>
        <v/>
      </c>
      <c r="L228" s="23" t="str">
        <f>Intermediate_Template!P229</f>
        <v/>
      </c>
      <c r="M228" s="23" t="str">
        <f>Intermediate_Template!W229</f>
        <v/>
      </c>
      <c r="N228" s="23" t="str">
        <f>Intermediate_Template!Q229</f>
        <v/>
      </c>
      <c r="O228" s="23" t="str">
        <f>Intermediate_Template!X229</f>
        <v/>
      </c>
      <c r="P228" s="23" t="str">
        <f>Intermediate_Template!R229</f>
        <v/>
      </c>
      <c r="Q228" s="23" t="str">
        <f>Intermediate_Template!Y229</f>
        <v/>
      </c>
      <c r="R228" s="23" t="str">
        <f>Intermediate_Template!S229</f>
        <v/>
      </c>
      <c r="S228" s="23" t="str">
        <f>Intermediate_Template!Z229</f>
        <v/>
      </c>
      <c r="T228" s="23" t="str">
        <f>Intermediate_Template!T229</f>
        <v/>
      </c>
      <c r="W228" s="22"/>
    </row>
    <row r="229">
      <c r="A229" s="23" t="str">
        <f>Intermediate_Template!A230</f>
        <v/>
      </c>
      <c r="B229" s="23" t="str">
        <f>Intermediate_Template!B230</f>
        <v/>
      </c>
      <c r="C229" s="23" t="str">
        <f>Intermediate_Template!C230</f>
        <v/>
      </c>
      <c r="D229" s="23" t="str">
        <f>Intermediate_Template!D230</f>
        <v/>
      </c>
      <c r="E229" s="23" t="str">
        <f>Intermediate_Template!E230</f>
        <v/>
      </c>
      <c r="F229" s="23" t="str">
        <f>Intermediate_Template!F230</f>
        <v/>
      </c>
      <c r="G229" s="23" t="str">
        <f>Intermediate_Template!G230</f>
        <v/>
      </c>
      <c r="H229" s="23" t="str">
        <f>Intermediate_Template!H230</f>
        <v/>
      </c>
      <c r="I229" s="24" t="str">
        <f>Intermediate_Template!U230</f>
        <v/>
      </c>
      <c r="J229" s="25" t="str">
        <f>Intermediate_Template!I230</f>
        <v/>
      </c>
      <c r="K229" s="23" t="str">
        <f>Intermediate_Template!V230</f>
        <v/>
      </c>
      <c r="L229" s="23" t="str">
        <f>Intermediate_Template!P230</f>
        <v/>
      </c>
      <c r="M229" s="23" t="str">
        <f>Intermediate_Template!W230</f>
        <v/>
      </c>
      <c r="N229" s="23" t="str">
        <f>Intermediate_Template!Q230</f>
        <v/>
      </c>
      <c r="O229" s="23" t="str">
        <f>Intermediate_Template!X230</f>
        <v/>
      </c>
      <c r="P229" s="23" t="str">
        <f>Intermediate_Template!R230</f>
        <v/>
      </c>
      <c r="Q229" s="23" t="str">
        <f>Intermediate_Template!Y230</f>
        <v/>
      </c>
      <c r="R229" s="23" t="str">
        <f>Intermediate_Template!S230</f>
        <v/>
      </c>
      <c r="S229" s="23" t="str">
        <f>Intermediate_Template!Z230</f>
        <v/>
      </c>
      <c r="T229" s="23" t="str">
        <f>Intermediate_Template!T230</f>
        <v/>
      </c>
      <c r="W229" s="22"/>
    </row>
    <row r="230">
      <c r="A230" s="23" t="str">
        <f>Intermediate_Template!A231</f>
        <v/>
      </c>
      <c r="B230" s="23" t="str">
        <f>Intermediate_Template!B231</f>
        <v/>
      </c>
      <c r="C230" s="23" t="str">
        <f>Intermediate_Template!C231</f>
        <v/>
      </c>
      <c r="D230" s="23" t="str">
        <f>Intermediate_Template!D231</f>
        <v/>
      </c>
      <c r="E230" s="23" t="str">
        <f>Intermediate_Template!E231</f>
        <v/>
      </c>
      <c r="F230" s="23" t="str">
        <f>Intermediate_Template!F231</f>
        <v/>
      </c>
      <c r="G230" s="23" t="str">
        <f>Intermediate_Template!G231</f>
        <v/>
      </c>
      <c r="H230" s="23" t="str">
        <f>Intermediate_Template!H231</f>
        <v/>
      </c>
      <c r="I230" s="24" t="str">
        <f>Intermediate_Template!U231</f>
        <v/>
      </c>
      <c r="J230" s="25" t="str">
        <f>Intermediate_Template!I231</f>
        <v/>
      </c>
      <c r="K230" s="23" t="str">
        <f>Intermediate_Template!V231</f>
        <v/>
      </c>
      <c r="L230" s="23" t="str">
        <f>Intermediate_Template!P231</f>
        <v/>
      </c>
      <c r="M230" s="23" t="str">
        <f>Intermediate_Template!W231</f>
        <v/>
      </c>
      <c r="N230" s="23" t="str">
        <f>Intermediate_Template!Q231</f>
        <v/>
      </c>
      <c r="O230" s="23" t="str">
        <f>Intermediate_Template!X231</f>
        <v/>
      </c>
      <c r="P230" s="23" t="str">
        <f>Intermediate_Template!R231</f>
        <v/>
      </c>
      <c r="Q230" s="23" t="str">
        <f>Intermediate_Template!Y231</f>
        <v/>
      </c>
      <c r="R230" s="23" t="str">
        <f>Intermediate_Template!S231</f>
        <v/>
      </c>
      <c r="S230" s="23" t="str">
        <f>Intermediate_Template!Z231</f>
        <v/>
      </c>
      <c r="T230" s="23" t="str">
        <f>Intermediate_Template!T231</f>
        <v/>
      </c>
      <c r="W230" s="22"/>
    </row>
    <row r="231">
      <c r="A231" s="23" t="str">
        <f>Intermediate_Template!A232</f>
        <v/>
      </c>
      <c r="B231" s="23" t="str">
        <f>Intermediate_Template!B232</f>
        <v/>
      </c>
      <c r="C231" s="23" t="str">
        <f>Intermediate_Template!C232</f>
        <v/>
      </c>
      <c r="D231" s="23" t="str">
        <f>Intermediate_Template!D232</f>
        <v/>
      </c>
      <c r="E231" s="23" t="str">
        <f>Intermediate_Template!E232</f>
        <v/>
      </c>
      <c r="F231" s="23" t="str">
        <f>Intermediate_Template!F232</f>
        <v/>
      </c>
      <c r="G231" s="23" t="str">
        <f>Intermediate_Template!G232</f>
        <v/>
      </c>
      <c r="H231" s="23" t="str">
        <f>Intermediate_Template!H232</f>
        <v/>
      </c>
      <c r="I231" s="24" t="str">
        <f>Intermediate_Template!U232</f>
        <v/>
      </c>
      <c r="J231" s="25" t="str">
        <f>Intermediate_Template!I232</f>
        <v/>
      </c>
      <c r="K231" s="23" t="str">
        <f>Intermediate_Template!V232</f>
        <v/>
      </c>
      <c r="L231" s="23" t="str">
        <f>Intermediate_Template!P232</f>
        <v/>
      </c>
      <c r="M231" s="23" t="str">
        <f>Intermediate_Template!W232</f>
        <v/>
      </c>
      <c r="N231" s="23" t="str">
        <f>Intermediate_Template!Q232</f>
        <v/>
      </c>
      <c r="O231" s="23" t="str">
        <f>Intermediate_Template!X232</f>
        <v/>
      </c>
      <c r="P231" s="23" t="str">
        <f>Intermediate_Template!R232</f>
        <v/>
      </c>
      <c r="Q231" s="23" t="str">
        <f>Intermediate_Template!Y232</f>
        <v/>
      </c>
      <c r="R231" s="23" t="str">
        <f>Intermediate_Template!S232</f>
        <v/>
      </c>
      <c r="S231" s="23" t="str">
        <f>Intermediate_Template!Z232</f>
        <v/>
      </c>
      <c r="T231" s="23" t="str">
        <f>Intermediate_Template!T232</f>
        <v/>
      </c>
      <c r="W231" s="22"/>
    </row>
    <row r="232">
      <c r="A232" s="23" t="str">
        <f>Intermediate_Template!A233</f>
        <v/>
      </c>
      <c r="B232" s="23" t="str">
        <f>Intermediate_Template!B233</f>
        <v/>
      </c>
      <c r="C232" s="23" t="str">
        <f>Intermediate_Template!C233</f>
        <v/>
      </c>
      <c r="D232" s="23" t="str">
        <f>Intermediate_Template!D233</f>
        <v/>
      </c>
      <c r="E232" s="23" t="str">
        <f>Intermediate_Template!E233</f>
        <v/>
      </c>
      <c r="F232" s="23" t="str">
        <f>Intermediate_Template!F233</f>
        <v/>
      </c>
      <c r="G232" s="23" t="str">
        <f>Intermediate_Template!G233</f>
        <v/>
      </c>
      <c r="H232" s="23" t="str">
        <f>Intermediate_Template!H233</f>
        <v/>
      </c>
      <c r="I232" s="24" t="str">
        <f>Intermediate_Template!U233</f>
        <v/>
      </c>
      <c r="J232" s="25" t="str">
        <f>Intermediate_Template!I233</f>
        <v/>
      </c>
      <c r="K232" s="23" t="str">
        <f>Intermediate_Template!V233</f>
        <v/>
      </c>
      <c r="L232" s="23" t="str">
        <f>Intermediate_Template!P233</f>
        <v/>
      </c>
      <c r="M232" s="23" t="str">
        <f>Intermediate_Template!W233</f>
        <v/>
      </c>
      <c r="N232" s="23" t="str">
        <f>Intermediate_Template!Q233</f>
        <v/>
      </c>
      <c r="O232" s="23" t="str">
        <f>Intermediate_Template!X233</f>
        <v/>
      </c>
      <c r="P232" s="23" t="str">
        <f>Intermediate_Template!R233</f>
        <v/>
      </c>
      <c r="Q232" s="23" t="str">
        <f>Intermediate_Template!Y233</f>
        <v/>
      </c>
      <c r="R232" s="23" t="str">
        <f>Intermediate_Template!S233</f>
        <v/>
      </c>
      <c r="S232" s="23" t="str">
        <f>Intermediate_Template!Z233</f>
        <v/>
      </c>
      <c r="T232" s="23" t="str">
        <f>Intermediate_Template!T233</f>
        <v/>
      </c>
      <c r="W232" s="22"/>
    </row>
    <row r="233">
      <c r="A233" s="23" t="str">
        <f>Intermediate_Template!A234</f>
        <v/>
      </c>
      <c r="B233" s="23" t="str">
        <f>Intermediate_Template!B234</f>
        <v/>
      </c>
      <c r="C233" s="23" t="str">
        <f>Intermediate_Template!C234</f>
        <v/>
      </c>
      <c r="D233" s="23" t="str">
        <f>Intermediate_Template!D234</f>
        <v/>
      </c>
      <c r="E233" s="23" t="str">
        <f>Intermediate_Template!E234</f>
        <v/>
      </c>
      <c r="F233" s="23" t="str">
        <f>Intermediate_Template!F234</f>
        <v/>
      </c>
      <c r="G233" s="23" t="str">
        <f>Intermediate_Template!G234</f>
        <v/>
      </c>
      <c r="H233" s="23" t="str">
        <f>Intermediate_Template!H234</f>
        <v/>
      </c>
      <c r="I233" s="24" t="str">
        <f>Intermediate_Template!U234</f>
        <v/>
      </c>
      <c r="J233" s="25" t="str">
        <f>Intermediate_Template!I234</f>
        <v/>
      </c>
      <c r="K233" s="23" t="str">
        <f>Intermediate_Template!V234</f>
        <v/>
      </c>
      <c r="L233" s="23" t="str">
        <f>Intermediate_Template!P234</f>
        <v/>
      </c>
      <c r="M233" s="23" t="str">
        <f>Intermediate_Template!W234</f>
        <v/>
      </c>
      <c r="N233" s="23" t="str">
        <f>Intermediate_Template!Q234</f>
        <v/>
      </c>
      <c r="O233" s="23" t="str">
        <f>Intermediate_Template!X234</f>
        <v/>
      </c>
      <c r="P233" s="23" t="str">
        <f>Intermediate_Template!R234</f>
        <v/>
      </c>
      <c r="Q233" s="23" t="str">
        <f>Intermediate_Template!Y234</f>
        <v/>
      </c>
      <c r="R233" s="23" t="str">
        <f>Intermediate_Template!S234</f>
        <v/>
      </c>
      <c r="S233" s="23" t="str">
        <f>Intermediate_Template!Z234</f>
        <v/>
      </c>
      <c r="T233" s="23" t="str">
        <f>Intermediate_Template!T234</f>
        <v/>
      </c>
      <c r="W233" s="22"/>
    </row>
    <row r="234">
      <c r="A234" s="23" t="str">
        <f>Intermediate_Template!A235</f>
        <v/>
      </c>
      <c r="B234" s="23" t="str">
        <f>Intermediate_Template!B235</f>
        <v/>
      </c>
      <c r="C234" s="23" t="str">
        <f>Intermediate_Template!C235</f>
        <v/>
      </c>
      <c r="D234" s="23" t="str">
        <f>Intermediate_Template!D235</f>
        <v/>
      </c>
      <c r="E234" s="23" t="str">
        <f>Intermediate_Template!E235</f>
        <v/>
      </c>
      <c r="F234" s="23" t="str">
        <f>Intermediate_Template!F235</f>
        <v/>
      </c>
      <c r="G234" s="23" t="str">
        <f>Intermediate_Template!G235</f>
        <v/>
      </c>
      <c r="H234" s="23" t="str">
        <f>Intermediate_Template!H235</f>
        <v/>
      </c>
      <c r="I234" s="24" t="str">
        <f>Intermediate_Template!U235</f>
        <v/>
      </c>
      <c r="J234" s="25" t="str">
        <f>Intermediate_Template!I235</f>
        <v/>
      </c>
      <c r="K234" s="23" t="str">
        <f>Intermediate_Template!V235</f>
        <v/>
      </c>
      <c r="L234" s="23" t="str">
        <f>Intermediate_Template!P235</f>
        <v/>
      </c>
      <c r="M234" s="23" t="str">
        <f>Intermediate_Template!W235</f>
        <v/>
      </c>
      <c r="N234" s="23" t="str">
        <f>Intermediate_Template!Q235</f>
        <v/>
      </c>
      <c r="O234" s="23" t="str">
        <f>Intermediate_Template!X235</f>
        <v/>
      </c>
      <c r="P234" s="23" t="str">
        <f>Intermediate_Template!R235</f>
        <v/>
      </c>
      <c r="Q234" s="23" t="str">
        <f>Intermediate_Template!Y235</f>
        <v/>
      </c>
      <c r="R234" s="23" t="str">
        <f>Intermediate_Template!S235</f>
        <v/>
      </c>
      <c r="S234" s="23" t="str">
        <f>Intermediate_Template!Z235</f>
        <v/>
      </c>
      <c r="T234" s="23" t="str">
        <f>Intermediate_Template!T235</f>
        <v/>
      </c>
      <c r="W234" s="22"/>
    </row>
    <row r="235">
      <c r="A235" s="23" t="str">
        <f>Intermediate_Template!A236</f>
        <v/>
      </c>
      <c r="B235" s="23" t="str">
        <f>Intermediate_Template!B236</f>
        <v/>
      </c>
      <c r="C235" s="23" t="str">
        <f>Intermediate_Template!C236</f>
        <v/>
      </c>
      <c r="D235" s="23" t="str">
        <f>Intermediate_Template!D236</f>
        <v/>
      </c>
      <c r="E235" s="23" t="str">
        <f>Intermediate_Template!E236</f>
        <v/>
      </c>
      <c r="F235" s="23" t="str">
        <f>Intermediate_Template!F236</f>
        <v/>
      </c>
      <c r="G235" s="23" t="str">
        <f>Intermediate_Template!G236</f>
        <v/>
      </c>
      <c r="H235" s="23" t="str">
        <f>Intermediate_Template!H236</f>
        <v/>
      </c>
      <c r="I235" s="24" t="str">
        <f>Intermediate_Template!U236</f>
        <v/>
      </c>
      <c r="J235" s="25" t="str">
        <f>Intermediate_Template!I236</f>
        <v/>
      </c>
      <c r="K235" s="23" t="str">
        <f>Intermediate_Template!V236</f>
        <v/>
      </c>
      <c r="L235" s="23" t="str">
        <f>Intermediate_Template!P236</f>
        <v/>
      </c>
      <c r="M235" s="23" t="str">
        <f>Intermediate_Template!W236</f>
        <v/>
      </c>
      <c r="N235" s="23" t="str">
        <f>Intermediate_Template!Q236</f>
        <v/>
      </c>
      <c r="O235" s="23" t="str">
        <f>Intermediate_Template!X236</f>
        <v/>
      </c>
      <c r="P235" s="23" t="str">
        <f>Intermediate_Template!R236</f>
        <v/>
      </c>
      <c r="Q235" s="23" t="str">
        <f>Intermediate_Template!Y236</f>
        <v/>
      </c>
      <c r="R235" s="23" t="str">
        <f>Intermediate_Template!S236</f>
        <v/>
      </c>
      <c r="S235" s="23" t="str">
        <f>Intermediate_Template!Z236</f>
        <v/>
      </c>
      <c r="T235" s="23" t="str">
        <f>Intermediate_Template!T236</f>
        <v/>
      </c>
      <c r="W235" s="22"/>
    </row>
    <row r="236">
      <c r="A236" s="23" t="str">
        <f>Intermediate_Template!A237</f>
        <v/>
      </c>
      <c r="B236" s="23" t="str">
        <f>Intermediate_Template!B237</f>
        <v/>
      </c>
      <c r="C236" s="23" t="str">
        <f>Intermediate_Template!C237</f>
        <v/>
      </c>
      <c r="D236" s="23" t="str">
        <f>Intermediate_Template!D237</f>
        <v/>
      </c>
      <c r="E236" s="23" t="str">
        <f>Intermediate_Template!E237</f>
        <v/>
      </c>
      <c r="F236" s="23" t="str">
        <f>Intermediate_Template!F237</f>
        <v/>
      </c>
      <c r="G236" s="23" t="str">
        <f>Intermediate_Template!G237</f>
        <v/>
      </c>
      <c r="H236" s="23" t="str">
        <f>Intermediate_Template!H237</f>
        <v/>
      </c>
      <c r="I236" s="24" t="str">
        <f>Intermediate_Template!U237</f>
        <v/>
      </c>
      <c r="J236" s="25" t="str">
        <f>Intermediate_Template!I237</f>
        <v/>
      </c>
      <c r="K236" s="23" t="str">
        <f>Intermediate_Template!V237</f>
        <v/>
      </c>
      <c r="L236" s="23" t="str">
        <f>Intermediate_Template!P237</f>
        <v/>
      </c>
      <c r="M236" s="23" t="str">
        <f>Intermediate_Template!W237</f>
        <v/>
      </c>
      <c r="N236" s="23" t="str">
        <f>Intermediate_Template!Q237</f>
        <v/>
      </c>
      <c r="O236" s="23" t="str">
        <f>Intermediate_Template!X237</f>
        <v/>
      </c>
      <c r="P236" s="23" t="str">
        <f>Intermediate_Template!R237</f>
        <v/>
      </c>
      <c r="Q236" s="23" t="str">
        <f>Intermediate_Template!Y237</f>
        <v/>
      </c>
      <c r="R236" s="23" t="str">
        <f>Intermediate_Template!S237</f>
        <v/>
      </c>
      <c r="S236" s="23" t="str">
        <f>Intermediate_Template!Z237</f>
        <v/>
      </c>
      <c r="T236" s="23" t="str">
        <f>Intermediate_Template!T237</f>
        <v/>
      </c>
      <c r="W236" s="22"/>
    </row>
    <row r="237">
      <c r="A237" s="23" t="str">
        <f>Intermediate_Template!A238</f>
        <v/>
      </c>
      <c r="B237" s="23" t="str">
        <f>Intermediate_Template!B238</f>
        <v/>
      </c>
      <c r="C237" s="23" t="str">
        <f>Intermediate_Template!C238</f>
        <v/>
      </c>
      <c r="D237" s="23" t="str">
        <f>Intermediate_Template!D238</f>
        <v/>
      </c>
      <c r="E237" s="23" t="str">
        <f>Intermediate_Template!E238</f>
        <v/>
      </c>
      <c r="F237" s="23" t="str">
        <f>Intermediate_Template!F238</f>
        <v/>
      </c>
      <c r="G237" s="23" t="str">
        <f>Intermediate_Template!G238</f>
        <v/>
      </c>
      <c r="H237" s="23" t="str">
        <f>Intermediate_Template!H238</f>
        <v/>
      </c>
      <c r="I237" s="24" t="str">
        <f>Intermediate_Template!U238</f>
        <v/>
      </c>
      <c r="J237" s="25" t="str">
        <f>Intermediate_Template!I238</f>
        <v/>
      </c>
      <c r="K237" s="23" t="str">
        <f>Intermediate_Template!V238</f>
        <v/>
      </c>
      <c r="L237" s="23" t="str">
        <f>Intermediate_Template!P238</f>
        <v/>
      </c>
      <c r="M237" s="23" t="str">
        <f>Intermediate_Template!W238</f>
        <v/>
      </c>
      <c r="N237" s="23" t="str">
        <f>Intermediate_Template!Q238</f>
        <v/>
      </c>
      <c r="O237" s="23" t="str">
        <f>Intermediate_Template!X238</f>
        <v/>
      </c>
      <c r="P237" s="23" t="str">
        <f>Intermediate_Template!R238</f>
        <v/>
      </c>
      <c r="Q237" s="23" t="str">
        <f>Intermediate_Template!Y238</f>
        <v/>
      </c>
      <c r="R237" s="23" t="str">
        <f>Intermediate_Template!S238</f>
        <v/>
      </c>
      <c r="S237" s="23" t="str">
        <f>Intermediate_Template!Z238</f>
        <v/>
      </c>
      <c r="T237" s="23" t="str">
        <f>Intermediate_Template!T238</f>
        <v/>
      </c>
      <c r="W237" s="22"/>
    </row>
    <row r="238">
      <c r="A238" s="23" t="str">
        <f>Intermediate_Template!A239</f>
        <v/>
      </c>
      <c r="B238" s="23" t="str">
        <f>Intermediate_Template!B239</f>
        <v/>
      </c>
      <c r="C238" s="23" t="str">
        <f>Intermediate_Template!C239</f>
        <v/>
      </c>
      <c r="D238" s="23" t="str">
        <f>Intermediate_Template!D239</f>
        <v/>
      </c>
      <c r="E238" s="23" t="str">
        <f>Intermediate_Template!E239</f>
        <v/>
      </c>
      <c r="F238" s="23" t="str">
        <f>Intermediate_Template!F239</f>
        <v/>
      </c>
      <c r="G238" s="23" t="str">
        <f>Intermediate_Template!G239</f>
        <v/>
      </c>
      <c r="H238" s="23" t="str">
        <f>Intermediate_Template!H239</f>
        <v/>
      </c>
      <c r="I238" s="24" t="str">
        <f>Intermediate_Template!U239</f>
        <v/>
      </c>
      <c r="J238" s="25" t="str">
        <f>Intermediate_Template!I239</f>
        <v/>
      </c>
      <c r="K238" s="23" t="str">
        <f>Intermediate_Template!V239</f>
        <v/>
      </c>
      <c r="L238" s="23" t="str">
        <f>Intermediate_Template!P239</f>
        <v/>
      </c>
      <c r="M238" s="23" t="str">
        <f>Intermediate_Template!W239</f>
        <v/>
      </c>
      <c r="N238" s="23" t="str">
        <f>Intermediate_Template!Q239</f>
        <v/>
      </c>
      <c r="O238" s="23" t="str">
        <f>Intermediate_Template!X239</f>
        <v/>
      </c>
      <c r="P238" s="23" t="str">
        <f>Intermediate_Template!R239</f>
        <v/>
      </c>
      <c r="Q238" s="23" t="str">
        <f>Intermediate_Template!Y239</f>
        <v/>
      </c>
      <c r="R238" s="23" t="str">
        <f>Intermediate_Template!S239</f>
        <v/>
      </c>
      <c r="S238" s="23" t="str">
        <f>Intermediate_Template!Z239</f>
        <v/>
      </c>
      <c r="T238" s="23" t="str">
        <f>Intermediate_Template!T239</f>
        <v/>
      </c>
      <c r="W238" s="22"/>
    </row>
    <row r="239">
      <c r="A239" s="23" t="str">
        <f>Intermediate_Template!A240</f>
        <v/>
      </c>
      <c r="B239" s="23" t="str">
        <f>Intermediate_Template!B240</f>
        <v/>
      </c>
      <c r="C239" s="23" t="str">
        <f>Intermediate_Template!C240</f>
        <v/>
      </c>
      <c r="D239" s="23" t="str">
        <f>Intermediate_Template!D240</f>
        <v/>
      </c>
      <c r="E239" s="23" t="str">
        <f>Intermediate_Template!E240</f>
        <v/>
      </c>
      <c r="F239" s="23" t="str">
        <f>Intermediate_Template!F240</f>
        <v/>
      </c>
      <c r="G239" s="23" t="str">
        <f>Intermediate_Template!G240</f>
        <v/>
      </c>
      <c r="H239" s="23" t="str">
        <f>Intermediate_Template!H240</f>
        <v/>
      </c>
      <c r="I239" s="24" t="str">
        <f>Intermediate_Template!U240</f>
        <v/>
      </c>
      <c r="J239" s="25" t="str">
        <f>Intermediate_Template!I240</f>
        <v/>
      </c>
      <c r="K239" s="23" t="str">
        <f>Intermediate_Template!V240</f>
        <v/>
      </c>
      <c r="L239" s="23" t="str">
        <f>Intermediate_Template!P240</f>
        <v/>
      </c>
      <c r="M239" s="23" t="str">
        <f>Intermediate_Template!W240</f>
        <v/>
      </c>
      <c r="N239" s="23" t="str">
        <f>Intermediate_Template!Q240</f>
        <v/>
      </c>
      <c r="O239" s="23" t="str">
        <f>Intermediate_Template!X240</f>
        <v/>
      </c>
      <c r="P239" s="23" t="str">
        <f>Intermediate_Template!R240</f>
        <v/>
      </c>
      <c r="Q239" s="23" t="str">
        <f>Intermediate_Template!Y240</f>
        <v/>
      </c>
      <c r="R239" s="23" t="str">
        <f>Intermediate_Template!S240</f>
        <v/>
      </c>
      <c r="S239" s="23" t="str">
        <f>Intermediate_Template!Z240</f>
        <v/>
      </c>
      <c r="T239" s="23" t="str">
        <f>Intermediate_Template!T240</f>
        <v/>
      </c>
      <c r="W239" s="22"/>
    </row>
    <row r="240">
      <c r="A240" s="23" t="str">
        <f>Intermediate_Template!A241</f>
        <v/>
      </c>
      <c r="B240" s="23" t="str">
        <f>Intermediate_Template!B241</f>
        <v/>
      </c>
      <c r="C240" s="23" t="str">
        <f>Intermediate_Template!C241</f>
        <v/>
      </c>
      <c r="D240" s="23" t="str">
        <f>Intermediate_Template!D241</f>
        <v/>
      </c>
      <c r="E240" s="23" t="str">
        <f>Intermediate_Template!E241</f>
        <v/>
      </c>
      <c r="F240" s="23" t="str">
        <f>Intermediate_Template!F241</f>
        <v/>
      </c>
      <c r="G240" s="23" t="str">
        <f>Intermediate_Template!G241</f>
        <v/>
      </c>
      <c r="H240" s="23" t="str">
        <f>Intermediate_Template!H241</f>
        <v/>
      </c>
      <c r="I240" s="24" t="str">
        <f>Intermediate_Template!U241</f>
        <v/>
      </c>
      <c r="J240" s="25" t="str">
        <f>Intermediate_Template!I241</f>
        <v/>
      </c>
      <c r="K240" s="23" t="str">
        <f>Intermediate_Template!V241</f>
        <v/>
      </c>
      <c r="L240" s="23" t="str">
        <f>Intermediate_Template!P241</f>
        <v/>
      </c>
      <c r="M240" s="23" t="str">
        <f>Intermediate_Template!W241</f>
        <v/>
      </c>
      <c r="N240" s="23" t="str">
        <f>Intermediate_Template!Q241</f>
        <v/>
      </c>
      <c r="O240" s="23" t="str">
        <f>Intermediate_Template!X241</f>
        <v/>
      </c>
      <c r="P240" s="23" t="str">
        <f>Intermediate_Template!R241</f>
        <v/>
      </c>
      <c r="Q240" s="23" t="str">
        <f>Intermediate_Template!Y241</f>
        <v/>
      </c>
      <c r="R240" s="23" t="str">
        <f>Intermediate_Template!S241</f>
        <v/>
      </c>
      <c r="S240" s="23" t="str">
        <f>Intermediate_Template!Z241</f>
        <v/>
      </c>
      <c r="T240" s="23" t="str">
        <f>Intermediate_Template!T241</f>
        <v/>
      </c>
      <c r="W240" s="22"/>
    </row>
    <row r="241">
      <c r="A241" s="23" t="str">
        <f>Intermediate_Template!A242</f>
        <v/>
      </c>
      <c r="B241" s="23" t="str">
        <f>Intermediate_Template!B242</f>
        <v/>
      </c>
      <c r="C241" s="23" t="str">
        <f>Intermediate_Template!C242</f>
        <v/>
      </c>
      <c r="D241" s="23" t="str">
        <f>Intermediate_Template!D242</f>
        <v/>
      </c>
      <c r="E241" s="23" t="str">
        <f>Intermediate_Template!E242</f>
        <v/>
      </c>
      <c r="F241" s="23" t="str">
        <f>Intermediate_Template!F242</f>
        <v/>
      </c>
      <c r="G241" s="23" t="str">
        <f>Intermediate_Template!G242</f>
        <v/>
      </c>
      <c r="H241" s="23" t="str">
        <f>Intermediate_Template!H242</f>
        <v/>
      </c>
      <c r="I241" s="24" t="str">
        <f>Intermediate_Template!U242</f>
        <v/>
      </c>
      <c r="J241" s="25" t="str">
        <f>Intermediate_Template!I242</f>
        <v/>
      </c>
      <c r="K241" s="23" t="str">
        <f>Intermediate_Template!V242</f>
        <v/>
      </c>
      <c r="L241" s="23" t="str">
        <f>Intermediate_Template!P242</f>
        <v/>
      </c>
      <c r="M241" s="23" t="str">
        <f>Intermediate_Template!W242</f>
        <v/>
      </c>
      <c r="N241" s="23" t="str">
        <f>Intermediate_Template!Q242</f>
        <v/>
      </c>
      <c r="O241" s="23" t="str">
        <f>Intermediate_Template!X242</f>
        <v/>
      </c>
      <c r="P241" s="23" t="str">
        <f>Intermediate_Template!R242</f>
        <v/>
      </c>
      <c r="Q241" s="23" t="str">
        <f>Intermediate_Template!Y242</f>
        <v/>
      </c>
      <c r="R241" s="23" t="str">
        <f>Intermediate_Template!S242</f>
        <v/>
      </c>
      <c r="S241" s="23" t="str">
        <f>Intermediate_Template!Z242</f>
        <v/>
      </c>
      <c r="T241" s="23" t="str">
        <f>Intermediate_Template!T242</f>
        <v/>
      </c>
      <c r="W241" s="22"/>
    </row>
    <row r="242">
      <c r="A242" s="23" t="str">
        <f>Intermediate_Template!A243</f>
        <v/>
      </c>
      <c r="B242" s="23" t="str">
        <f>Intermediate_Template!B243</f>
        <v/>
      </c>
      <c r="C242" s="23" t="str">
        <f>Intermediate_Template!C243</f>
        <v/>
      </c>
      <c r="D242" s="23" t="str">
        <f>Intermediate_Template!D243</f>
        <v/>
      </c>
      <c r="E242" s="23" t="str">
        <f>Intermediate_Template!E243</f>
        <v/>
      </c>
      <c r="F242" s="23" t="str">
        <f>Intermediate_Template!F243</f>
        <v/>
      </c>
      <c r="G242" s="23" t="str">
        <f>Intermediate_Template!G243</f>
        <v/>
      </c>
      <c r="H242" s="23" t="str">
        <f>Intermediate_Template!H243</f>
        <v/>
      </c>
      <c r="I242" s="24" t="str">
        <f>Intermediate_Template!U243</f>
        <v/>
      </c>
      <c r="J242" s="25" t="str">
        <f>Intermediate_Template!I243</f>
        <v/>
      </c>
      <c r="K242" s="23" t="str">
        <f>Intermediate_Template!V243</f>
        <v/>
      </c>
      <c r="L242" s="23" t="str">
        <f>Intermediate_Template!P243</f>
        <v/>
      </c>
      <c r="M242" s="23" t="str">
        <f>Intermediate_Template!W243</f>
        <v/>
      </c>
      <c r="N242" s="23" t="str">
        <f>Intermediate_Template!Q243</f>
        <v/>
      </c>
      <c r="O242" s="23" t="str">
        <f>Intermediate_Template!X243</f>
        <v/>
      </c>
      <c r="P242" s="23" t="str">
        <f>Intermediate_Template!R243</f>
        <v/>
      </c>
      <c r="Q242" s="23" t="str">
        <f>Intermediate_Template!Y243</f>
        <v/>
      </c>
      <c r="R242" s="23" t="str">
        <f>Intermediate_Template!S243</f>
        <v/>
      </c>
      <c r="S242" s="23" t="str">
        <f>Intermediate_Template!Z243</f>
        <v/>
      </c>
      <c r="T242" s="23" t="str">
        <f>Intermediate_Template!T243</f>
        <v/>
      </c>
      <c r="W242" s="22"/>
    </row>
    <row r="243">
      <c r="A243" s="23" t="str">
        <f>Intermediate_Template!A244</f>
        <v/>
      </c>
      <c r="B243" s="23" t="str">
        <f>Intermediate_Template!B244</f>
        <v/>
      </c>
      <c r="C243" s="23" t="str">
        <f>Intermediate_Template!C244</f>
        <v/>
      </c>
      <c r="D243" s="23" t="str">
        <f>Intermediate_Template!D244</f>
        <v/>
      </c>
      <c r="E243" s="23" t="str">
        <f>Intermediate_Template!E244</f>
        <v/>
      </c>
      <c r="F243" s="23" t="str">
        <f>Intermediate_Template!F244</f>
        <v/>
      </c>
      <c r="G243" s="23" t="str">
        <f>Intermediate_Template!G244</f>
        <v/>
      </c>
      <c r="H243" s="23" t="str">
        <f>Intermediate_Template!H244</f>
        <v/>
      </c>
      <c r="I243" s="24" t="str">
        <f>Intermediate_Template!U244</f>
        <v/>
      </c>
      <c r="J243" s="25" t="str">
        <f>Intermediate_Template!I244</f>
        <v/>
      </c>
      <c r="K243" s="23" t="str">
        <f>Intermediate_Template!V244</f>
        <v/>
      </c>
      <c r="L243" s="23" t="str">
        <f>Intermediate_Template!P244</f>
        <v/>
      </c>
      <c r="M243" s="23" t="str">
        <f>Intermediate_Template!W244</f>
        <v/>
      </c>
      <c r="N243" s="23" t="str">
        <f>Intermediate_Template!Q244</f>
        <v/>
      </c>
      <c r="O243" s="23" t="str">
        <f>Intermediate_Template!X244</f>
        <v/>
      </c>
      <c r="P243" s="23" t="str">
        <f>Intermediate_Template!R244</f>
        <v/>
      </c>
      <c r="Q243" s="23" t="str">
        <f>Intermediate_Template!Y244</f>
        <v/>
      </c>
      <c r="R243" s="23" t="str">
        <f>Intermediate_Template!S244</f>
        <v/>
      </c>
      <c r="S243" s="23" t="str">
        <f>Intermediate_Template!Z244</f>
        <v/>
      </c>
      <c r="T243" s="23" t="str">
        <f>Intermediate_Template!T244</f>
        <v/>
      </c>
      <c r="W243" s="22"/>
    </row>
    <row r="244">
      <c r="A244" s="23" t="str">
        <f>Intermediate_Template!A245</f>
        <v/>
      </c>
      <c r="B244" s="23" t="str">
        <f>Intermediate_Template!B245</f>
        <v/>
      </c>
      <c r="C244" s="23" t="str">
        <f>Intermediate_Template!C245</f>
        <v/>
      </c>
      <c r="D244" s="23" t="str">
        <f>Intermediate_Template!D245</f>
        <v/>
      </c>
      <c r="E244" s="23" t="str">
        <f>Intermediate_Template!E245</f>
        <v/>
      </c>
      <c r="F244" s="23" t="str">
        <f>Intermediate_Template!F245</f>
        <v/>
      </c>
      <c r="G244" s="23" t="str">
        <f>Intermediate_Template!G245</f>
        <v/>
      </c>
      <c r="H244" s="23" t="str">
        <f>Intermediate_Template!H245</f>
        <v/>
      </c>
      <c r="I244" s="24" t="str">
        <f>Intermediate_Template!U245</f>
        <v/>
      </c>
      <c r="J244" s="25" t="str">
        <f>Intermediate_Template!I245</f>
        <v/>
      </c>
      <c r="K244" s="23" t="str">
        <f>Intermediate_Template!V245</f>
        <v/>
      </c>
      <c r="L244" s="23" t="str">
        <f>Intermediate_Template!P245</f>
        <v/>
      </c>
      <c r="M244" s="23" t="str">
        <f>Intermediate_Template!W245</f>
        <v/>
      </c>
      <c r="N244" s="23" t="str">
        <f>Intermediate_Template!Q245</f>
        <v/>
      </c>
      <c r="O244" s="23" t="str">
        <f>Intermediate_Template!X245</f>
        <v/>
      </c>
      <c r="P244" s="23" t="str">
        <f>Intermediate_Template!R245</f>
        <v/>
      </c>
      <c r="Q244" s="23" t="str">
        <f>Intermediate_Template!Y245</f>
        <v/>
      </c>
      <c r="R244" s="23" t="str">
        <f>Intermediate_Template!S245</f>
        <v/>
      </c>
      <c r="S244" s="23" t="str">
        <f>Intermediate_Template!Z245</f>
        <v/>
      </c>
      <c r="T244" s="23" t="str">
        <f>Intermediate_Template!T245</f>
        <v/>
      </c>
      <c r="W244" s="22"/>
    </row>
    <row r="245">
      <c r="A245" s="23" t="str">
        <f>Intermediate_Template!A246</f>
        <v/>
      </c>
      <c r="B245" s="23" t="str">
        <f>Intermediate_Template!B246</f>
        <v/>
      </c>
      <c r="C245" s="23" t="str">
        <f>Intermediate_Template!C246</f>
        <v/>
      </c>
      <c r="D245" s="23" t="str">
        <f>Intermediate_Template!D246</f>
        <v/>
      </c>
      <c r="E245" s="23" t="str">
        <f>Intermediate_Template!E246</f>
        <v/>
      </c>
      <c r="F245" s="23" t="str">
        <f>Intermediate_Template!F246</f>
        <v/>
      </c>
      <c r="G245" s="23" t="str">
        <f>Intermediate_Template!G246</f>
        <v/>
      </c>
      <c r="H245" s="23" t="str">
        <f>Intermediate_Template!H246</f>
        <v/>
      </c>
      <c r="I245" s="24" t="str">
        <f>Intermediate_Template!U246</f>
        <v/>
      </c>
      <c r="J245" s="25" t="str">
        <f>Intermediate_Template!I246</f>
        <v/>
      </c>
      <c r="K245" s="23" t="str">
        <f>Intermediate_Template!V246</f>
        <v/>
      </c>
      <c r="L245" s="23" t="str">
        <f>Intermediate_Template!P246</f>
        <v/>
      </c>
      <c r="M245" s="23" t="str">
        <f>Intermediate_Template!W246</f>
        <v/>
      </c>
      <c r="N245" s="23" t="str">
        <f>Intermediate_Template!Q246</f>
        <v/>
      </c>
      <c r="O245" s="23" t="str">
        <f>Intermediate_Template!X246</f>
        <v/>
      </c>
      <c r="P245" s="23" t="str">
        <f>Intermediate_Template!R246</f>
        <v/>
      </c>
      <c r="Q245" s="23" t="str">
        <f>Intermediate_Template!Y246</f>
        <v/>
      </c>
      <c r="R245" s="23" t="str">
        <f>Intermediate_Template!S246</f>
        <v/>
      </c>
      <c r="S245" s="23" t="str">
        <f>Intermediate_Template!Z246</f>
        <v/>
      </c>
      <c r="T245" s="23" t="str">
        <f>Intermediate_Template!T246</f>
        <v/>
      </c>
      <c r="W245" s="22"/>
    </row>
    <row r="246">
      <c r="A246" s="23" t="str">
        <f>Intermediate_Template!A247</f>
        <v/>
      </c>
      <c r="B246" s="23" t="str">
        <f>Intermediate_Template!B247</f>
        <v/>
      </c>
      <c r="C246" s="23" t="str">
        <f>Intermediate_Template!C247</f>
        <v/>
      </c>
      <c r="D246" s="23" t="str">
        <f>Intermediate_Template!D247</f>
        <v/>
      </c>
      <c r="E246" s="23" t="str">
        <f>Intermediate_Template!E247</f>
        <v/>
      </c>
      <c r="F246" s="23" t="str">
        <f>Intermediate_Template!F247</f>
        <v/>
      </c>
      <c r="G246" s="23" t="str">
        <f>Intermediate_Template!G247</f>
        <v/>
      </c>
      <c r="H246" s="23" t="str">
        <f>Intermediate_Template!H247</f>
        <v/>
      </c>
      <c r="I246" s="24" t="str">
        <f>Intermediate_Template!U247</f>
        <v/>
      </c>
      <c r="J246" s="25" t="str">
        <f>Intermediate_Template!I247</f>
        <v/>
      </c>
      <c r="K246" s="23" t="str">
        <f>Intermediate_Template!V247</f>
        <v/>
      </c>
      <c r="L246" s="23" t="str">
        <f>Intermediate_Template!P247</f>
        <v/>
      </c>
      <c r="M246" s="23" t="str">
        <f>Intermediate_Template!W247</f>
        <v/>
      </c>
      <c r="N246" s="23" t="str">
        <f>Intermediate_Template!Q247</f>
        <v/>
      </c>
      <c r="O246" s="23" t="str">
        <f>Intermediate_Template!X247</f>
        <v/>
      </c>
      <c r="P246" s="23" t="str">
        <f>Intermediate_Template!R247</f>
        <v/>
      </c>
      <c r="Q246" s="23" t="str">
        <f>Intermediate_Template!Y247</f>
        <v/>
      </c>
      <c r="R246" s="23" t="str">
        <f>Intermediate_Template!S247</f>
        <v/>
      </c>
      <c r="S246" s="23" t="str">
        <f>Intermediate_Template!Z247</f>
        <v/>
      </c>
      <c r="T246" s="23" t="str">
        <f>Intermediate_Template!T247</f>
        <v/>
      </c>
      <c r="W246" s="22"/>
    </row>
    <row r="247">
      <c r="A247" s="23" t="str">
        <f>Intermediate_Template!A248</f>
        <v/>
      </c>
      <c r="B247" s="23" t="str">
        <f>Intermediate_Template!B248</f>
        <v/>
      </c>
      <c r="C247" s="23" t="str">
        <f>Intermediate_Template!C248</f>
        <v/>
      </c>
      <c r="D247" s="23" t="str">
        <f>Intermediate_Template!D248</f>
        <v/>
      </c>
      <c r="E247" s="23" t="str">
        <f>Intermediate_Template!E248</f>
        <v/>
      </c>
      <c r="F247" s="23" t="str">
        <f>Intermediate_Template!F248</f>
        <v/>
      </c>
      <c r="G247" s="23" t="str">
        <f>Intermediate_Template!G248</f>
        <v/>
      </c>
      <c r="H247" s="23" t="str">
        <f>Intermediate_Template!H248</f>
        <v/>
      </c>
      <c r="I247" s="24" t="str">
        <f>Intermediate_Template!U248</f>
        <v/>
      </c>
      <c r="J247" s="25" t="str">
        <f>Intermediate_Template!I248</f>
        <v/>
      </c>
      <c r="K247" s="23" t="str">
        <f>Intermediate_Template!V248</f>
        <v/>
      </c>
      <c r="L247" s="23" t="str">
        <f>Intermediate_Template!P248</f>
        <v/>
      </c>
      <c r="M247" s="23" t="str">
        <f>Intermediate_Template!W248</f>
        <v/>
      </c>
      <c r="N247" s="23" t="str">
        <f>Intermediate_Template!Q248</f>
        <v/>
      </c>
      <c r="O247" s="23" t="str">
        <f>Intermediate_Template!X248</f>
        <v/>
      </c>
      <c r="P247" s="23" t="str">
        <f>Intermediate_Template!R248</f>
        <v/>
      </c>
      <c r="Q247" s="23" t="str">
        <f>Intermediate_Template!Y248</f>
        <v/>
      </c>
      <c r="R247" s="23" t="str">
        <f>Intermediate_Template!S248</f>
        <v/>
      </c>
      <c r="S247" s="23" t="str">
        <f>Intermediate_Template!Z248</f>
        <v/>
      </c>
      <c r="T247" s="23" t="str">
        <f>Intermediate_Template!T248</f>
        <v/>
      </c>
      <c r="W247" s="22"/>
    </row>
    <row r="248">
      <c r="A248" s="23" t="str">
        <f>Intermediate_Template!A249</f>
        <v/>
      </c>
      <c r="B248" s="23" t="str">
        <f>Intermediate_Template!B249</f>
        <v/>
      </c>
      <c r="C248" s="23" t="str">
        <f>Intermediate_Template!C249</f>
        <v/>
      </c>
      <c r="D248" s="23" t="str">
        <f>Intermediate_Template!D249</f>
        <v/>
      </c>
      <c r="E248" s="23" t="str">
        <f>Intermediate_Template!E249</f>
        <v/>
      </c>
      <c r="F248" s="23" t="str">
        <f>Intermediate_Template!F249</f>
        <v/>
      </c>
      <c r="G248" s="23" t="str">
        <f>Intermediate_Template!G249</f>
        <v/>
      </c>
      <c r="H248" s="23" t="str">
        <f>Intermediate_Template!H249</f>
        <v/>
      </c>
      <c r="I248" s="24" t="str">
        <f>Intermediate_Template!U249</f>
        <v/>
      </c>
      <c r="J248" s="25" t="str">
        <f>Intermediate_Template!I249</f>
        <v/>
      </c>
      <c r="K248" s="23" t="str">
        <f>Intermediate_Template!V249</f>
        <v/>
      </c>
      <c r="L248" s="23" t="str">
        <f>Intermediate_Template!P249</f>
        <v/>
      </c>
      <c r="M248" s="23" t="str">
        <f>Intermediate_Template!W249</f>
        <v/>
      </c>
      <c r="N248" s="23" t="str">
        <f>Intermediate_Template!Q249</f>
        <v/>
      </c>
      <c r="O248" s="23" t="str">
        <f>Intermediate_Template!X249</f>
        <v/>
      </c>
      <c r="P248" s="23" t="str">
        <f>Intermediate_Template!R249</f>
        <v/>
      </c>
      <c r="Q248" s="23" t="str">
        <f>Intermediate_Template!Y249</f>
        <v/>
      </c>
      <c r="R248" s="23" t="str">
        <f>Intermediate_Template!S249</f>
        <v/>
      </c>
      <c r="S248" s="23" t="str">
        <f>Intermediate_Template!Z249</f>
        <v/>
      </c>
      <c r="T248" s="23" t="str">
        <f>Intermediate_Template!T249</f>
        <v/>
      </c>
      <c r="W248" s="22"/>
    </row>
    <row r="249">
      <c r="A249" s="23" t="str">
        <f>Intermediate_Template!A250</f>
        <v/>
      </c>
      <c r="B249" s="23" t="str">
        <f>Intermediate_Template!B250</f>
        <v/>
      </c>
      <c r="C249" s="23" t="str">
        <f>Intermediate_Template!C250</f>
        <v/>
      </c>
      <c r="D249" s="23" t="str">
        <f>Intermediate_Template!D250</f>
        <v/>
      </c>
      <c r="E249" s="23" t="str">
        <f>Intermediate_Template!E250</f>
        <v/>
      </c>
      <c r="F249" s="23" t="str">
        <f>Intermediate_Template!F250</f>
        <v/>
      </c>
      <c r="G249" s="23" t="str">
        <f>Intermediate_Template!G250</f>
        <v/>
      </c>
      <c r="H249" s="23" t="str">
        <f>Intermediate_Template!H250</f>
        <v/>
      </c>
      <c r="I249" s="24" t="str">
        <f>Intermediate_Template!U250</f>
        <v/>
      </c>
      <c r="J249" s="25" t="str">
        <f>Intermediate_Template!I250</f>
        <v/>
      </c>
      <c r="K249" s="23" t="str">
        <f>Intermediate_Template!V250</f>
        <v/>
      </c>
      <c r="L249" s="23" t="str">
        <f>Intermediate_Template!P250</f>
        <v/>
      </c>
      <c r="M249" s="23" t="str">
        <f>Intermediate_Template!W250</f>
        <v/>
      </c>
      <c r="N249" s="23" t="str">
        <f>Intermediate_Template!Q250</f>
        <v/>
      </c>
      <c r="O249" s="23" t="str">
        <f>Intermediate_Template!X250</f>
        <v/>
      </c>
      <c r="P249" s="23" t="str">
        <f>Intermediate_Template!R250</f>
        <v/>
      </c>
      <c r="Q249" s="23" t="str">
        <f>Intermediate_Template!Y250</f>
        <v/>
      </c>
      <c r="R249" s="23" t="str">
        <f>Intermediate_Template!S250</f>
        <v/>
      </c>
      <c r="S249" s="23" t="str">
        <f>Intermediate_Template!Z250</f>
        <v/>
      </c>
      <c r="T249" s="23" t="str">
        <f>Intermediate_Template!T250</f>
        <v/>
      </c>
      <c r="W249" s="22"/>
    </row>
    <row r="250">
      <c r="A250" s="23" t="str">
        <f>Intermediate_Template!A251</f>
        <v/>
      </c>
      <c r="B250" s="23" t="str">
        <f>Intermediate_Template!B251</f>
        <v/>
      </c>
      <c r="C250" s="23" t="str">
        <f>Intermediate_Template!C251</f>
        <v/>
      </c>
      <c r="D250" s="23" t="str">
        <f>Intermediate_Template!D251</f>
        <v/>
      </c>
      <c r="E250" s="23" t="str">
        <f>Intermediate_Template!E251</f>
        <v/>
      </c>
      <c r="F250" s="23" t="str">
        <f>Intermediate_Template!F251</f>
        <v/>
      </c>
      <c r="G250" s="23" t="str">
        <f>Intermediate_Template!G251</f>
        <v/>
      </c>
      <c r="H250" s="23" t="str">
        <f>Intermediate_Template!H251</f>
        <v/>
      </c>
      <c r="I250" s="24" t="str">
        <f>Intermediate_Template!U251</f>
        <v/>
      </c>
      <c r="J250" s="25" t="str">
        <f>Intermediate_Template!I251</f>
        <v/>
      </c>
      <c r="K250" s="23" t="str">
        <f>Intermediate_Template!V251</f>
        <v/>
      </c>
      <c r="L250" s="23" t="str">
        <f>Intermediate_Template!P251</f>
        <v/>
      </c>
      <c r="M250" s="23" t="str">
        <f>Intermediate_Template!W251</f>
        <v/>
      </c>
      <c r="N250" s="23" t="str">
        <f>Intermediate_Template!Q251</f>
        <v/>
      </c>
      <c r="O250" s="23" t="str">
        <f>Intermediate_Template!X251</f>
        <v/>
      </c>
      <c r="P250" s="23" t="str">
        <f>Intermediate_Template!R251</f>
        <v/>
      </c>
      <c r="Q250" s="23" t="str">
        <f>Intermediate_Template!Y251</f>
        <v/>
      </c>
      <c r="R250" s="23" t="str">
        <f>Intermediate_Template!S251</f>
        <v/>
      </c>
      <c r="S250" s="23" t="str">
        <f>Intermediate_Template!Z251</f>
        <v/>
      </c>
      <c r="T250" s="23" t="str">
        <f>Intermediate_Template!T251</f>
        <v/>
      </c>
      <c r="W250" s="22"/>
    </row>
    <row r="251">
      <c r="A251" s="23" t="str">
        <f>Intermediate_Template!A252</f>
        <v/>
      </c>
      <c r="B251" s="23" t="str">
        <f>Intermediate_Template!B252</f>
        <v/>
      </c>
      <c r="C251" s="23" t="str">
        <f>Intermediate_Template!C252</f>
        <v/>
      </c>
      <c r="D251" s="23" t="str">
        <f>Intermediate_Template!D252</f>
        <v/>
      </c>
      <c r="E251" s="23" t="str">
        <f>Intermediate_Template!E252</f>
        <v/>
      </c>
      <c r="F251" s="23" t="str">
        <f>Intermediate_Template!F252</f>
        <v/>
      </c>
      <c r="G251" s="23" t="str">
        <f>Intermediate_Template!G252</f>
        <v/>
      </c>
      <c r="H251" s="23" t="str">
        <f>Intermediate_Template!H252</f>
        <v/>
      </c>
      <c r="I251" s="24" t="str">
        <f>Intermediate_Template!U252</f>
        <v/>
      </c>
      <c r="J251" s="25" t="str">
        <f>Intermediate_Template!I252</f>
        <v/>
      </c>
      <c r="K251" s="23" t="str">
        <f>Intermediate_Template!V252</f>
        <v/>
      </c>
      <c r="L251" s="23" t="str">
        <f>Intermediate_Template!P252</f>
        <v/>
      </c>
      <c r="M251" s="23" t="str">
        <f>Intermediate_Template!W252</f>
        <v/>
      </c>
      <c r="N251" s="23" t="str">
        <f>Intermediate_Template!Q252</f>
        <v/>
      </c>
      <c r="O251" s="23" t="str">
        <f>Intermediate_Template!X252</f>
        <v/>
      </c>
      <c r="P251" s="23" t="str">
        <f>Intermediate_Template!R252</f>
        <v/>
      </c>
      <c r="Q251" s="23" t="str">
        <f>Intermediate_Template!Y252</f>
        <v/>
      </c>
      <c r="R251" s="23" t="str">
        <f>Intermediate_Template!S252</f>
        <v/>
      </c>
      <c r="S251" s="23" t="str">
        <f>Intermediate_Template!Z252</f>
        <v/>
      </c>
      <c r="T251" s="23" t="str">
        <f>Intermediate_Template!T252</f>
        <v/>
      </c>
      <c r="W251" s="22"/>
    </row>
    <row r="252">
      <c r="A252" s="23" t="str">
        <f>Intermediate_Template!A253</f>
        <v/>
      </c>
      <c r="B252" s="23" t="str">
        <f>Intermediate_Template!B253</f>
        <v/>
      </c>
      <c r="C252" s="23" t="str">
        <f>Intermediate_Template!C253</f>
        <v/>
      </c>
      <c r="D252" s="23" t="str">
        <f>Intermediate_Template!D253</f>
        <v/>
      </c>
      <c r="E252" s="23" t="str">
        <f>Intermediate_Template!E253</f>
        <v/>
      </c>
      <c r="F252" s="23" t="str">
        <f>Intermediate_Template!F253</f>
        <v/>
      </c>
      <c r="G252" s="23" t="str">
        <f>Intermediate_Template!G253</f>
        <v/>
      </c>
      <c r="H252" s="23" t="str">
        <f>Intermediate_Template!H253</f>
        <v/>
      </c>
      <c r="I252" s="24" t="str">
        <f>Intermediate_Template!U253</f>
        <v/>
      </c>
      <c r="J252" s="25" t="str">
        <f>Intermediate_Template!I253</f>
        <v/>
      </c>
      <c r="K252" s="23" t="str">
        <f>Intermediate_Template!V253</f>
        <v/>
      </c>
      <c r="L252" s="23" t="str">
        <f>Intermediate_Template!P253</f>
        <v/>
      </c>
      <c r="M252" s="23" t="str">
        <f>Intermediate_Template!W253</f>
        <v/>
      </c>
      <c r="N252" s="23" t="str">
        <f>Intermediate_Template!Q253</f>
        <v/>
      </c>
      <c r="O252" s="23" t="str">
        <f>Intermediate_Template!X253</f>
        <v/>
      </c>
      <c r="P252" s="23" t="str">
        <f>Intermediate_Template!R253</f>
        <v/>
      </c>
      <c r="Q252" s="23" t="str">
        <f>Intermediate_Template!Y253</f>
        <v/>
      </c>
      <c r="R252" s="23" t="str">
        <f>Intermediate_Template!S253</f>
        <v/>
      </c>
      <c r="S252" s="23" t="str">
        <f>Intermediate_Template!Z253</f>
        <v/>
      </c>
      <c r="T252" s="23" t="str">
        <f>Intermediate_Template!T253</f>
        <v/>
      </c>
      <c r="W252" s="22"/>
    </row>
    <row r="253">
      <c r="A253" s="23" t="str">
        <f>Intermediate_Template!A254</f>
        <v/>
      </c>
      <c r="B253" s="23" t="str">
        <f>Intermediate_Template!B254</f>
        <v/>
      </c>
      <c r="C253" s="23" t="str">
        <f>Intermediate_Template!C254</f>
        <v/>
      </c>
      <c r="D253" s="23" t="str">
        <f>Intermediate_Template!D254</f>
        <v/>
      </c>
      <c r="E253" s="23" t="str">
        <f>Intermediate_Template!E254</f>
        <v/>
      </c>
      <c r="F253" s="23" t="str">
        <f>Intermediate_Template!F254</f>
        <v/>
      </c>
      <c r="G253" s="23" t="str">
        <f>Intermediate_Template!G254</f>
        <v/>
      </c>
      <c r="H253" s="23" t="str">
        <f>Intermediate_Template!H254</f>
        <v/>
      </c>
      <c r="I253" s="24" t="str">
        <f>Intermediate_Template!U254</f>
        <v/>
      </c>
      <c r="J253" s="25" t="str">
        <f>Intermediate_Template!I254</f>
        <v/>
      </c>
      <c r="K253" s="23" t="str">
        <f>Intermediate_Template!V254</f>
        <v/>
      </c>
      <c r="L253" s="23" t="str">
        <f>Intermediate_Template!P254</f>
        <v/>
      </c>
      <c r="M253" s="23" t="str">
        <f>Intermediate_Template!W254</f>
        <v/>
      </c>
      <c r="N253" s="23" t="str">
        <f>Intermediate_Template!Q254</f>
        <v/>
      </c>
      <c r="O253" s="23" t="str">
        <f>Intermediate_Template!X254</f>
        <v/>
      </c>
      <c r="P253" s="23" t="str">
        <f>Intermediate_Template!R254</f>
        <v/>
      </c>
      <c r="Q253" s="23" t="str">
        <f>Intermediate_Template!Y254</f>
        <v/>
      </c>
      <c r="R253" s="23" t="str">
        <f>Intermediate_Template!S254</f>
        <v/>
      </c>
      <c r="S253" s="23" t="str">
        <f>Intermediate_Template!Z254</f>
        <v/>
      </c>
      <c r="T253" s="23" t="str">
        <f>Intermediate_Template!T254</f>
        <v/>
      </c>
      <c r="W253" s="22"/>
    </row>
    <row r="254">
      <c r="A254" s="23" t="str">
        <f>Intermediate_Template!A255</f>
        <v/>
      </c>
      <c r="B254" s="23" t="str">
        <f>Intermediate_Template!B255</f>
        <v/>
      </c>
      <c r="C254" s="23" t="str">
        <f>Intermediate_Template!C255</f>
        <v/>
      </c>
      <c r="D254" s="23" t="str">
        <f>Intermediate_Template!D255</f>
        <v/>
      </c>
      <c r="E254" s="23" t="str">
        <f>Intermediate_Template!E255</f>
        <v/>
      </c>
      <c r="F254" s="23" t="str">
        <f>Intermediate_Template!F255</f>
        <v/>
      </c>
      <c r="G254" s="23" t="str">
        <f>Intermediate_Template!G255</f>
        <v/>
      </c>
      <c r="H254" s="23" t="str">
        <f>Intermediate_Template!H255</f>
        <v/>
      </c>
      <c r="I254" s="24" t="str">
        <f>Intermediate_Template!U255</f>
        <v/>
      </c>
      <c r="J254" s="25" t="str">
        <f>Intermediate_Template!I255</f>
        <v/>
      </c>
      <c r="K254" s="23" t="str">
        <f>Intermediate_Template!V255</f>
        <v/>
      </c>
      <c r="L254" s="23" t="str">
        <f>Intermediate_Template!P255</f>
        <v/>
      </c>
      <c r="M254" s="23" t="str">
        <f>Intermediate_Template!W255</f>
        <v/>
      </c>
      <c r="N254" s="23" t="str">
        <f>Intermediate_Template!Q255</f>
        <v/>
      </c>
      <c r="O254" s="23" t="str">
        <f>Intermediate_Template!X255</f>
        <v/>
      </c>
      <c r="P254" s="23" t="str">
        <f>Intermediate_Template!R255</f>
        <v/>
      </c>
      <c r="Q254" s="23" t="str">
        <f>Intermediate_Template!Y255</f>
        <v/>
      </c>
      <c r="R254" s="23" t="str">
        <f>Intermediate_Template!S255</f>
        <v/>
      </c>
      <c r="S254" s="23" t="str">
        <f>Intermediate_Template!Z255</f>
        <v/>
      </c>
      <c r="T254" s="23" t="str">
        <f>Intermediate_Template!T255</f>
        <v/>
      </c>
      <c r="W254" s="22"/>
    </row>
    <row r="255">
      <c r="A255" s="23" t="str">
        <f>Intermediate_Template!A256</f>
        <v/>
      </c>
      <c r="B255" s="23" t="str">
        <f>Intermediate_Template!B256</f>
        <v/>
      </c>
      <c r="C255" s="23" t="str">
        <f>Intermediate_Template!C256</f>
        <v/>
      </c>
      <c r="D255" s="23" t="str">
        <f>Intermediate_Template!D256</f>
        <v/>
      </c>
      <c r="E255" s="23" t="str">
        <f>Intermediate_Template!E256</f>
        <v/>
      </c>
      <c r="F255" s="23" t="str">
        <f>Intermediate_Template!F256</f>
        <v/>
      </c>
      <c r="G255" s="23" t="str">
        <f>Intermediate_Template!G256</f>
        <v/>
      </c>
      <c r="H255" s="23" t="str">
        <f>Intermediate_Template!H256</f>
        <v/>
      </c>
      <c r="I255" s="24" t="str">
        <f>Intermediate_Template!U256</f>
        <v/>
      </c>
      <c r="J255" s="25" t="str">
        <f>Intermediate_Template!I256</f>
        <v/>
      </c>
      <c r="K255" s="23" t="str">
        <f>Intermediate_Template!V256</f>
        <v/>
      </c>
      <c r="L255" s="23" t="str">
        <f>Intermediate_Template!P256</f>
        <v/>
      </c>
      <c r="M255" s="23" t="str">
        <f>Intermediate_Template!W256</f>
        <v/>
      </c>
      <c r="N255" s="23" t="str">
        <f>Intermediate_Template!Q256</f>
        <v/>
      </c>
      <c r="O255" s="23" t="str">
        <f>Intermediate_Template!X256</f>
        <v/>
      </c>
      <c r="P255" s="23" t="str">
        <f>Intermediate_Template!R256</f>
        <v/>
      </c>
      <c r="Q255" s="23" t="str">
        <f>Intermediate_Template!Y256</f>
        <v/>
      </c>
      <c r="R255" s="23" t="str">
        <f>Intermediate_Template!S256</f>
        <v/>
      </c>
      <c r="S255" s="23" t="str">
        <f>Intermediate_Template!Z256</f>
        <v/>
      </c>
      <c r="T255" s="23" t="str">
        <f>Intermediate_Template!T256</f>
        <v/>
      </c>
      <c r="W255" s="22"/>
    </row>
    <row r="256">
      <c r="A256" s="23" t="str">
        <f>Intermediate_Template!A257</f>
        <v/>
      </c>
      <c r="B256" s="23" t="str">
        <f>Intermediate_Template!B257</f>
        <v/>
      </c>
      <c r="C256" s="23" t="str">
        <f>Intermediate_Template!C257</f>
        <v/>
      </c>
      <c r="D256" s="23" t="str">
        <f>Intermediate_Template!D257</f>
        <v/>
      </c>
      <c r="E256" s="23" t="str">
        <f>Intermediate_Template!E257</f>
        <v/>
      </c>
      <c r="F256" s="23" t="str">
        <f>Intermediate_Template!F257</f>
        <v/>
      </c>
      <c r="G256" s="23" t="str">
        <f>Intermediate_Template!G257</f>
        <v/>
      </c>
      <c r="H256" s="23" t="str">
        <f>Intermediate_Template!H257</f>
        <v/>
      </c>
      <c r="I256" s="24" t="str">
        <f>Intermediate_Template!U257</f>
        <v/>
      </c>
      <c r="J256" s="25" t="str">
        <f>Intermediate_Template!I257</f>
        <v/>
      </c>
      <c r="K256" s="23" t="str">
        <f>Intermediate_Template!V257</f>
        <v/>
      </c>
      <c r="L256" s="23" t="str">
        <f>Intermediate_Template!P257</f>
        <v/>
      </c>
      <c r="M256" s="23" t="str">
        <f>Intermediate_Template!W257</f>
        <v/>
      </c>
      <c r="N256" s="23" t="str">
        <f>Intermediate_Template!Q257</f>
        <v/>
      </c>
      <c r="O256" s="23" t="str">
        <f>Intermediate_Template!X257</f>
        <v/>
      </c>
      <c r="P256" s="23" t="str">
        <f>Intermediate_Template!R257</f>
        <v/>
      </c>
      <c r="Q256" s="23" t="str">
        <f>Intermediate_Template!Y257</f>
        <v/>
      </c>
      <c r="R256" s="23" t="str">
        <f>Intermediate_Template!S257</f>
        <v/>
      </c>
      <c r="S256" s="23" t="str">
        <f>Intermediate_Template!Z257</f>
        <v/>
      </c>
      <c r="T256" s="23" t="str">
        <f>Intermediate_Template!T257</f>
        <v/>
      </c>
      <c r="W256" s="22"/>
    </row>
    <row r="257">
      <c r="A257" s="23" t="str">
        <f>Intermediate_Template!A258</f>
        <v/>
      </c>
      <c r="B257" s="23" t="str">
        <f>Intermediate_Template!B258</f>
        <v/>
      </c>
      <c r="C257" s="23" t="str">
        <f>Intermediate_Template!C258</f>
        <v/>
      </c>
      <c r="D257" s="23" t="str">
        <f>Intermediate_Template!D258</f>
        <v/>
      </c>
      <c r="E257" s="23" t="str">
        <f>Intermediate_Template!E258</f>
        <v/>
      </c>
      <c r="F257" s="23" t="str">
        <f>Intermediate_Template!F258</f>
        <v/>
      </c>
      <c r="G257" s="23" t="str">
        <f>Intermediate_Template!G258</f>
        <v/>
      </c>
      <c r="H257" s="23" t="str">
        <f>Intermediate_Template!H258</f>
        <v/>
      </c>
      <c r="I257" s="24" t="str">
        <f>Intermediate_Template!U258</f>
        <v/>
      </c>
      <c r="J257" s="25" t="str">
        <f>Intermediate_Template!I258</f>
        <v/>
      </c>
      <c r="K257" s="23" t="str">
        <f>Intermediate_Template!V258</f>
        <v/>
      </c>
      <c r="L257" s="23" t="str">
        <f>Intermediate_Template!P258</f>
        <v/>
      </c>
      <c r="M257" s="23" t="str">
        <f>Intermediate_Template!W258</f>
        <v/>
      </c>
      <c r="N257" s="23" t="str">
        <f>Intermediate_Template!Q258</f>
        <v/>
      </c>
      <c r="O257" s="23" t="str">
        <f>Intermediate_Template!X258</f>
        <v/>
      </c>
      <c r="P257" s="23" t="str">
        <f>Intermediate_Template!R258</f>
        <v/>
      </c>
      <c r="Q257" s="23" t="str">
        <f>Intermediate_Template!Y258</f>
        <v/>
      </c>
      <c r="R257" s="23" t="str">
        <f>Intermediate_Template!S258</f>
        <v/>
      </c>
      <c r="S257" s="23" t="str">
        <f>Intermediate_Template!Z258</f>
        <v/>
      </c>
      <c r="T257" s="23" t="str">
        <f>Intermediate_Template!T258</f>
        <v/>
      </c>
      <c r="W257" s="22"/>
    </row>
    <row r="258">
      <c r="A258" s="23" t="str">
        <f>Intermediate_Template!A259</f>
        <v/>
      </c>
      <c r="B258" s="23" t="str">
        <f>Intermediate_Template!B259</f>
        <v/>
      </c>
      <c r="C258" s="23" t="str">
        <f>Intermediate_Template!C259</f>
        <v/>
      </c>
      <c r="D258" s="23" t="str">
        <f>Intermediate_Template!D259</f>
        <v/>
      </c>
      <c r="E258" s="23" t="str">
        <f>Intermediate_Template!E259</f>
        <v/>
      </c>
      <c r="F258" s="23" t="str">
        <f>Intermediate_Template!F259</f>
        <v/>
      </c>
      <c r="G258" s="23" t="str">
        <f>Intermediate_Template!G259</f>
        <v/>
      </c>
      <c r="H258" s="23" t="str">
        <f>Intermediate_Template!H259</f>
        <v/>
      </c>
      <c r="I258" s="24" t="str">
        <f>Intermediate_Template!U259</f>
        <v/>
      </c>
      <c r="J258" s="25" t="str">
        <f>Intermediate_Template!I259</f>
        <v/>
      </c>
      <c r="K258" s="23" t="str">
        <f>Intermediate_Template!V259</f>
        <v/>
      </c>
      <c r="L258" s="23" t="str">
        <f>Intermediate_Template!P259</f>
        <v/>
      </c>
      <c r="M258" s="23" t="str">
        <f>Intermediate_Template!W259</f>
        <v/>
      </c>
      <c r="N258" s="23" t="str">
        <f>Intermediate_Template!Q259</f>
        <v/>
      </c>
      <c r="O258" s="23" t="str">
        <f>Intermediate_Template!X259</f>
        <v/>
      </c>
      <c r="P258" s="23" t="str">
        <f>Intermediate_Template!R259</f>
        <v/>
      </c>
      <c r="Q258" s="23" t="str">
        <f>Intermediate_Template!Y259</f>
        <v/>
      </c>
      <c r="R258" s="23" t="str">
        <f>Intermediate_Template!S259</f>
        <v/>
      </c>
      <c r="S258" s="23" t="str">
        <f>Intermediate_Template!Z259</f>
        <v/>
      </c>
      <c r="T258" s="23" t="str">
        <f>Intermediate_Template!T259</f>
        <v/>
      </c>
      <c r="W258" s="22"/>
    </row>
    <row r="259">
      <c r="A259" s="23" t="str">
        <f>Intermediate_Template!A260</f>
        <v/>
      </c>
      <c r="B259" s="23" t="str">
        <f>Intermediate_Template!B260</f>
        <v/>
      </c>
      <c r="C259" s="23" t="str">
        <f>Intermediate_Template!C260</f>
        <v/>
      </c>
      <c r="D259" s="23" t="str">
        <f>Intermediate_Template!D260</f>
        <v/>
      </c>
      <c r="E259" s="23" t="str">
        <f>Intermediate_Template!E260</f>
        <v/>
      </c>
      <c r="F259" s="23" t="str">
        <f>Intermediate_Template!F260</f>
        <v/>
      </c>
      <c r="G259" s="23" t="str">
        <f>Intermediate_Template!G260</f>
        <v/>
      </c>
      <c r="H259" s="23" t="str">
        <f>Intermediate_Template!H260</f>
        <v/>
      </c>
      <c r="I259" s="24" t="str">
        <f>Intermediate_Template!U260</f>
        <v/>
      </c>
      <c r="J259" s="25" t="str">
        <f>Intermediate_Template!I260</f>
        <v/>
      </c>
      <c r="K259" s="23" t="str">
        <f>Intermediate_Template!V260</f>
        <v/>
      </c>
      <c r="L259" s="23" t="str">
        <f>Intermediate_Template!P260</f>
        <v/>
      </c>
      <c r="M259" s="23" t="str">
        <f>Intermediate_Template!W260</f>
        <v/>
      </c>
      <c r="N259" s="23" t="str">
        <f>Intermediate_Template!Q260</f>
        <v/>
      </c>
      <c r="O259" s="23" t="str">
        <f>Intermediate_Template!X260</f>
        <v/>
      </c>
      <c r="P259" s="23" t="str">
        <f>Intermediate_Template!R260</f>
        <v/>
      </c>
      <c r="Q259" s="23" t="str">
        <f>Intermediate_Template!Y260</f>
        <v/>
      </c>
      <c r="R259" s="23" t="str">
        <f>Intermediate_Template!S260</f>
        <v/>
      </c>
      <c r="S259" s="23" t="str">
        <f>Intermediate_Template!Z260</f>
        <v/>
      </c>
      <c r="T259" s="23" t="str">
        <f>Intermediate_Template!T260</f>
        <v/>
      </c>
      <c r="W259" s="22"/>
    </row>
    <row r="260">
      <c r="A260" s="23" t="str">
        <f>Intermediate_Template!A261</f>
        <v/>
      </c>
      <c r="B260" s="23" t="str">
        <f>Intermediate_Template!B261</f>
        <v/>
      </c>
      <c r="C260" s="23" t="str">
        <f>Intermediate_Template!C261</f>
        <v/>
      </c>
      <c r="D260" s="23" t="str">
        <f>Intermediate_Template!D261</f>
        <v/>
      </c>
      <c r="E260" s="23" t="str">
        <f>Intermediate_Template!E261</f>
        <v/>
      </c>
      <c r="F260" s="23" t="str">
        <f>Intermediate_Template!F261</f>
        <v/>
      </c>
      <c r="G260" s="23" t="str">
        <f>Intermediate_Template!G261</f>
        <v/>
      </c>
      <c r="H260" s="23" t="str">
        <f>Intermediate_Template!H261</f>
        <v/>
      </c>
      <c r="I260" s="24" t="str">
        <f>Intermediate_Template!U261</f>
        <v/>
      </c>
      <c r="J260" s="25" t="str">
        <f>Intermediate_Template!I261</f>
        <v/>
      </c>
      <c r="K260" s="23" t="str">
        <f>Intermediate_Template!V261</f>
        <v/>
      </c>
      <c r="L260" s="23" t="str">
        <f>Intermediate_Template!P261</f>
        <v/>
      </c>
      <c r="M260" s="23" t="str">
        <f>Intermediate_Template!W261</f>
        <v/>
      </c>
      <c r="N260" s="23" t="str">
        <f>Intermediate_Template!Q261</f>
        <v/>
      </c>
      <c r="O260" s="23" t="str">
        <f>Intermediate_Template!X261</f>
        <v/>
      </c>
      <c r="P260" s="23" t="str">
        <f>Intermediate_Template!R261</f>
        <v/>
      </c>
      <c r="Q260" s="23" t="str">
        <f>Intermediate_Template!Y261</f>
        <v/>
      </c>
      <c r="R260" s="23" t="str">
        <f>Intermediate_Template!S261</f>
        <v/>
      </c>
      <c r="S260" s="23" t="str">
        <f>Intermediate_Template!Z261</f>
        <v/>
      </c>
      <c r="T260" s="23" t="str">
        <f>Intermediate_Template!T261</f>
        <v/>
      </c>
      <c r="W260" s="22"/>
    </row>
    <row r="261">
      <c r="A261" s="23" t="str">
        <f>Intermediate_Template!A262</f>
        <v/>
      </c>
      <c r="B261" s="23" t="str">
        <f>Intermediate_Template!B262</f>
        <v/>
      </c>
      <c r="C261" s="23" t="str">
        <f>Intermediate_Template!C262</f>
        <v/>
      </c>
      <c r="D261" s="23" t="str">
        <f>Intermediate_Template!D262</f>
        <v/>
      </c>
      <c r="E261" s="23" t="str">
        <f>Intermediate_Template!E262</f>
        <v/>
      </c>
      <c r="F261" s="23" t="str">
        <f>Intermediate_Template!F262</f>
        <v/>
      </c>
      <c r="G261" s="23" t="str">
        <f>Intermediate_Template!G262</f>
        <v/>
      </c>
      <c r="H261" s="23" t="str">
        <f>Intermediate_Template!H262</f>
        <v/>
      </c>
      <c r="I261" s="24" t="str">
        <f>Intermediate_Template!U262</f>
        <v/>
      </c>
      <c r="J261" s="25" t="str">
        <f>Intermediate_Template!I262</f>
        <v/>
      </c>
      <c r="K261" s="23" t="str">
        <f>Intermediate_Template!V262</f>
        <v/>
      </c>
      <c r="L261" s="23" t="str">
        <f>Intermediate_Template!P262</f>
        <v/>
      </c>
      <c r="M261" s="23" t="str">
        <f>Intermediate_Template!W262</f>
        <v/>
      </c>
      <c r="N261" s="23" t="str">
        <f>Intermediate_Template!Q262</f>
        <v/>
      </c>
      <c r="O261" s="23" t="str">
        <f>Intermediate_Template!X262</f>
        <v/>
      </c>
      <c r="P261" s="23" t="str">
        <f>Intermediate_Template!R262</f>
        <v/>
      </c>
      <c r="Q261" s="23" t="str">
        <f>Intermediate_Template!Y262</f>
        <v/>
      </c>
      <c r="R261" s="23" t="str">
        <f>Intermediate_Template!S262</f>
        <v/>
      </c>
      <c r="S261" s="23" t="str">
        <f>Intermediate_Template!Z262</f>
        <v/>
      </c>
      <c r="T261" s="23" t="str">
        <f>Intermediate_Template!T262</f>
        <v/>
      </c>
      <c r="W261" s="22"/>
    </row>
    <row r="262">
      <c r="A262" s="23" t="str">
        <f>Intermediate_Template!A263</f>
        <v/>
      </c>
      <c r="B262" s="23" t="str">
        <f>Intermediate_Template!B263</f>
        <v/>
      </c>
      <c r="C262" s="23" t="str">
        <f>Intermediate_Template!C263</f>
        <v/>
      </c>
      <c r="D262" s="23" t="str">
        <f>Intermediate_Template!D263</f>
        <v/>
      </c>
      <c r="E262" s="23" t="str">
        <f>Intermediate_Template!E263</f>
        <v/>
      </c>
      <c r="F262" s="23" t="str">
        <f>Intermediate_Template!F263</f>
        <v/>
      </c>
      <c r="G262" s="23" t="str">
        <f>Intermediate_Template!G263</f>
        <v/>
      </c>
      <c r="H262" s="23" t="str">
        <f>Intermediate_Template!H263</f>
        <v/>
      </c>
      <c r="I262" s="24" t="str">
        <f>Intermediate_Template!U263</f>
        <v/>
      </c>
      <c r="J262" s="25" t="str">
        <f>Intermediate_Template!I263</f>
        <v/>
      </c>
      <c r="K262" s="23" t="str">
        <f>Intermediate_Template!V263</f>
        <v/>
      </c>
      <c r="L262" s="23" t="str">
        <f>Intermediate_Template!P263</f>
        <v/>
      </c>
      <c r="M262" s="23" t="str">
        <f>Intermediate_Template!W263</f>
        <v/>
      </c>
      <c r="N262" s="23" t="str">
        <f>Intermediate_Template!Q263</f>
        <v/>
      </c>
      <c r="O262" s="23" t="str">
        <f>Intermediate_Template!X263</f>
        <v/>
      </c>
      <c r="P262" s="23" t="str">
        <f>Intermediate_Template!R263</f>
        <v/>
      </c>
      <c r="Q262" s="23" t="str">
        <f>Intermediate_Template!Y263</f>
        <v/>
      </c>
      <c r="R262" s="23" t="str">
        <f>Intermediate_Template!S263</f>
        <v/>
      </c>
      <c r="S262" s="23" t="str">
        <f>Intermediate_Template!Z263</f>
        <v/>
      </c>
      <c r="T262" s="23" t="str">
        <f>Intermediate_Template!T263</f>
        <v/>
      </c>
      <c r="W262" s="22"/>
    </row>
    <row r="263">
      <c r="A263" s="23" t="str">
        <f>Intermediate_Template!A264</f>
        <v/>
      </c>
      <c r="B263" s="23" t="str">
        <f>Intermediate_Template!B264</f>
        <v/>
      </c>
      <c r="C263" s="23" t="str">
        <f>Intermediate_Template!C264</f>
        <v/>
      </c>
      <c r="D263" s="23" t="str">
        <f>Intermediate_Template!D264</f>
        <v/>
      </c>
      <c r="E263" s="23" t="str">
        <f>Intermediate_Template!E264</f>
        <v/>
      </c>
      <c r="F263" s="23" t="str">
        <f>Intermediate_Template!F264</f>
        <v/>
      </c>
      <c r="G263" s="23" t="str">
        <f>Intermediate_Template!G264</f>
        <v/>
      </c>
      <c r="H263" s="23" t="str">
        <f>Intermediate_Template!H264</f>
        <v/>
      </c>
      <c r="I263" s="24" t="str">
        <f>Intermediate_Template!U264</f>
        <v/>
      </c>
      <c r="J263" s="25" t="str">
        <f>Intermediate_Template!I264</f>
        <v/>
      </c>
      <c r="K263" s="23" t="str">
        <f>Intermediate_Template!V264</f>
        <v/>
      </c>
      <c r="L263" s="23" t="str">
        <f>Intermediate_Template!P264</f>
        <v/>
      </c>
      <c r="M263" s="23" t="str">
        <f>Intermediate_Template!W264</f>
        <v/>
      </c>
      <c r="N263" s="23" t="str">
        <f>Intermediate_Template!Q264</f>
        <v/>
      </c>
      <c r="O263" s="23" t="str">
        <f>Intermediate_Template!X264</f>
        <v/>
      </c>
      <c r="P263" s="23" t="str">
        <f>Intermediate_Template!R264</f>
        <v/>
      </c>
      <c r="Q263" s="23" t="str">
        <f>Intermediate_Template!Y264</f>
        <v/>
      </c>
      <c r="R263" s="23" t="str">
        <f>Intermediate_Template!S264</f>
        <v/>
      </c>
      <c r="S263" s="23" t="str">
        <f>Intermediate_Template!Z264</f>
        <v/>
      </c>
      <c r="T263" s="23" t="str">
        <f>Intermediate_Template!T264</f>
        <v/>
      </c>
      <c r="W263" s="22"/>
    </row>
    <row r="264">
      <c r="A264" s="23" t="str">
        <f>Intermediate_Template!A265</f>
        <v/>
      </c>
      <c r="B264" s="23" t="str">
        <f>Intermediate_Template!B265</f>
        <v/>
      </c>
      <c r="C264" s="23" t="str">
        <f>Intermediate_Template!C265</f>
        <v/>
      </c>
      <c r="D264" s="23" t="str">
        <f>Intermediate_Template!D265</f>
        <v/>
      </c>
      <c r="E264" s="23" t="str">
        <f>Intermediate_Template!E265</f>
        <v/>
      </c>
      <c r="F264" s="23" t="str">
        <f>Intermediate_Template!F265</f>
        <v/>
      </c>
      <c r="G264" s="23" t="str">
        <f>Intermediate_Template!G265</f>
        <v/>
      </c>
      <c r="H264" s="23" t="str">
        <f>Intermediate_Template!H265</f>
        <v/>
      </c>
      <c r="I264" s="24" t="str">
        <f>Intermediate_Template!U265</f>
        <v/>
      </c>
      <c r="J264" s="25" t="str">
        <f>Intermediate_Template!I265</f>
        <v/>
      </c>
      <c r="K264" s="23" t="str">
        <f>Intermediate_Template!V265</f>
        <v/>
      </c>
      <c r="L264" s="23" t="str">
        <f>Intermediate_Template!P265</f>
        <v/>
      </c>
      <c r="M264" s="23" t="str">
        <f>Intermediate_Template!W265</f>
        <v/>
      </c>
      <c r="N264" s="23" t="str">
        <f>Intermediate_Template!Q265</f>
        <v/>
      </c>
      <c r="O264" s="23" t="str">
        <f>Intermediate_Template!X265</f>
        <v/>
      </c>
      <c r="P264" s="23" t="str">
        <f>Intermediate_Template!R265</f>
        <v/>
      </c>
      <c r="Q264" s="23" t="str">
        <f>Intermediate_Template!Y265</f>
        <v/>
      </c>
      <c r="R264" s="23" t="str">
        <f>Intermediate_Template!S265</f>
        <v/>
      </c>
      <c r="S264" s="23" t="str">
        <f>Intermediate_Template!Z265</f>
        <v/>
      </c>
      <c r="T264" s="23" t="str">
        <f>Intermediate_Template!T265</f>
        <v/>
      </c>
      <c r="W264" s="22"/>
    </row>
    <row r="265">
      <c r="A265" s="23" t="str">
        <f>Intermediate_Template!A266</f>
        <v/>
      </c>
      <c r="B265" s="23" t="str">
        <f>Intermediate_Template!B266</f>
        <v/>
      </c>
      <c r="C265" s="23" t="str">
        <f>Intermediate_Template!C266</f>
        <v/>
      </c>
      <c r="D265" s="23" t="str">
        <f>Intermediate_Template!D266</f>
        <v/>
      </c>
      <c r="E265" s="23" t="str">
        <f>Intermediate_Template!E266</f>
        <v/>
      </c>
      <c r="F265" s="23" t="str">
        <f>Intermediate_Template!F266</f>
        <v/>
      </c>
      <c r="G265" s="23" t="str">
        <f>Intermediate_Template!G266</f>
        <v/>
      </c>
      <c r="H265" s="23" t="str">
        <f>Intermediate_Template!H266</f>
        <v/>
      </c>
      <c r="I265" s="24" t="str">
        <f>Intermediate_Template!U266</f>
        <v/>
      </c>
      <c r="J265" s="25" t="str">
        <f>Intermediate_Template!I266</f>
        <v/>
      </c>
      <c r="K265" s="23" t="str">
        <f>Intermediate_Template!V266</f>
        <v/>
      </c>
      <c r="L265" s="23" t="str">
        <f>Intermediate_Template!P266</f>
        <v/>
      </c>
      <c r="M265" s="23" t="str">
        <f>Intermediate_Template!W266</f>
        <v/>
      </c>
      <c r="N265" s="23" t="str">
        <f>Intermediate_Template!Q266</f>
        <v/>
      </c>
      <c r="O265" s="23" t="str">
        <f>Intermediate_Template!X266</f>
        <v/>
      </c>
      <c r="P265" s="23" t="str">
        <f>Intermediate_Template!R266</f>
        <v/>
      </c>
      <c r="Q265" s="23" t="str">
        <f>Intermediate_Template!Y266</f>
        <v/>
      </c>
      <c r="R265" s="23" t="str">
        <f>Intermediate_Template!S266</f>
        <v/>
      </c>
      <c r="S265" s="23" t="str">
        <f>Intermediate_Template!Z266</f>
        <v/>
      </c>
      <c r="T265" s="23" t="str">
        <f>Intermediate_Template!T266</f>
        <v/>
      </c>
      <c r="W265" s="22"/>
    </row>
    <row r="266">
      <c r="A266" s="23" t="str">
        <f>Intermediate_Template!A267</f>
        <v/>
      </c>
      <c r="B266" s="23" t="str">
        <f>Intermediate_Template!B267</f>
        <v/>
      </c>
      <c r="C266" s="23" t="str">
        <f>Intermediate_Template!C267</f>
        <v/>
      </c>
      <c r="D266" s="23" t="str">
        <f>Intermediate_Template!D267</f>
        <v/>
      </c>
      <c r="E266" s="23" t="str">
        <f>Intermediate_Template!E267</f>
        <v/>
      </c>
      <c r="F266" s="23" t="str">
        <f>Intermediate_Template!F267</f>
        <v/>
      </c>
      <c r="G266" s="23" t="str">
        <f>Intermediate_Template!G267</f>
        <v/>
      </c>
      <c r="H266" s="23" t="str">
        <f>Intermediate_Template!H267</f>
        <v/>
      </c>
      <c r="I266" s="24" t="str">
        <f>Intermediate_Template!U267</f>
        <v/>
      </c>
      <c r="J266" s="25" t="str">
        <f>Intermediate_Template!I267</f>
        <v/>
      </c>
      <c r="K266" s="23" t="str">
        <f>Intermediate_Template!V267</f>
        <v/>
      </c>
      <c r="L266" s="23" t="str">
        <f>Intermediate_Template!P267</f>
        <v/>
      </c>
      <c r="M266" s="23" t="str">
        <f>Intermediate_Template!W267</f>
        <v/>
      </c>
      <c r="N266" s="23" t="str">
        <f>Intermediate_Template!Q267</f>
        <v/>
      </c>
      <c r="O266" s="23" t="str">
        <f>Intermediate_Template!X267</f>
        <v/>
      </c>
      <c r="P266" s="23" t="str">
        <f>Intermediate_Template!R267</f>
        <v/>
      </c>
      <c r="Q266" s="23" t="str">
        <f>Intermediate_Template!Y267</f>
        <v/>
      </c>
      <c r="R266" s="23" t="str">
        <f>Intermediate_Template!S267</f>
        <v/>
      </c>
      <c r="S266" s="23" t="str">
        <f>Intermediate_Template!Z267</f>
        <v/>
      </c>
      <c r="T266" s="23" t="str">
        <f>Intermediate_Template!T267</f>
        <v/>
      </c>
      <c r="W266" s="22"/>
    </row>
    <row r="267">
      <c r="A267" s="23" t="str">
        <f>Intermediate_Template!A268</f>
        <v/>
      </c>
      <c r="B267" s="23" t="str">
        <f>Intermediate_Template!B268</f>
        <v/>
      </c>
      <c r="C267" s="23" t="str">
        <f>Intermediate_Template!C268</f>
        <v/>
      </c>
      <c r="D267" s="23" t="str">
        <f>Intermediate_Template!D268</f>
        <v/>
      </c>
      <c r="E267" s="23" t="str">
        <f>Intermediate_Template!E268</f>
        <v/>
      </c>
      <c r="F267" s="23" t="str">
        <f>Intermediate_Template!F268</f>
        <v/>
      </c>
      <c r="G267" s="23" t="str">
        <f>Intermediate_Template!G268</f>
        <v/>
      </c>
      <c r="H267" s="23" t="str">
        <f>Intermediate_Template!H268</f>
        <v/>
      </c>
      <c r="I267" s="24" t="str">
        <f>Intermediate_Template!U268</f>
        <v/>
      </c>
      <c r="J267" s="25" t="str">
        <f>Intermediate_Template!I268</f>
        <v/>
      </c>
      <c r="K267" s="23" t="str">
        <f>Intermediate_Template!V268</f>
        <v/>
      </c>
      <c r="L267" s="23" t="str">
        <f>Intermediate_Template!P268</f>
        <v/>
      </c>
      <c r="M267" s="23" t="str">
        <f>Intermediate_Template!W268</f>
        <v/>
      </c>
      <c r="N267" s="23" t="str">
        <f>Intermediate_Template!Q268</f>
        <v/>
      </c>
      <c r="O267" s="23" t="str">
        <f>Intermediate_Template!X268</f>
        <v/>
      </c>
      <c r="P267" s="23" t="str">
        <f>Intermediate_Template!R268</f>
        <v/>
      </c>
      <c r="Q267" s="23" t="str">
        <f>Intermediate_Template!Y268</f>
        <v/>
      </c>
      <c r="R267" s="23" t="str">
        <f>Intermediate_Template!S268</f>
        <v/>
      </c>
      <c r="S267" s="23" t="str">
        <f>Intermediate_Template!Z268</f>
        <v/>
      </c>
      <c r="T267" s="23" t="str">
        <f>Intermediate_Template!T268</f>
        <v/>
      </c>
      <c r="W267" s="22"/>
    </row>
    <row r="268">
      <c r="A268" s="23" t="str">
        <f>Intermediate_Template!A269</f>
        <v/>
      </c>
      <c r="B268" s="23" t="str">
        <f>Intermediate_Template!B269</f>
        <v/>
      </c>
      <c r="C268" s="23" t="str">
        <f>Intermediate_Template!C269</f>
        <v/>
      </c>
      <c r="D268" s="23" t="str">
        <f>Intermediate_Template!D269</f>
        <v/>
      </c>
      <c r="E268" s="23" t="str">
        <f>Intermediate_Template!E269</f>
        <v/>
      </c>
      <c r="F268" s="23" t="str">
        <f>Intermediate_Template!F269</f>
        <v/>
      </c>
      <c r="G268" s="23" t="str">
        <f>Intermediate_Template!G269</f>
        <v/>
      </c>
      <c r="H268" s="23" t="str">
        <f>Intermediate_Template!H269</f>
        <v/>
      </c>
      <c r="I268" s="24" t="str">
        <f>Intermediate_Template!U269</f>
        <v/>
      </c>
      <c r="J268" s="25" t="str">
        <f>Intermediate_Template!I269</f>
        <v/>
      </c>
      <c r="K268" s="23" t="str">
        <f>Intermediate_Template!V269</f>
        <v/>
      </c>
      <c r="L268" s="23" t="str">
        <f>Intermediate_Template!P269</f>
        <v/>
      </c>
      <c r="M268" s="23" t="str">
        <f>Intermediate_Template!W269</f>
        <v/>
      </c>
      <c r="N268" s="23" t="str">
        <f>Intermediate_Template!Q269</f>
        <v/>
      </c>
      <c r="O268" s="23" t="str">
        <f>Intermediate_Template!X269</f>
        <v/>
      </c>
      <c r="P268" s="23" t="str">
        <f>Intermediate_Template!R269</f>
        <v/>
      </c>
      <c r="Q268" s="23" t="str">
        <f>Intermediate_Template!Y269</f>
        <v/>
      </c>
      <c r="R268" s="23" t="str">
        <f>Intermediate_Template!S269</f>
        <v/>
      </c>
      <c r="S268" s="23" t="str">
        <f>Intermediate_Template!Z269</f>
        <v/>
      </c>
      <c r="T268" s="23" t="str">
        <f>Intermediate_Template!T269</f>
        <v/>
      </c>
      <c r="W268" s="22"/>
    </row>
    <row r="269">
      <c r="A269" s="23" t="str">
        <f>Intermediate_Template!A270</f>
        <v/>
      </c>
      <c r="B269" s="23" t="str">
        <f>Intermediate_Template!B270</f>
        <v/>
      </c>
      <c r="C269" s="23" t="str">
        <f>Intermediate_Template!C270</f>
        <v/>
      </c>
      <c r="D269" s="23" t="str">
        <f>Intermediate_Template!D270</f>
        <v/>
      </c>
      <c r="E269" s="23" t="str">
        <f>Intermediate_Template!E270</f>
        <v/>
      </c>
      <c r="F269" s="23" t="str">
        <f>Intermediate_Template!F270</f>
        <v/>
      </c>
      <c r="G269" s="23" t="str">
        <f>Intermediate_Template!G270</f>
        <v/>
      </c>
      <c r="H269" s="23" t="str">
        <f>Intermediate_Template!H270</f>
        <v/>
      </c>
      <c r="I269" s="24" t="str">
        <f>Intermediate_Template!U270</f>
        <v/>
      </c>
      <c r="J269" s="25" t="str">
        <f>Intermediate_Template!I270</f>
        <v/>
      </c>
      <c r="K269" s="23" t="str">
        <f>Intermediate_Template!V270</f>
        <v/>
      </c>
      <c r="L269" s="23" t="str">
        <f>Intermediate_Template!P270</f>
        <v/>
      </c>
      <c r="M269" s="23" t="str">
        <f>Intermediate_Template!W270</f>
        <v/>
      </c>
      <c r="N269" s="23" t="str">
        <f>Intermediate_Template!Q270</f>
        <v/>
      </c>
      <c r="O269" s="23" t="str">
        <f>Intermediate_Template!X270</f>
        <v/>
      </c>
      <c r="P269" s="23" t="str">
        <f>Intermediate_Template!R270</f>
        <v/>
      </c>
      <c r="Q269" s="23" t="str">
        <f>Intermediate_Template!Y270</f>
        <v/>
      </c>
      <c r="R269" s="23" t="str">
        <f>Intermediate_Template!S270</f>
        <v/>
      </c>
      <c r="S269" s="23" t="str">
        <f>Intermediate_Template!Z270</f>
        <v/>
      </c>
      <c r="T269" s="23" t="str">
        <f>Intermediate_Template!T270</f>
        <v/>
      </c>
      <c r="W269" s="22"/>
    </row>
    <row r="270">
      <c r="A270" s="23" t="str">
        <f>Intermediate_Template!A271</f>
        <v/>
      </c>
      <c r="B270" s="23" t="str">
        <f>Intermediate_Template!B271</f>
        <v/>
      </c>
      <c r="C270" s="23" t="str">
        <f>Intermediate_Template!C271</f>
        <v/>
      </c>
      <c r="D270" s="23" t="str">
        <f>Intermediate_Template!D271</f>
        <v/>
      </c>
      <c r="E270" s="23" t="str">
        <f>Intermediate_Template!E271</f>
        <v/>
      </c>
      <c r="F270" s="23" t="str">
        <f>Intermediate_Template!F271</f>
        <v/>
      </c>
      <c r="G270" s="23" t="str">
        <f>Intermediate_Template!G271</f>
        <v/>
      </c>
      <c r="H270" s="23" t="str">
        <f>Intermediate_Template!H271</f>
        <v/>
      </c>
      <c r="I270" s="24" t="str">
        <f>Intermediate_Template!U271</f>
        <v/>
      </c>
      <c r="J270" s="25" t="str">
        <f>Intermediate_Template!I271</f>
        <v/>
      </c>
      <c r="K270" s="23" t="str">
        <f>Intermediate_Template!V271</f>
        <v/>
      </c>
      <c r="L270" s="23" t="str">
        <f>Intermediate_Template!P271</f>
        <v/>
      </c>
      <c r="M270" s="23" t="str">
        <f>Intermediate_Template!W271</f>
        <v/>
      </c>
      <c r="N270" s="23" t="str">
        <f>Intermediate_Template!Q271</f>
        <v/>
      </c>
      <c r="O270" s="23" t="str">
        <f>Intermediate_Template!X271</f>
        <v/>
      </c>
      <c r="P270" s="23" t="str">
        <f>Intermediate_Template!R271</f>
        <v/>
      </c>
      <c r="Q270" s="23" t="str">
        <f>Intermediate_Template!Y271</f>
        <v/>
      </c>
      <c r="R270" s="23" t="str">
        <f>Intermediate_Template!S271</f>
        <v/>
      </c>
      <c r="S270" s="23" t="str">
        <f>Intermediate_Template!Z271</f>
        <v/>
      </c>
      <c r="T270" s="23" t="str">
        <f>Intermediate_Template!T271</f>
        <v/>
      </c>
      <c r="W270" s="22"/>
    </row>
    <row r="271">
      <c r="A271" s="23" t="str">
        <f>Intermediate_Template!A272</f>
        <v/>
      </c>
      <c r="B271" s="23" t="str">
        <f>Intermediate_Template!B272</f>
        <v/>
      </c>
      <c r="C271" s="23" t="str">
        <f>Intermediate_Template!C272</f>
        <v/>
      </c>
      <c r="D271" s="23" t="str">
        <f>Intermediate_Template!D272</f>
        <v/>
      </c>
      <c r="E271" s="23" t="str">
        <f>Intermediate_Template!E272</f>
        <v/>
      </c>
      <c r="F271" s="23" t="str">
        <f>Intermediate_Template!F272</f>
        <v/>
      </c>
      <c r="G271" s="23" t="str">
        <f>Intermediate_Template!G272</f>
        <v/>
      </c>
      <c r="H271" s="23" t="str">
        <f>Intermediate_Template!H272</f>
        <v/>
      </c>
      <c r="I271" s="24" t="str">
        <f>Intermediate_Template!U272</f>
        <v/>
      </c>
      <c r="J271" s="25" t="str">
        <f>Intermediate_Template!I272</f>
        <v/>
      </c>
      <c r="K271" s="23" t="str">
        <f>Intermediate_Template!V272</f>
        <v/>
      </c>
      <c r="L271" s="23" t="str">
        <f>Intermediate_Template!P272</f>
        <v/>
      </c>
      <c r="M271" s="23" t="str">
        <f>Intermediate_Template!W272</f>
        <v/>
      </c>
      <c r="N271" s="23" t="str">
        <f>Intermediate_Template!Q272</f>
        <v/>
      </c>
      <c r="O271" s="23" t="str">
        <f>Intermediate_Template!X272</f>
        <v/>
      </c>
      <c r="P271" s="23" t="str">
        <f>Intermediate_Template!R272</f>
        <v/>
      </c>
      <c r="Q271" s="23" t="str">
        <f>Intermediate_Template!Y272</f>
        <v/>
      </c>
      <c r="R271" s="23" t="str">
        <f>Intermediate_Template!S272</f>
        <v/>
      </c>
      <c r="S271" s="23" t="str">
        <f>Intermediate_Template!Z272</f>
        <v/>
      </c>
      <c r="T271" s="23" t="str">
        <f>Intermediate_Template!T272</f>
        <v/>
      </c>
      <c r="W271" s="22"/>
    </row>
    <row r="272">
      <c r="A272" s="23" t="str">
        <f>Intermediate_Template!A273</f>
        <v/>
      </c>
      <c r="B272" s="23" t="str">
        <f>Intermediate_Template!B273</f>
        <v/>
      </c>
      <c r="C272" s="23" t="str">
        <f>Intermediate_Template!C273</f>
        <v/>
      </c>
      <c r="D272" s="23" t="str">
        <f>Intermediate_Template!D273</f>
        <v/>
      </c>
      <c r="E272" s="23" t="str">
        <f>Intermediate_Template!E273</f>
        <v/>
      </c>
      <c r="F272" s="23" t="str">
        <f>Intermediate_Template!F273</f>
        <v/>
      </c>
      <c r="G272" s="23" t="str">
        <f>Intermediate_Template!G273</f>
        <v/>
      </c>
      <c r="H272" s="23" t="str">
        <f>Intermediate_Template!H273</f>
        <v/>
      </c>
      <c r="I272" s="24" t="str">
        <f>Intermediate_Template!U273</f>
        <v/>
      </c>
      <c r="J272" s="25" t="str">
        <f>Intermediate_Template!I273</f>
        <v/>
      </c>
      <c r="K272" s="23" t="str">
        <f>Intermediate_Template!V273</f>
        <v/>
      </c>
      <c r="L272" s="23" t="str">
        <f>Intermediate_Template!P273</f>
        <v/>
      </c>
      <c r="M272" s="23" t="str">
        <f>Intermediate_Template!W273</f>
        <v/>
      </c>
      <c r="N272" s="23" t="str">
        <f>Intermediate_Template!Q273</f>
        <v/>
      </c>
      <c r="O272" s="23" t="str">
        <f>Intermediate_Template!X273</f>
        <v/>
      </c>
      <c r="P272" s="23" t="str">
        <f>Intermediate_Template!R273</f>
        <v/>
      </c>
      <c r="Q272" s="23" t="str">
        <f>Intermediate_Template!Y273</f>
        <v/>
      </c>
      <c r="R272" s="23" t="str">
        <f>Intermediate_Template!S273</f>
        <v/>
      </c>
      <c r="S272" s="23" t="str">
        <f>Intermediate_Template!Z273</f>
        <v/>
      </c>
      <c r="T272" s="23" t="str">
        <f>Intermediate_Template!T273</f>
        <v/>
      </c>
      <c r="W272" s="22"/>
    </row>
    <row r="273">
      <c r="A273" s="23" t="str">
        <f>Intermediate_Template!A274</f>
        <v/>
      </c>
      <c r="B273" s="23" t="str">
        <f>Intermediate_Template!B274</f>
        <v/>
      </c>
      <c r="C273" s="23" t="str">
        <f>Intermediate_Template!C274</f>
        <v/>
      </c>
      <c r="D273" s="23" t="str">
        <f>Intermediate_Template!D274</f>
        <v/>
      </c>
      <c r="E273" s="23" t="str">
        <f>Intermediate_Template!E274</f>
        <v/>
      </c>
      <c r="F273" s="23" t="str">
        <f>Intermediate_Template!F274</f>
        <v/>
      </c>
      <c r="G273" s="23" t="str">
        <f>Intermediate_Template!G274</f>
        <v/>
      </c>
      <c r="H273" s="23" t="str">
        <f>Intermediate_Template!H274</f>
        <v/>
      </c>
      <c r="I273" s="24" t="str">
        <f>Intermediate_Template!U274</f>
        <v/>
      </c>
      <c r="J273" s="25" t="str">
        <f>Intermediate_Template!I274</f>
        <v/>
      </c>
      <c r="K273" s="23" t="str">
        <f>Intermediate_Template!V274</f>
        <v/>
      </c>
      <c r="L273" s="23" t="str">
        <f>Intermediate_Template!P274</f>
        <v/>
      </c>
      <c r="M273" s="23" t="str">
        <f>Intermediate_Template!W274</f>
        <v/>
      </c>
      <c r="N273" s="23" t="str">
        <f>Intermediate_Template!Q274</f>
        <v/>
      </c>
      <c r="O273" s="23" t="str">
        <f>Intermediate_Template!X274</f>
        <v/>
      </c>
      <c r="P273" s="23" t="str">
        <f>Intermediate_Template!R274</f>
        <v/>
      </c>
      <c r="Q273" s="23" t="str">
        <f>Intermediate_Template!Y274</f>
        <v/>
      </c>
      <c r="R273" s="23" t="str">
        <f>Intermediate_Template!S274</f>
        <v/>
      </c>
      <c r="S273" s="23" t="str">
        <f>Intermediate_Template!Z274</f>
        <v/>
      </c>
      <c r="T273" s="23" t="str">
        <f>Intermediate_Template!T274</f>
        <v/>
      </c>
      <c r="W273" s="22"/>
    </row>
    <row r="274">
      <c r="A274" s="23" t="str">
        <f>Intermediate_Template!A275</f>
        <v/>
      </c>
      <c r="B274" s="23" t="str">
        <f>Intermediate_Template!B275</f>
        <v/>
      </c>
      <c r="C274" s="23" t="str">
        <f>Intermediate_Template!C275</f>
        <v/>
      </c>
      <c r="D274" s="23" t="str">
        <f>Intermediate_Template!D275</f>
        <v/>
      </c>
      <c r="E274" s="23" t="str">
        <f>Intermediate_Template!E275</f>
        <v/>
      </c>
      <c r="F274" s="23" t="str">
        <f>Intermediate_Template!F275</f>
        <v/>
      </c>
      <c r="G274" s="23" t="str">
        <f>Intermediate_Template!G275</f>
        <v/>
      </c>
      <c r="H274" s="23" t="str">
        <f>Intermediate_Template!H275</f>
        <v/>
      </c>
      <c r="I274" s="24" t="str">
        <f>Intermediate_Template!U275</f>
        <v/>
      </c>
      <c r="J274" s="25" t="str">
        <f>Intermediate_Template!I275</f>
        <v/>
      </c>
      <c r="K274" s="23" t="str">
        <f>Intermediate_Template!V275</f>
        <v/>
      </c>
      <c r="L274" s="23" t="str">
        <f>Intermediate_Template!P275</f>
        <v/>
      </c>
      <c r="M274" s="23" t="str">
        <f>Intermediate_Template!W275</f>
        <v/>
      </c>
      <c r="N274" s="23" t="str">
        <f>Intermediate_Template!Q275</f>
        <v/>
      </c>
      <c r="O274" s="23" t="str">
        <f>Intermediate_Template!X275</f>
        <v/>
      </c>
      <c r="P274" s="23" t="str">
        <f>Intermediate_Template!R275</f>
        <v/>
      </c>
      <c r="Q274" s="23" t="str">
        <f>Intermediate_Template!Y275</f>
        <v/>
      </c>
      <c r="R274" s="23" t="str">
        <f>Intermediate_Template!S275</f>
        <v/>
      </c>
      <c r="S274" s="23" t="str">
        <f>Intermediate_Template!Z275</f>
        <v/>
      </c>
      <c r="T274" s="23" t="str">
        <f>Intermediate_Template!T275</f>
        <v/>
      </c>
      <c r="W274" s="22"/>
    </row>
    <row r="275">
      <c r="A275" s="23" t="str">
        <f>Intermediate_Template!A276</f>
        <v/>
      </c>
      <c r="B275" s="23" t="str">
        <f>Intermediate_Template!B276</f>
        <v/>
      </c>
      <c r="C275" s="23" t="str">
        <f>Intermediate_Template!C276</f>
        <v/>
      </c>
      <c r="D275" s="23" t="str">
        <f>Intermediate_Template!D276</f>
        <v/>
      </c>
      <c r="E275" s="23" t="str">
        <f>Intermediate_Template!E276</f>
        <v/>
      </c>
      <c r="F275" s="23" t="str">
        <f>Intermediate_Template!F276</f>
        <v/>
      </c>
      <c r="G275" s="23" t="str">
        <f>Intermediate_Template!G276</f>
        <v/>
      </c>
      <c r="H275" s="23" t="str">
        <f>Intermediate_Template!H276</f>
        <v/>
      </c>
      <c r="I275" s="24" t="str">
        <f>Intermediate_Template!U276</f>
        <v/>
      </c>
      <c r="J275" s="25" t="str">
        <f>Intermediate_Template!I276</f>
        <v/>
      </c>
      <c r="K275" s="23" t="str">
        <f>Intermediate_Template!V276</f>
        <v/>
      </c>
      <c r="L275" s="23" t="str">
        <f>Intermediate_Template!P276</f>
        <v/>
      </c>
      <c r="M275" s="23" t="str">
        <f>Intermediate_Template!W276</f>
        <v/>
      </c>
      <c r="N275" s="23" t="str">
        <f>Intermediate_Template!Q276</f>
        <v/>
      </c>
      <c r="O275" s="23" t="str">
        <f>Intermediate_Template!X276</f>
        <v/>
      </c>
      <c r="P275" s="23" t="str">
        <f>Intermediate_Template!R276</f>
        <v/>
      </c>
      <c r="Q275" s="23" t="str">
        <f>Intermediate_Template!Y276</f>
        <v/>
      </c>
      <c r="R275" s="23" t="str">
        <f>Intermediate_Template!S276</f>
        <v/>
      </c>
      <c r="S275" s="23" t="str">
        <f>Intermediate_Template!Z276</f>
        <v/>
      </c>
      <c r="T275" s="23" t="str">
        <f>Intermediate_Template!T276</f>
        <v/>
      </c>
      <c r="W275" s="22"/>
    </row>
    <row r="276">
      <c r="A276" s="23" t="str">
        <f>Intermediate_Template!A277</f>
        <v/>
      </c>
      <c r="B276" s="23" t="str">
        <f>Intermediate_Template!B277</f>
        <v/>
      </c>
      <c r="C276" s="23" t="str">
        <f>Intermediate_Template!C277</f>
        <v/>
      </c>
      <c r="D276" s="23" t="str">
        <f>Intermediate_Template!D277</f>
        <v/>
      </c>
      <c r="E276" s="23" t="str">
        <f>Intermediate_Template!E277</f>
        <v/>
      </c>
      <c r="F276" s="23" t="str">
        <f>Intermediate_Template!F277</f>
        <v/>
      </c>
      <c r="G276" s="23" t="str">
        <f>Intermediate_Template!G277</f>
        <v/>
      </c>
      <c r="H276" s="23" t="str">
        <f>Intermediate_Template!H277</f>
        <v/>
      </c>
      <c r="I276" s="24" t="str">
        <f>Intermediate_Template!U277</f>
        <v/>
      </c>
      <c r="J276" s="25" t="str">
        <f>Intermediate_Template!I277</f>
        <v/>
      </c>
      <c r="K276" s="23" t="str">
        <f>Intermediate_Template!V277</f>
        <v/>
      </c>
      <c r="L276" s="23" t="str">
        <f>Intermediate_Template!P277</f>
        <v/>
      </c>
      <c r="M276" s="23" t="str">
        <f>Intermediate_Template!W277</f>
        <v/>
      </c>
      <c r="N276" s="23" t="str">
        <f>Intermediate_Template!Q277</f>
        <v/>
      </c>
      <c r="O276" s="23" t="str">
        <f>Intermediate_Template!X277</f>
        <v/>
      </c>
      <c r="P276" s="23" t="str">
        <f>Intermediate_Template!R277</f>
        <v/>
      </c>
      <c r="Q276" s="23" t="str">
        <f>Intermediate_Template!Y277</f>
        <v/>
      </c>
      <c r="R276" s="23" t="str">
        <f>Intermediate_Template!S277</f>
        <v/>
      </c>
      <c r="S276" s="23" t="str">
        <f>Intermediate_Template!Z277</f>
        <v/>
      </c>
      <c r="T276" s="23" t="str">
        <f>Intermediate_Template!T277</f>
        <v/>
      </c>
      <c r="W276" s="22"/>
    </row>
    <row r="277">
      <c r="A277" s="23" t="str">
        <f>Intermediate_Template!A278</f>
        <v/>
      </c>
      <c r="B277" s="23" t="str">
        <f>Intermediate_Template!B278</f>
        <v/>
      </c>
      <c r="C277" s="23" t="str">
        <f>Intermediate_Template!C278</f>
        <v/>
      </c>
      <c r="D277" s="23" t="str">
        <f>Intermediate_Template!D278</f>
        <v/>
      </c>
      <c r="E277" s="23" t="str">
        <f>Intermediate_Template!E278</f>
        <v/>
      </c>
      <c r="F277" s="23" t="str">
        <f>Intermediate_Template!F278</f>
        <v/>
      </c>
      <c r="G277" s="23" t="str">
        <f>Intermediate_Template!G278</f>
        <v/>
      </c>
      <c r="H277" s="23" t="str">
        <f>Intermediate_Template!H278</f>
        <v/>
      </c>
      <c r="I277" s="24" t="str">
        <f>Intermediate_Template!U278</f>
        <v/>
      </c>
      <c r="J277" s="25" t="str">
        <f>Intermediate_Template!I278</f>
        <v/>
      </c>
      <c r="K277" s="23" t="str">
        <f>Intermediate_Template!V278</f>
        <v/>
      </c>
      <c r="L277" s="23" t="str">
        <f>Intermediate_Template!P278</f>
        <v/>
      </c>
      <c r="M277" s="23" t="str">
        <f>Intermediate_Template!W278</f>
        <v/>
      </c>
      <c r="N277" s="23" t="str">
        <f>Intermediate_Template!Q278</f>
        <v/>
      </c>
      <c r="O277" s="23" t="str">
        <f>Intermediate_Template!X278</f>
        <v/>
      </c>
      <c r="P277" s="23" t="str">
        <f>Intermediate_Template!R278</f>
        <v/>
      </c>
      <c r="Q277" s="23" t="str">
        <f>Intermediate_Template!Y278</f>
        <v/>
      </c>
      <c r="R277" s="23" t="str">
        <f>Intermediate_Template!S278</f>
        <v/>
      </c>
      <c r="S277" s="23" t="str">
        <f>Intermediate_Template!Z278</f>
        <v/>
      </c>
      <c r="T277" s="23" t="str">
        <f>Intermediate_Template!T278</f>
        <v/>
      </c>
      <c r="W277" s="22"/>
    </row>
    <row r="278">
      <c r="A278" s="23" t="str">
        <f>Intermediate_Template!A279</f>
        <v/>
      </c>
      <c r="B278" s="23" t="str">
        <f>Intermediate_Template!B279</f>
        <v/>
      </c>
      <c r="C278" s="23" t="str">
        <f>Intermediate_Template!C279</f>
        <v/>
      </c>
      <c r="D278" s="23" t="str">
        <f>Intermediate_Template!D279</f>
        <v/>
      </c>
      <c r="E278" s="23" t="str">
        <f>Intermediate_Template!E279</f>
        <v/>
      </c>
      <c r="F278" s="23" t="str">
        <f>Intermediate_Template!F279</f>
        <v/>
      </c>
      <c r="G278" s="23" t="str">
        <f>Intermediate_Template!G279</f>
        <v/>
      </c>
      <c r="H278" s="23" t="str">
        <f>Intermediate_Template!H279</f>
        <v/>
      </c>
      <c r="I278" s="24" t="str">
        <f>Intermediate_Template!U279</f>
        <v/>
      </c>
      <c r="J278" s="25" t="str">
        <f>Intermediate_Template!I279</f>
        <v/>
      </c>
      <c r="K278" s="23" t="str">
        <f>Intermediate_Template!V279</f>
        <v/>
      </c>
      <c r="L278" s="23" t="str">
        <f>Intermediate_Template!P279</f>
        <v/>
      </c>
      <c r="M278" s="23" t="str">
        <f>Intermediate_Template!W279</f>
        <v/>
      </c>
      <c r="N278" s="23" t="str">
        <f>Intermediate_Template!Q279</f>
        <v/>
      </c>
      <c r="O278" s="23" t="str">
        <f>Intermediate_Template!X279</f>
        <v/>
      </c>
      <c r="P278" s="23" t="str">
        <f>Intermediate_Template!R279</f>
        <v/>
      </c>
      <c r="Q278" s="23" t="str">
        <f>Intermediate_Template!Y279</f>
        <v/>
      </c>
      <c r="R278" s="23" t="str">
        <f>Intermediate_Template!S279</f>
        <v/>
      </c>
      <c r="S278" s="23" t="str">
        <f>Intermediate_Template!Z279</f>
        <v/>
      </c>
      <c r="T278" s="23" t="str">
        <f>Intermediate_Template!T279</f>
        <v/>
      </c>
      <c r="W278" s="22"/>
    </row>
    <row r="279">
      <c r="A279" s="23" t="str">
        <f>Intermediate_Template!A280</f>
        <v/>
      </c>
      <c r="B279" s="23" t="str">
        <f>Intermediate_Template!B280</f>
        <v/>
      </c>
      <c r="C279" s="23" t="str">
        <f>Intermediate_Template!C280</f>
        <v/>
      </c>
      <c r="D279" s="23" t="str">
        <f>Intermediate_Template!D280</f>
        <v/>
      </c>
      <c r="E279" s="23" t="str">
        <f>Intermediate_Template!E280</f>
        <v/>
      </c>
      <c r="F279" s="23" t="str">
        <f>Intermediate_Template!F280</f>
        <v/>
      </c>
      <c r="G279" s="23" t="str">
        <f>Intermediate_Template!G280</f>
        <v/>
      </c>
      <c r="H279" s="23" t="str">
        <f>Intermediate_Template!H280</f>
        <v/>
      </c>
      <c r="I279" s="24" t="str">
        <f>Intermediate_Template!U280</f>
        <v/>
      </c>
      <c r="J279" s="25" t="str">
        <f>Intermediate_Template!I280</f>
        <v/>
      </c>
      <c r="K279" s="23" t="str">
        <f>Intermediate_Template!V280</f>
        <v/>
      </c>
      <c r="L279" s="23" t="str">
        <f>Intermediate_Template!P280</f>
        <v/>
      </c>
      <c r="M279" s="23" t="str">
        <f>Intermediate_Template!W280</f>
        <v/>
      </c>
      <c r="N279" s="23" t="str">
        <f>Intermediate_Template!Q280</f>
        <v/>
      </c>
      <c r="O279" s="23" t="str">
        <f>Intermediate_Template!X280</f>
        <v/>
      </c>
      <c r="P279" s="23" t="str">
        <f>Intermediate_Template!R280</f>
        <v/>
      </c>
      <c r="Q279" s="23" t="str">
        <f>Intermediate_Template!Y280</f>
        <v/>
      </c>
      <c r="R279" s="23" t="str">
        <f>Intermediate_Template!S280</f>
        <v/>
      </c>
      <c r="S279" s="23" t="str">
        <f>Intermediate_Template!Z280</f>
        <v/>
      </c>
      <c r="T279" s="23" t="str">
        <f>Intermediate_Template!T280</f>
        <v/>
      </c>
      <c r="W279" s="22"/>
    </row>
    <row r="280">
      <c r="A280" s="23" t="str">
        <f>Intermediate_Template!A281</f>
        <v/>
      </c>
      <c r="B280" s="23" t="str">
        <f>Intermediate_Template!B281</f>
        <v/>
      </c>
      <c r="C280" s="23" t="str">
        <f>Intermediate_Template!C281</f>
        <v/>
      </c>
      <c r="D280" s="23" t="str">
        <f>Intermediate_Template!D281</f>
        <v/>
      </c>
      <c r="E280" s="23" t="str">
        <f>Intermediate_Template!E281</f>
        <v/>
      </c>
      <c r="F280" s="23" t="str">
        <f>Intermediate_Template!F281</f>
        <v/>
      </c>
      <c r="G280" s="23" t="str">
        <f>Intermediate_Template!G281</f>
        <v/>
      </c>
      <c r="H280" s="23" t="str">
        <f>Intermediate_Template!H281</f>
        <v/>
      </c>
      <c r="I280" s="24" t="str">
        <f>Intermediate_Template!U281</f>
        <v/>
      </c>
      <c r="J280" s="25" t="str">
        <f>Intermediate_Template!I281</f>
        <v/>
      </c>
      <c r="K280" s="23" t="str">
        <f>Intermediate_Template!V281</f>
        <v/>
      </c>
      <c r="L280" s="23" t="str">
        <f>Intermediate_Template!P281</f>
        <v/>
      </c>
      <c r="M280" s="23" t="str">
        <f>Intermediate_Template!W281</f>
        <v/>
      </c>
      <c r="N280" s="23" t="str">
        <f>Intermediate_Template!Q281</f>
        <v/>
      </c>
      <c r="O280" s="23" t="str">
        <f>Intermediate_Template!X281</f>
        <v/>
      </c>
      <c r="P280" s="23" t="str">
        <f>Intermediate_Template!R281</f>
        <v/>
      </c>
      <c r="Q280" s="23" t="str">
        <f>Intermediate_Template!Y281</f>
        <v/>
      </c>
      <c r="R280" s="23" t="str">
        <f>Intermediate_Template!S281</f>
        <v/>
      </c>
      <c r="S280" s="23" t="str">
        <f>Intermediate_Template!Z281</f>
        <v/>
      </c>
      <c r="T280" s="23" t="str">
        <f>Intermediate_Template!T281</f>
        <v/>
      </c>
      <c r="W280" s="22"/>
    </row>
    <row r="281">
      <c r="A281" s="23" t="str">
        <f>Intermediate_Template!A282</f>
        <v/>
      </c>
      <c r="B281" s="23" t="str">
        <f>Intermediate_Template!B282</f>
        <v/>
      </c>
      <c r="C281" s="23" t="str">
        <f>Intermediate_Template!C282</f>
        <v/>
      </c>
      <c r="D281" s="23" t="str">
        <f>Intermediate_Template!D282</f>
        <v/>
      </c>
      <c r="E281" s="23" t="str">
        <f>Intermediate_Template!E282</f>
        <v/>
      </c>
      <c r="F281" s="23" t="str">
        <f>Intermediate_Template!F282</f>
        <v/>
      </c>
      <c r="G281" s="23" t="str">
        <f>Intermediate_Template!G282</f>
        <v/>
      </c>
      <c r="H281" s="23" t="str">
        <f>Intermediate_Template!H282</f>
        <v/>
      </c>
      <c r="I281" s="24" t="str">
        <f>Intermediate_Template!U282</f>
        <v/>
      </c>
      <c r="J281" s="25" t="str">
        <f>Intermediate_Template!I282</f>
        <v/>
      </c>
      <c r="K281" s="23" t="str">
        <f>Intermediate_Template!V282</f>
        <v/>
      </c>
      <c r="L281" s="23" t="str">
        <f>Intermediate_Template!P282</f>
        <v/>
      </c>
      <c r="M281" s="23" t="str">
        <f>Intermediate_Template!W282</f>
        <v/>
      </c>
      <c r="N281" s="23" t="str">
        <f>Intermediate_Template!Q282</f>
        <v/>
      </c>
      <c r="O281" s="23" t="str">
        <f>Intermediate_Template!X282</f>
        <v/>
      </c>
      <c r="P281" s="23" t="str">
        <f>Intermediate_Template!R282</f>
        <v/>
      </c>
      <c r="Q281" s="23" t="str">
        <f>Intermediate_Template!Y282</f>
        <v/>
      </c>
      <c r="R281" s="23" t="str">
        <f>Intermediate_Template!S282</f>
        <v/>
      </c>
      <c r="S281" s="23" t="str">
        <f>Intermediate_Template!Z282</f>
        <v/>
      </c>
      <c r="T281" s="23" t="str">
        <f>Intermediate_Template!T282</f>
        <v/>
      </c>
      <c r="W281" s="22"/>
    </row>
    <row r="282">
      <c r="A282" s="23" t="str">
        <f>Intermediate_Template!A283</f>
        <v/>
      </c>
      <c r="B282" s="23" t="str">
        <f>Intermediate_Template!B283</f>
        <v/>
      </c>
      <c r="C282" s="23" t="str">
        <f>Intermediate_Template!C283</f>
        <v/>
      </c>
      <c r="D282" s="23" t="str">
        <f>Intermediate_Template!D283</f>
        <v/>
      </c>
      <c r="E282" s="23" t="str">
        <f>Intermediate_Template!E283</f>
        <v/>
      </c>
      <c r="F282" s="23" t="str">
        <f>Intermediate_Template!F283</f>
        <v/>
      </c>
      <c r="G282" s="23" t="str">
        <f>Intermediate_Template!G283</f>
        <v/>
      </c>
      <c r="H282" s="23" t="str">
        <f>Intermediate_Template!H283</f>
        <v/>
      </c>
      <c r="I282" s="24" t="str">
        <f>Intermediate_Template!U283</f>
        <v/>
      </c>
      <c r="J282" s="25" t="str">
        <f>Intermediate_Template!I283</f>
        <v/>
      </c>
      <c r="K282" s="23" t="str">
        <f>Intermediate_Template!V283</f>
        <v/>
      </c>
      <c r="L282" s="23" t="str">
        <f>Intermediate_Template!P283</f>
        <v/>
      </c>
      <c r="M282" s="23" t="str">
        <f>Intermediate_Template!W283</f>
        <v/>
      </c>
      <c r="N282" s="23" t="str">
        <f>Intermediate_Template!Q283</f>
        <v/>
      </c>
      <c r="O282" s="23" t="str">
        <f>Intermediate_Template!X283</f>
        <v/>
      </c>
      <c r="P282" s="23" t="str">
        <f>Intermediate_Template!R283</f>
        <v/>
      </c>
      <c r="Q282" s="23" t="str">
        <f>Intermediate_Template!Y283</f>
        <v/>
      </c>
      <c r="R282" s="23" t="str">
        <f>Intermediate_Template!S283</f>
        <v/>
      </c>
      <c r="S282" s="23" t="str">
        <f>Intermediate_Template!Z283</f>
        <v/>
      </c>
      <c r="T282" s="23" t="str">
        <f>Intermediate_Template!T283</f>
        <v/>
      </c>
      <c r="W282" s="22"/>
    </row>
    <row r="283">
      <c r="A283" s="23" t="str">
        <f>Intermediate_Template!A284</f>
        <v/>
      </c>
      <c r="B283" s="23" t="str">
        <f>Intermediate_Template!B284</f>
        <v/>
      </c>
      <c r="C283" s="23" t="str">
        <f>Intermediate_Template!C284</f>
        <v/>
      </c>
      <c r="D283" s="23" t="str">
        <f>Intermediate_Template!D284</f>
        <v/>
      </c>
      <c r="E283" s="23" t="str">
        <f>Intermediate_Template!E284</f>
        <v/>
      </c>
      <c r="F283" s="23" t="str">
        <f>Intermediate_Template!F284</f>
        <v/>
      </c>
      <c r="G283" s="23" t="str">
        <f>Intermediate_Template!G284</f>
        <v/>
      </c>
      <c r="H283" s="23" t="str">
        <f>Intermediate_Template!H284</f>
        <v/>
      </c>
      <c r="I283" s="24" t="str">
        <f>Intermediate_Template!U284</f>
        <v/>
      </c>
      <c r="J283" s="25" t="str">
        <f>Intermediate_Template!I284</f>
        <v/>
      </c>
      <c r="K283" s="23" t="str">
        <f>Intermediate_Template!V284</f>
        <v/>
      </c>
      <c r="L283" s="23" t="str">
        <f>Intermediate_Template!P284</f>
        <v/>
      </c>
      <c r="M283" s="23" t="str">
        <f>Intermediate_Template!W284</f>
        <v/>
      </c>
      <c r="N283" s="23" t="str">
        <f>Intermediate_Template!Q284</f>
        <v/>
      </c>
      <c r="O283" s="23" t="str">
        <f>Intermediate_Template!X284</f>
        <v/>
      </c>
      <c r="P283" s="23" t="str">
        <f>Intermediate_Template!R284</f>
        <v/>
      </c>
      <c r="Q283" s="23" t="str">
        <f>Intermediate_Template!Y284</f>
        <v/>
      </c>
      <c r="R283" s="23" t="str">
        <f>Intermediate_Template!S284</f>
        <v/>
      </c>
      <c r="S283" s="23" t="str">
        <f>Intermediate_Template!Z284</f>
        <v/>
      </c>
      <c r="T283" s="23" t="str">
        <f>Intermediate_Template!T284</f>
        <v/>
      </c>
      <c r="W283" s="22"/>
    </row>
    <row r="284">
      <c r="A284" s="23" t="str">
        <f>Intermediate_Template!A285</f>
        <v/>
      </c>
      <c r="B284" s="23" t="str">
        <f>Intermediate_Template!B285</f>
        <v/>
      </c>
      <c r="C284" s="23" t="str">
        <f>Intermediate_Template!C285</f>
        <v/>
      </c>
      <c r="D284" s="23" t="str">
        <f>Intermediate_Template!D285</f>
        <v/>
      </c>
      <c r="E284" s="23" t="str">
        <f>Intermediate_Template!E285</f>
        <v/>
      </c>
      <c r="F284" s="23" t="str">
        <f>Intermediate_Template!F285</f>
        <v/>
      </c>
      <c r="G284" s="23" t="str">
        <f>Intermediate_Template!G285</f>
        <v/>
      </c>
      <c r="H284" s="23" t="str">
        <f>Intermediate_Template!H285</f>
        <v/>
      </c>
      <c r="I284" s="24" t="str">
        <f>Intermediate_Template!U285</f>
        <v/>
      </c>
      <c r="J284" s="25" t="str">
        <f>Intermediate_Template!I285</f>
        <v/>
      </c>
      <c r="K284" s="23" t="str">
        <f>Intermediate_Template!V285</f>
        <v/>
      </c>
      <c r="L284" s="23" t="str">
        <f>Intermediate_Template!P285</f>
        <v/>
      </c>
      <c r="M284" s="23" t="str">
        <f>Intermediate_Template!W285</f>
        <v/>
      </c>
      <c r="N284" s="23" t="str">
        <f>Intermediate_Template!Q285</f>
        <v/>
      </c>
      <c r="O284" s="23" t="str">
        <f>Intermediate_Template!X285</f>
        <v/>
      </c>
      <c r="P284" s="23" t="str">
        <f>Intermediate_Template!R285</f>
        <v/>
      </c>
      <c r="Q284" s="23" t="str">
        <f>Intermediate_Template!Y285</f>
        <v/>
      </c>
      <c r="R284" s="23" t="str">
        <f>Intermediate_Template!S285</f>
        <v/>
      </c>
      <c r="S284" s="23" t="str">
        <f>Intermediate_Template!Z285</f>
        <v/>
      </c>
      <c r="T284" s="23" t="str">
        <f>Intermediate_Template!T285</f>
        <v/>
      </c>
      <c r="W284" s="22"/>
    </row>
    <row r="285">
      <c r="A285" s="23" t="str">
        <f>Intermediate_Template!A286</f>
        <v/>
      </c>
      <c r="B285" s="23" t="str">
        <f>Intermediate_Template!B286</f>
        <v/>
      </c>
      <c r="C285" s="23" t="str">
        <f>Intermediate_Template!C286</f>
        <v/>
      </c>
      <c r="D285" s="23" t="str">
        <f>Intermediate_Template!D286</f>
        <v/>
      </c>
      <c r="E285" s="23" t="str">
        <f>Intermediate_Template!E286</f>
        <v/>
      </c>
      <c r="F285" s="23" t="str">
        <f>Intermediate_Template!F286</f>
        <v/>
      </c>
      <c r="G285" s="23" t="str">
        <f>Intermediate_Template!G286</f>
        <v/>
      </c>
      <c r="H285" s="23" t="str">
        <f>Intermediate_Template!H286</f>
        <v/>
      </c>
      <c r="I285" s="24" t="str">
        <f>Intermediate_Template!U286</f>
        <v/>
      </c>
      <c r="J285" s="25" t="str">
        <f>Intermediate_Template!I286</f>
        <v/>
      </c>
      <c r="K285" s="23" t="str">
        <f>Intermediate_Template!V286</f>
        <v/>
      </c>
      <c r="L285" s="23" t="str">
        <f>Intermediate_Template!P286</f>
        <v/>
      </c>
      <c r="M285" s="23" t="str">
        <f>Intermediate_Template!W286</f>
        <v/>
      </c>
      <c r="N285" s="23" t="str">
        <f>Intermediate_Template!Q286</f>
        <v/>
      </c>
      <c r="O285" s="23" t="str">
        <f>Intermediate_Template!X286</f>
        <v/>
      </c>
      <c r="P285" s="23" t="str">
        <f>Intermediate_Template!R286</f>
        <v/>
      </c>
      <c r="Q285" s="23" t="str">
        <f>Intermediate_Template!Y286</f>
        <v/>
      </c>
      <c r="R285" s="23" t="str">
        <f>Intermediate_Template!S286</f>
        <v/>
      </c>
      <c r="S285" s="23" t="str">
        <f>Intermediate_Template!Z286</f>
        <v/>
      </c>
      <c r="T285" s="23" t="str">
        <f>Intermediate_Template!T286</f>
        <v/>
      </c>
      <c r="W285" s="22"/>
    </row>
    <row r="286">
      <c r="A286" s="23" t="str">
        <f>Intermediate_Template!A287</f>
        <v/>
      </c>
      <c r="B286" s="23" t="str">
        <f>Intermediate_Template!B287</f>
        <v/>
      </c>
      <c r="C286" s="23" t="str">
        <f>Intermediate_Template!C287</f>
        <v/>
      </c>
      <c r="D286" s="23" t="str">
        <f>Intermediate_Template!D287</f>
        <v/>
      </c>
      <c r="E286" s="23" t="str">
        <f>Intermediate_Template!E287</f>
        <v/>
      </c>
      <c r="F286" s="23" t="str">
        <f>Intermediate_Template!F287</f>
        <v/>
      </c>
      <c r="G286" s="23" t="str">
        <f>Intermediate_Template!G287</f>
        <v/>
      </c>
      <c r="H286" s="23" t="str">
        <f>Intermediate_Template!H287</f>
        <v/>
      </c>
      <c r="I286" s="24" t="str">
        <f>Intermediate_Template!U287</f>
        <v/>
      </c>
      <c r="J286" s="25" t="str">
        <f>Intermediate_Template!I287</f>
        <v/>
      </c>
      <c r="K286" s="23" t="str">
        <f>Intermediate_Template!V287</f>
        <v/>
      </c>
      <c r="L286" s="23" t="str">
        <f>Intermediate_Template!P287</f>
        <v/>
      </c>
      <c r="M286" s="23" t="str">
        <f>Intermediate_Template!W287</f>
        <v/>
      </c>
      <c r="N286" s="23" t="str">
        <f>Intermediate_Template!Q287</f>
        <v/>
      </c>
      <c r="O286" s="23" t="str">
        <f>Intermediate_Template!X287</f>
        <v/>
      </c>
      <c r="P286" s="23" t="str">
        <f>Intermediate_Template!R287</f>
        <v/>
      </c>
      <c r="Q286" s="23" t="str">
        <f>Intermediate_Template!Y287</f>
        <v/>
      </c>
      <c r="R286" s="23" t="str">
        <f>Intermediate_Template!S287</f>
        <v/>
      </c>
      <c r="S286" s="23" t="str">
        <f>Intermediate_Template!Z287</f>
        <v/>
      </c>
      <c r="T286" s="23" t="str">
        <f>Intermediate_Template!T287</f>
        <v/>
      </c>
      <c r="W286" s="22"/>
    </row>
    <row r="287">
      <c r="A287" s="23" t="str">
        <f>Intermediate_Template!A288</f>
        <v/>
      </c>
      <c r="B287" s="23" t="str">
        <f>Intermediate_Template!B288</f>
        <v/>
      </c>
      <c r="C287" s="23" t="str">
        <f>Intermediate_Template!C288</f>
        <v/>
      </c>
      <c r="D287" s="23" t="str">
        <f>Intermediate_Template!D288</f>
        <v/>
      </c>
      <c r="E287" s="23" t="str">
        <f>Intermediate_Template!E288</f>
        <v/>
      </c>
      <c r="F287" s="23" t="str">
        <f>Intermediate_Template!F288</f>
        <v/>
      </c>
      <c r="G287" s="23" t="str">
        <f>Intermediate_Template!G288</f>
        <v/>
      </c>
      <c r="H287" s="23" t="str">
        <f>Intermediate_Template!H288</f>
        <v/>
      </c>
      <c r="I287" s="24" t="str">
        <f>Intermediate_Template!U288</f>
        <v/>
      </c>
      <c r="J287" s="25" t="str">
        <f>Intermediate_Template!I288</f>
        <v/>
      </c>
      <c r="K287" s="23" t="str">
        <f>Intermediate_Template!V288</f>
        <v/>
      </c>
      <c r="L287" s="23" t="str">
        <f>Intermediate_Template!P288</f>
        <v/>
      </c>
      <c r="M287" s="23" t="str">
        <f>Intermediate_Template!W288</f>
        <v/>
      </c>
      <c r="N287" s="23" t="str">
        <f>Intermediate_Template!Q288</f>
        <v/>
      </c>
      <c r="O287" s="23" t="str">
        <f>Intermediate_Template!X288</f>
        <v/>
      </c>
      <c r="P287" s="23" t="str">
        <f>Intermediate_Template!R288</f>
        <v/>
      </c>
      <c r="Q287" s="23" t="str">
        <f>Intermediate_Template!Y288</f>
        <v/>
      </c>
      <c r="R287" s="23" t="str">
        <f>Intermediate_Template!S288</f>
        <v/>
      </c>
      <c r="S287" s="23" t="str">
        <f>Intermediate_Template!Z288</f>
        <v/>
      </c>
      <c r="T287" s="23" t="str">
        <f>Intermediate_Template!T288</f>
        <v/>
      </c>
      <c r="W287" s="22"/>
    </row>
    <row r="288">
      <c r="A288" s="23" t="str">
        <f>Intermediate_Template!A289</f>
        <v/>
      </c>
      <c r="B288" s="23" t="str">
        <f>Intermediate_Template!B289</f>
        <v/>
      </c>
      <c r="C288" s="23" t="str">
        <f>Intermediate_Template!C289</f>
        <v/>
      </c>
      <c r="D288" s="23" t="str">
        <f>Intermediate_Template!D289</f>
        <v/>
      </c>
      <c r="E288" s="23" t="str">
        <f>Intermediate_Template!E289</f>
        <v/>
      </c>
      <c r="F288" s="23" t="str">
        <f>Intermediate_Template!F289</f>
        <v/>
      </c>
      <c r="G288" s="23" t="str">
        <f>Intermediate_Template!G289</f>
        <v/>
      </c>
      <c r="H288" s="23" t="str">
        <f>Intermediate_Template!H289</f>
        <v/>
      </c>
      <c r="I288" s="24" t="str">
        <f>Intermediate_Template!U289</f>
        <v/>
      </c>
      <c r="J288" s="25" t="str">
        <f>Intermediate_Template!I289</f>
        <v/>
      </c>
      <c r="K288" s="23" t="str">
        <f>Intermediate_Template!V289</f>
        <v/>
      </c>
      <c r="L288" s="23" t="str">
        <f>Intermediate_Template!P289</f>
        <v/>
      </c>
      <c r="M288" s="23" t="str">
        <f>Intermediate_Template!W289</f>
        <v/>
      </c>
      <c r="N288" s="23" t="str">
        <f>Intermediate_Template!Q289</f>
        <v/>
      </c>
      <c r="O288" s="23" t="str">
        <f>Intermediate_Template!X289</f>
        <v/>
      </c>
      <c r="P288" s="23" t="str">
        <f>Intermediate_Template!R289</f>
        <v/>
      </c>
      <c r="Q288" s="23" t="str">
        <f>Intermediate_Template!Y289</f>
        <v/>
      </c>
      <c r="R288" s="23" t="str">
        <f>Intermediate_Template!S289</f>
        <v/>
      </c>
      <c r="S288" s="23" t="str">
        <f>Intermediate_Template!Z289</f>
        <v/>
      </c>
      <c r="T288" s="23" t="str">
        <f>Intermediate_Template!T289</f>
        <v/>
      </c>
      <c r="W288" s="22"/>
    </row>
    <row r="289">
      <c r="A289" s="23" t="str">
        <f>Intermediate_Template!A290</f>
        <v/>
      </c>
      <c r="B289" s="23" t="str">
        <f>Intermediate_Template!B290</f>
        <v/>
      </c>
      <c r="C289" s="23" t="str">
        <f>Intermediate_Template!C290</f>
        <v/>
      </c>
      <c r="D289" s="23" t="str">
        <f>Intermediate_Template!D290</f>
        <v/>
      </c>
      <c r="E289" s="23" t="str">
        <f>Intermediate_Template!E290</f>
        <v/>
      </c>
      <c r="F289" s="23" t="str">
        <f>Intermediate_Template!F290</f>
        <v/>
      </c>
      <c r="G289" s="23" t="str">
        <f>Intermediate_Template!G290</f>
        <v/>
      </c>
      <c r="H289" s="23" t="str">
        <f>Intermediate_Template!H290</f>
        <v/>
      </c>
      <c r="I289" s="24" t="str">
        <f>Intermediate_Template!U290</f>
        <v/>
      </c>
      <c r="J289" s="25" t="str">
        <f>Intermediate_Template!I290</f>
        <v/>
      </c>
      <c r="K289" s="23" t="str">
        <f>Intermediate_Template!V290</f>
        <v/>
      </c>
      <c r="L289" s="23" t="str">
        <f>Intermediate_Template!P290</f>
        <v/>
      </c>
      <c r="M289" s="23" t="str">
        <f>Intermediate_Template!W290</f>
        <v/>
      </c>
      <c r="N289" s="23" t="str">
        <f>Intermediate_Template!Q290</f>
        <v/>
      </c>
      <c r="O289" s="23" t="str">
        <f>Intermediate_Template!X290</f>
        <v/>
      </c>
      <c r="P289" s="23" t="str">
        <f>Intermediate_Template!R290</f>
        <v/>
      </c>
      <c r="Q289" s="23" t="str">
        <f>Intermediate_Template!Y290</f>
        <v/>
      </c>
      <c r="R289" s="23" t="str">
        <f>Intermediate_Template!S290</f>
        <v/>
      </c>
      <c r="S289" s="23" t="str">
        <f>Intermediate_Template!Z290</f>
        <v/>
      </c>
      <c r="T289" s="23" t="str">
        <f>Intermediate_Template!T290</f>
        <v/>
      </c>
      <c r="W289" s="22"/>
    </row>
    <row r="290">
      <c r="A290" s="23" t="str">
        <f>Intermediate_Template!A291</f>
        <v/>
      </c>
      <c r="B290" s="23" t="str">
        <f>Intermediate_Template!B291</f>
        <v/>
      </c>
      <c r="C290" s="23" t="str">
        <f>Intermediate_Template!C291</f>
        <v/>
      </c>
      <c r="D290" s="23" t="str">
        <f>Intermediate_Template!D291</f>
        <v/>
      </c>
      <c r="E290" s="23" t="str">
        <f>Intermediate_Template!E291</f>
        <v/>
      </c>
      <c r="F290" s="23" t="str">
        <f>Intermediate_Template!F291</f>
        <v/>
      </c>
      <c r="G290" s="23" t="str">
        <f>Intermediate_Template!G291</f>
        <v/>
      </c>
      <c r="H290" s="23" t="str">
        <f>Intermediate_Template!H291</f>
        <v/>
      </c>
      <c r="I290" s="24" t="str">
        <f>Intermediate_Template!U291</f>
        <v/>
      </c>
      <c r="J290" s="25" t="str">
        <f>Intermediate_Template!I291</f>
        <v/>
      </c>
      <c r="K290" s="23" t="str">
        <f>Intermediate_Template!V291</f>
        <v/>
      </c>
      <c r="L290" s="23" t="str">
        <f>Intermediate_Template!P291</f>
        <v/>
      </c>
      <c r="M290" s="23" t="str">
        <f>Intermediate_Template!W291</f>
        <v/>
      </c>
      <c r="N290" s="23" t="str">
        <f>Intermediate_Template!Q291</f>
        <v/>
      </c>
      <c r="O290" s="23" t="str">
        <f>Intermediate_Template!X291</f>
        <v/>
      </c>
      <c r="P290" s="23" t="str">
        <f>Intermediate_Template!R291</f>
        <v/>
      </c>
      <c r="Q290" s="23" t="str">
        <f>Intermediate_Template!Y291</f>
        <v/>
      </c>
      <c r="R290" s="23" t="str">
        <f>Intermediate_Template!S291</f>
        <v/>
      </c>
      <c r="S290" s="23" t="str">
        <f>Intermediate_Template!Z291</f>
        <v/>
      </c>
      <c r="T290" s="23" t="str">
        <f>Intermediate_Template!T291</f>
        <v/>
      </c>
      <c r="W290" s="22"/>
    </row>
    <row r="291">
      <c r="A291" s="23" t="str">
        <f>Intermediate_Template!A292</f>
        <v/>
      </c>
      <c r="B291" s="23" t="str">
        <f>Intermediate_Template!B292</f>
        <v/>
      </c>
      <c r="C291" s="23" t="str">
        <f>Intermediate_Template!C292</f>
        <v/>
      </c>
      <c r="D291" s="23" t="str">
        <f>Intermediate_Template!D292</f>
        <v/>
      </c>
      <c r="E291" s="23" t="str">
        <f>Intermediate_Template!E292</f>
        <v/>
      </c>
      <c r="F291" s="23" t="str">
        <f>Intermediate_Template!F292</f>
        <v/>
      </c>
      <c r="G291" s="23" t="str">
        <f>Intermediate_Template!G292</f>
        <v/>
      </c>
      <c r="H291" s="23" t="str">
        <f>Intermediate_Template!H292</f>
        <v/>
      </c>
      <c r="I291" s="24" t="str">
        <f>Intermediate_Template!U292</f>
        <v/>
      </c>
      <c r="J291" s="25" t="str">
        <f>Intermediate_Template!I292</f>
        <v/>
      </c>
      <c r="K291" s="23" t="str">
        <f>Intermediate_Template!V292</f>
        <v/>
      </c>
      <c r="L291" s="23" t="str">
        <f>Intermediate_Template!P292</f>
        <v/>
      </c>
      <c r="M291" s="23" t="str">
        <f>Intermediate_Template!W292</f>
        <v/>
      </c>
      <c r="N291" s="23" t="str">
        <f>Intermediate_Template!Q292</f>
        <v/>
      </c>
      <c r="O291" s="23" t="str">
        <f>Intermediate_Template!X292</f>
        <v/>
      </c>
      <c r="P291" s="23" t="str">
        <f>Intermediate_Template!R292</f>
        <v/>
      </c>
      <c r="Q291" s="23" t="str">
        <f>Intermediate_Template!Y292</f>
        <v/>
      </c>
      <c r="R291" s="23" t="str">
        <f>Intermediate_Template!S292</f>
        <v/>
      </c>
      <c r="S291" s="23" t="str">
        <f>Intermediate_Template!Z292</f>
        <v/>
      </c>
      <c r="T291" s="23" t="str">
        <f>Intermediate_Template!T292</f>
        <v/>
      </c>
      <c r="W291" s="22"/>
    </row>
    <row r="292">
      <c r="A292" s="23" t="str">
        <f>Intermediate_Template!A293</f>
        <v/>
      </c>
      <c r="B292" s="23" t="str">
        <f>Intermediate_Template!B293</f>
        <v/>
      </c>
      <c r="C292" s="23" t="str">
        <f>Intermediate_Template!C293</f>
        <v/>
      </c>
      <c r="D292" s="23" t="str">
        <f>Intermediate_Template!D293</f>
        <v/>
      </c>
      <c r="E292" s="23" t="str">
        <f>Intermediate_Template!E293</f>
        <v/>
      </c>
      <c r="F292" s="23" t="str">
        <f>Intermediate_Template!F293</f>
        <v/>
      </c>
      <c r="G292" s="23" t="str">
        <f>Intermediate_Template!G293</f>
        <v/>
      </c>
      <c r="H292" s="23" t="str">
        <f>Intermediate_Template!H293</f>
        <v/>
      </c>
      <c r="I292" s="24" t="str">
        <f>Intermediate_Template!U293</f>
        <v/>
      </c>
      <c r="J292" s="25" t="str">
        <f>Intermediate_Template!I293</f>
        <v/>
      </c>
      <c r="K292" s="23" t="str">
        <f>Intermediate_Template!V293</f>
        <v/>
      </c>
      <c r="L292" s="23" t="str">
        <f>Intermediate_Template!P293</f>
        <v/>
      </c>
      <c r="M292" s="23" t="str">
        <f>Intermediate_Template!W293</f>
        <v/>
      </c>
      <c r="N292" s="23" t="str">
        <f>Intermediate_Template!Q293</f>
        <v/>
      </c>
      <c r="O292" s="23" t="str">
        <f>Intermediate_Template!X293</f>
        <v/>
      </c>
      <c r="P292" s="23" t="str">
        <f>Intermediate_Template!R293</f>
        <v/>
      </c>
      <c r="Q292" s="23" t="str">
        <f>Intermediate_Template!Y293</f>
        <v/>
      </c>
      <c r="R292" s="23" t="str">
        <f>Intermediate_Template!S293</f>
        <v/>
      </c>
      <c r="S292" s="23" t="str">
        <f>Intermediate_Template!Z293</f>
        <v/>
      </c>
      <c r="T292" s="23" t="str">
        <f>Intermediate_Template!T293</f>
        <v/>
      </c>
      <c r="W292" s="22"/>
    </row>
    <row r="293">
      <c r="A293" s="23" t="str">
        <f>Intermediate_Template!A294</f>
        <v/>
      </c>
      <c r="B293" s="23" t="str">
        <f>Intermediate_Template!B294</f>
        <v/>
      </c>
      <c r="C293" s="23" t="str">
        <f>Intermediate_Template!C294</f>
        <v/>
      </c>
      <c r="D293" s="23" t="str">
        <f>Intermediate_Template!D294</f>
        <v/>
      </c>
      <c r="E293" s="23" t="str">
        <f>Intermediate_Template!E294</f>
        <v/>
      </c>
      <c r="F293" s="23" t="str">
        <f>Intermediate_Template!F294</f>
        <v/>
      </c>
      <c r="G293" s="23" t="str">
        <f>Intermediate_Template!G294</f>
        <v/>
      </c>
      <c r="H293" s="23" t="str">
        <f>Intermediate_Template!H294</f>
        <v/>
      </c>
      <c r="I293" s="24" t="str">
        <f>Intermediate_Template!U294</f>
        <v/>
      </c>
      <c r="J293" s="25" t="str">
        <f>Intermediate_Template!I294</f>
        <v/>
      </c>
      <c r="K293" s="23" t="str">
        <f>Intermediate_Template!V294</f>
        <v/>
      </c>
      <c r="L293" s="23" t="str">
        <f>Intermediate_Template!P294</f>
        <v/>
      </c>
      <c r="M293" s="23" t="str">
        <f>Intermediate_Template!W294</f>
        <v/>
      </c>
      <c r="N293" s="23" t="str">
        <f>Intermediate_Template!Q294</f>
        <v/>
      </c>
      <c r="O293" s="23" t="str">
        <f>Intermediate_Template!X294</f>
        <v/>
      </c>
      <c r="P293" s="23" t="str">
        <f>Intermediate_Template!R294</f>
        <v/>
      </c>
      <c r="Q293" s="23" t="str">
        <f>Intermediate_Template!Y294</f>
        <v/>
      </c>
      <c r="R293" s="23" t="str">
        <f>Intermediate_Template!S294</f>
        <v/>
      </c>
      <c r="S293" s="23" t="str">
        <f>Intermediate_Template!Z294</f>
        <v/>
      </c>
      <c r="T293" s="23" t="str">
        <f>Intermediate_Template!T294</f>
        <v/>
      </c>
      <c r="W293" s="22"/>
    </row>
    <row r="294">
      <c r="A294" s="23" t="str">
        <f>Intermediate_Template!A295</f>
        <v/>
      </c>
      <c r="B294" s="23" t="str">
        <f>Intermediate_Template!B295</f>
        <v/>
      </c>
      <c r="C294" s="23" t="str">
        <f>Intermediate_Template!C295</f>
        <v/>
      </c>
      <c r="D294" s="23" t="str">
        <f>Intermediate_Template!D295</f>
        <v/>
      </c>
      <c r="E294" s="23" t="str">
        <f>Intermediate_Template!E295</f>
        <v/>
      </c>
      <c r="F294" s="23" t="str">
        <f>Intermediate_Template!F295</f>
        <v/>
      </c>
      <c r="G294" s="23" t="str">
        <f>Intermediate_Template!G295</f>
        <v/>
      </c>
      <c r="H294" s="23" t="str">
        <f>Intermediate_Template!H295</f>
        <v/>
      </c>
      <c r="I294" s="24" t="str">
        <f>Intermediate_Template!U295</f>
        <v/>
      </c>
      <c r="J294" s="25" t="str">
        <f>Intermediate_Template!I295</f>
        <v/>
      </c>
      <c r="K294" s="23" t="str">
        <f>Intermediate_Template!V295</f>
        <v/>
      </c>
      <c r="L294" s="23" t="str">
        <f>Intermediate_Template!P295</f>
        <v/>
      </c>
      <c r="M294" s="23" t="str">
        <f>Intermediate_Template!W295</f>
        <v/>
      </c>
      <c r="N294" s="23" t="str">
        <f>Intermediate_Template!Q295</f>
        <v/>
      </c>
      <c r="O294" s="23" t="str">
        <f>Intermediate_Template!X295</f>
        <v/>
      </c>
      <c r="P294" s="23" t="str">
        <f>Intermediate_Template!R295</f>
        <v/>
      </c>
      <c r="Q294" s="23" t="str">
        <f>Intermediate_Template!Y295</f>
        <v/>
      </c>
      <c r="R294" s="23" t="str">
        <f>Intermediate_Template!S295</f>
        <v/>
      </c>
      <c r="S294" s="23" t="str">
        <f>Intermediate_Template!Z295</f>
        <v/>
      </c>
      <c r="T294" s="23" t="str">
        <f>Intermediate_Template!T295</f>
        <v/>
      </c>
      <c r="W294" s="22"/>
    </row>
    <row r="295">
      <c r="A295" s="23" t="str">
        <f>Intermediate_Template!A296</f>
        <v/>
      </c>
      <c r="B295" s="23" t="str">
        <f>Intermediate_Template!B296</f>
        <v/>
      </c>
      <c r="C295" s="23" t="str">
        <f>Intermediate_Template!C296</f>
        <v/>
      </c>
      <c r="D295" s="23" t="str">
        <f>Intermediate_Template!D296</f>
        <v/>
      </c>
      <c r="E295" s="23" t="str">
        <f>Intermediate_Template!E296</f>
        <v/>
      </c>
      <c r="F295" s="23" t="str">
        <f>Intermediate_Template!F296</f>
        <v/>
      </c>
      <c r="G295" s="23" t="str">
        <f>Intermediate_Template!G296</f>
        <v/>
      </c>
      <c r="H295" s="23" t="str">
        <f>Intermediate_Template!H296</f>
        <v/>
      </c>
      <c r="I295" s="24" t="str">
        <f>Intermediate_Template!U296</f>
        <v/>
      </c>
      <c r="J295" s="25" t="str">
        <f>Intermediate_Template!I296</f>
        <v/>
      </c>
      <c r="K295" s="23" t="str">
        <f>Intermediate_Template!V296</f>
        <v/>
      </c>
      <c r="L295" s="23" t="str">
        <f>Intermediate_Template!P296</f>
        <v/>
      </c>
      <c r="M295" s="23" t="str">
        <f>Intermediate_Template!W296</f>
        <v/>
      </c>
      <c r="N295" s="23" t="str">
        <f>Intermediate_Template!Q296</f>
        <v/>
      </c>
      <c r="O295" s="23" t="str">
        <f>Intermediate_Template!X296</f>
        <v/>
      </c>
      <c r="P295" s="23" t="str">
        <f>Intermediate_Template!R296</f>
        <v/>
      </c>
      <c r="Q295" s="23" t="str">
        <f>Intermediate_Template!Y296</f>
        <v/>
      </c>
      <c r="R295" s="23" t="str">
        <f>Intermediate_Template!S296</f>
        <v/>
      </c>
      <c r="S295" s="23" t="str">
        <f>Intermediate_Template!Z296</f>
        <v/>
      </c>
      <c r="T295" s="23" t="str">
        <f>Intermediate_Template!T296</f>
        <v/>
      </c>
      <c r="W295" s="22"/>
    </row>
    <row r="296">
      <c r="A296" s="23" t="str">
        <f>Intermediate_Template!A297</f>
        <v/>
      </c>
      <c r="B296" s="23" t="str">
        <f>Intermediate_Template!B297</f>
        <v/>
      </c>
      <c r="C296" s="23" t="str">
        <f>Intermediate_Template!C297</f>
        <v/>
      </c>
      <c r="D296" s="23" t="str">
        <f>Intermediate_Template!D297</f>
        <v/>
      </c>
      <c r="E296" s="23" t="str">
        <f>Intermediate_Template!E297</f>
        <v/>
      </c>
      <c r="F296" s="23" t="str">
        <f>Intermediate_Template!F297</f>
        <v/>
      </c>
      <c r="G296" s="23" t="str">
        <f>Intermediate_Template!G297</f>
        <v/>
      </c>
      <c r="H296" s="23" t="str">
        <f>Intermediate_Template!H297</f>
        <v/>
      </c>
      <c r="I296" s="24" t="str">
        <f>Intermediate_Template!U297</f>
        <v/>
      </c>
      <c r="J296" s="25" t="str">
        <f>Intermediate_Template!I297</f>
        <v/>
      </c>
      <c r="K296" s="23" t="str">
        <f>Intermediate_Template!V297</f>
        <v/>
      </c>
      <c r="L296" s="23" t="str">
        <f>Intermediate_Template!P297</f>
        <v/>
      </c>
      <c r="M296" s="23" t="str">
        <f>Intermediate_Template!W297</f>
        <v/>
      </c>
      <c r="N296" s="23" t="str">
        <f>Intermediate_Template!Q297</f>
        <v/>
      </c>
      <c r="O296" s="23" t="str">
        <f>Intermediate_Template!X297</f>
        <v/>
      </c>
      <c r="P296" s="23" t="str">
        <f>Intermediate_Template!R297</f>
        <v/>
      </c>
      <c r="Q296" s="23" t="str">
        <f>Intermediate_Template!Y297</f>
        <v/>
      </c>
      <c r="R296" s="23" t="str">
        <f>Intermediate_Template!S297</f>
        <v/>
      </c>
      <c r="S296" s="23" t="str">
        <f>Intermediate_Template!Z297</f>
        <v/>
      </c>
      <c r="T296" s="23" t="str">
        <f>Intermediate_Template!T297</f>
        <v/>
      </c>
      <c r="W296" s="22"/>
    </row>
    <row r="297">
      <c r="A297" s="23" t="str">
        <f>Intermediate_Template!A298</f>
        <v/>
      </c>
      <c r="B297" s="23" t="str">
        <f>Intermediate_Template!B298</f>
        <v/>
      </c>
      <c r="C297" s="23" t="str">
        <f>Intermediate_Template!C298</f>
        <v/>
      </c>
      <c r="D297" s="23" t="str">
        <f>Intermediate_Template!D298</f>
        <v/>
      </c>
      <c r="E297" s="23" t="str">
        <f>Intermediate_Template!E298</f>
        <v/>
      </c>
      <c r="F297" s="23" t="str">
        <f>Intermediate_Template!F298</f>
        <v/>
      </c>
      <c r="G297" s="23" t="str">
        <f>Intermediate_Template!G298</f>
        <v/>
      </c>
      <c r="H297" s="23" t="str">
        <f>Intermediate_Template!H298</f>
        <v/>
      </c>
      <c r="I297" s="24" t="str">
        <f>Intermediate_Template!U298</f>
        <v/>
      </c>
      <c r="J297" s="25" t="str">
        <f>Intermediate_Template!I298</f>
        <v/>
      </c>
      <c r="K297" s="23" t="str">
        <f>Intermediate_Template!V298</f>
        <v/>
      </c>
      <c r="L297" s="23" t="str">
        <f>Intermediate_Template!P298</f>
        <v/>
      </c>
      <c r="M297" s="23" t="str">
        <f>Intermediate_Template!W298</f>
        <v/>
      </c>
      <c r="N297" s="23" t="str">
        <f>Intermediate_Template!Q298</f>
        <v/>
      </c>
      <c r="O297" s="23" t="str">
        <f>Intermediate_Template!X298</f>
        <v/>
      </c>
      <c r="P297" s="23" t="str">
        <f>Intermediate_Template!R298</f>
        <v/>
      </c>
      <c r="Q297" s="23" t="str">
        <f>Intermediate_Template!Y298</f>
        <v/>
      </c>
      <c r="R297" s="23" t="str">
        <f>Intermediate_Template!S298</f>
        <v/>
      </c>
      <c r="S297" s="23" t="str">
        <f>Intermediate_Template!Z298</f>
        <v/>
      </c>
      <c r="T297" s="23" t="str">
        <f>Intermediate_Template!T298</f>
        <v/>
      </c>
      <c r="W297" s="22"/>
    </row>
    <row r="298">
      <c r="A298" s="23" t="str">
        <f>Intermediate_Template!A299</f>
        <v/>
      </c>
      <c r="B298" s="23" t="str">
        <f>Intermediate_Template!B299</f>
        <v/>
      </c>
      <c r="C298" s="23" t="str">
        <f>Intermediate_Template!C299</f>
        <v/>
      </c>
      <c r="D298" s="23" t="str">
        <f>Intermediate_Template!D299</f>
        <v/>
      </c>
      <c r="E298" s="23" t="str">
        <f>Intermediate_Template!E299</f>
        <v/>
      </c>
      <c r="F298" s="23" t="str">
        <f>Intermediate_Template!F299</f>
        <v/>
      </c>
      <c r="G298" s="23" t="str">
        <f>Intermediate_Template!G299</f>
        <v/>
      </c>
      <c r="H298" s="23" t="str">
        <f>Intermediate_Template!H299</f>
        <v/>
      </c>
      <c r="I298" s="24" t="str">
        <f>Intermediate_Template!U299</f>
        <v/>
      </c>
      <c r="J298" s="25" t="str">
        <f>Intermediate_Template!I299</f>
        <v/>
      </c>
      <c r="K298" s="23" t="str">
        <f>Intermediate_Template!V299</f>
        <v/>
      </c>
      <c r="L298" s="23" t="str">
        <f>Intermediate_Template!P299</f>
        <v/>
      </c>
      <c r="M298" s="23" t="str">
        <f>Intermediate_Template!W299</f>
        <v/>
      </c>
      <c r="N298" s="23" t="str">
        <f>Intermediate_Template!Q299</f>
        <v/>
      </c>
      <c r="O298" s="23" t="str">
        <f>Intermediate_Template!X299</f>
        <v/>
      </c>
      <c r="P298" s="23" t="str">
        <f>Intermediate_Template!R299</f>
        <v/>
      </c>
      <c r="Q298" s="23" t="str">
        <f>Intermediate_Template!Y299</f>
        <v/>
      </c>
      <c r="R298" s="23" t="str">
        <f>Intermediate_Template!S299</f>
        <v/>
      </c>
      <c r="S298" s="23" t="str">
        <f>Intermediate_Template!Z299</f>
        <v/>
      </c>
      <c r="T298" s="23" t="str">
        <f>Intermediate_Template!T299</f>
        <v/>
      </c>
      <c r="W298" s="22"/>
    </row>
    <row r="299">
      <c r="A299" s="23" t="str">
        <f>Intermediate_Template!A300</f>
        <v/>
      </c>
      <c r="B299" s="23" t="str">
        <f>Intermediate_Template!B300</f>
        <v/>
      </c>
      <c r="C299" s="23" t="str">
        <f>Intermediate_Template!C300</f>
        <v/>
      </c>
      <c r="D299" s="23" t="str">
        <f>Intermediate_Template!D300</f>
        <v/>
      </c>
      <c r="E299" s="23" t="str">
        <f>Intermediate_Template!E300</f>
        <v/>
      </c>
      <c r="F299" s="23" t="str">
        <f>Intermediate_Template!F300</f>
        <v/>
      </c>
      <c r="G299" s="23" t="str">
        <f>Intermediate_Template!G300</f>
        <v/>
      </c>
      <c r="H299" s="23" t="str">
        <f>Intermediate_Template!H300</f>
        <v/>
      </c>
      <c r="I299" s="24" t="str">
        <f>Intermediate_Template!U300</f>
        <v/>
      </c>
      <c r="J299" s="25" t="str">
        <f>Intermediate_Template!I300</f>
        <v/>
      </c>
      <c r="K299" s="23" t="str">
        <f>Intermediate_Template!V300</f>
        <v/>
      </c>
      <c r="L299" s="23" t="str">
        <f>Intermediate_Template!P300</f>
        <v/>
      </c>
      <c r="M299" s="23" t="str">
        <f>Intermediate_Template!W300</f>
        <v/>
      </c>
      <c r="N299" s="23" t="str">
        <f>Intermediate_Template!Q300</f>
        <v/>
      </c>
      <c r="O299" s="23" t="str">
        <f>Intermediate_Template!X300</f>
        <v/>
      </c>
      <c r="P299" s="23" t="str">
        <f>Intermediate_Template!R300</f>
        <v/>
      </c>
      <c r="Q299" s="23" t="str">
        <f>Intermediate_Template!Y300</f>
        <v/>
      </c>
      <c r="R299" s="23" t="str">
        <f>Intermediate_Template!S300</f>
        <v/>
      </c>
      <c r="S299" s="23" t="str">
        <f>Intermediate_Template!Z300</f>
        <v/>
      </c>
      <c r="T299" s="23" t="str">
        <f>Intermediate_Template!T300</f>
        <v/>
      </c>
      <c r="W299" s="22"/>
    </row>
    <row r="300">
      <c r="A300" s="23" t="str">
        <f>Intermediate_Template!A301</f>
        <v/>
      </c>
      <c r="B300" s="23" t="str">
        <f>Intermediate_Template!B301</f>
        <v/>
      </c>
      <c r="C300" s="23" t="str">
        <f>Intermediate_Template!C301</f>
        <v/>
      </c>
      <c r="D300" s="23" t="str">
        <f>Intermediate_Template!D301</f>
        <v/>
      </c>
      <c r="E300" s="23" t="str">
        <f>Intermediate_Template!E301</f>
        <v/>
      </c>
      <c r="F300" s="23" t="str">
        <f>Intermediate_Template!F301</f>
        <v/>
      </c>
      <c r="G300" s="23" t="str">
        <f>Intermediate_Template!G301</f>
        <v/>
      </c>
      <c r="H300" s="23" t="str">
        <f>Intermediate_Template!H301</f>
        <v/>
      </c>
      <c r="I300" s="24" t="str">
        <f>Intermediate_Template!U301</f>
        <v/>
      </c>
      <c r="J300" s="25" t="str">
        <f>Intermediate_Template!I301</f>
        <v/>
      </c>
      <c r="K300" s="23" t="str">
        <f>Intermediate_Template!V301</f>
        <v/>
      </c>
      <c r="L300" s="23" t="str">
        <f>Intermediate_Template!P301</f>
        <v/>
      </c>
      <c r="M300" s="23" t="str">
        <f>Intermediate_Template!W301</f>
        <v/>
      </c>
      <c r="N300" s="23" t="str">
        <f>Intermediate_Template!Q301</f>
        <v/>
      </c>
      <c r="O300" s="23" t="str">
        <f>Intermediate_Template!X301</f>
        <v/>
      </c>
      <c r="P300" s="23" t="str">
        <f>Intermediate_Template!R301</f>
        <v/>
      </c>
      <c r="Q300" s="23" t="str">
        <f>Intermediate_Template!Y301</f>
        <v/>
      </c>
      <c r="R300" s="23" t="str">
        <f>Intermediate_Template!S301</f>
        <v/>
      </c>
      <c r="S300" s="23" t="str">
        <f>Intermediate_Template!Z301</f>
        <v/>
      </c>
      <c r="T300" s="23" t="str">
        <f>Intermediate_Template!T301</f>
        <v/>
      </c>
      <c r="W300" s="22"/>
    </row>
    <row r="301">
      <c r="A301" s="23" t="str">
        <f>Intermediate_Template!A302</f>
        <v/>
      </c>
      <c r="B301" s="23" t="str">
        <f>Intermediate_Template!B302</f>
        <v/>
      </c>
      <c r="C301" s="23" t="str">
        <f>Intermediate_Template!C302</f>
        <v/>
      </c>
      <c r="D301" s="23" t="str">
        <f>Intermediate_Template!D302</f>
        <v/>
      </c>
      <c r="E301" s="23" t="str">
        <f>Intermediate_Template!E302</f>
        <v/>
      </c>
      <c r="F301" s="23" t="str">
        <f>Intermediate_Template!F302</f>
        <v/>
      </c>
      <c r="G301" s="23" t="str">
        <f>Intermediate_Template!G302</f>
        <v/>
      </c>
      <c r="H301" s="23" t="str">
        <f>Intermediate_Template!H302</f>
        <v/>
      </c>
      <c r="I301" s="24" t="str">
        <f>Intermediate_Template!U302</f>
        <v/>
      </c>
      <c r="J301" s="25" t="str">
        <f>Intermediate_Template!I302</f>
        <v/>
      </c>
      <c r="K301" s="23" t="str">
        <f>Intermediate_Template!V302</f>
        <v/>
      </c>
      <c r="L301" s="23" t="str">
        <f>Intermediate_Template!P302</f>
        <v/>
      </c>
      <c r="M301" s="23" t="str">
        <f>Intermediate_Template!W302</f>
        <v/>
      </c>
      <c r="N301" s="23" t="str">
        <f>Intermediate_Template!Q302</f>
        <v/>
      </c>
      <c r="O301" s="23" t="str">
        <f>Intermediate_Template!X302</f>
        <v/>
      </c>
      <c r="P301" s="23" t="str">
        <f>Intermediate_Template!R302</f>
        <v/>
      </c>
      <c r="Q301" s="23" t="str">
        <f>Intermediate_Template!Y302</f>
        <v/>
      </c>
      <c r="R301" s="23" t="str">
        <f>Intermediate_Template!S302</f>
        <v/>
      </c>
      <c r="S301" s="23" t="str">
        <f>Intermediate_Template!Z302</f>
        <v/>
      </c>
      <c r="T301" s="23" t="str">
        <f>Intermediate_Template!T302</f>
        <v/>
      </c>
      <c r="W301" s="22"/>
    </row>
    <row r="302">
      <c r="A302" s="23" t="str">
        <f>Intermediate_Template!A303</f>
        <v/>
      </c>
      <c r="B302" s="23" t="str">
        <f>Intermediate_Template!B303</f>
        <v/>
      </c>
      <c r="C302" s="23" t="str">
        <f>Intermediate_Template!C303</f>
        <v/>
      </c>
      <c r="D302" s="23" t="str">
        <f>Intermediate_Template!D303</f>
        <v/>
      </c>
      <c r="E302" s="23" t="str">
        <f>Intermediate_Template!E303</f>
        <v/>
      </c>
      <c r="F302" s="23" t="str">
        <f>Intermediate_Template!F303</f>
        <v/>
      </c>
      <c r="G302" s="23" t="str">
        <f>Intermediate_Template!G303</f>
        <v/>
      </c>
      <c r="H302" s="23" t="str">
        <f>Intermediate_Template!H303</f>
        <v/>
      </c>
      <c r="I302" s="24" t="str">
        <f>Intermediate_Template!U303</f>
        <v/>
      </c>
      <c r="J302" s="25" t="str">
        <f>Intermediate_Template!I303</f>
        <v/>
      </c>
      <c r="K302" s="23" t="str">
        <f>Intermediate_Template!V303</f>
        <v/>
      </c>
      <c r="L302" s="23" t="str">
        <f>Intermediate_Template!P303</f>
        <v/>
      </c>
      <c r="M302" s="23" t="str">
        <f>Intermediate_Template!W303</f>
        <v/>
      </c>
      <c r="N302" s="23" t="str">
        <f>Intermediate_Template!Q303</f>
        <v/>
      </c>
      <c r="O302" s="23" t="str">
        <f>Intermediate_Template!X303</f>
        <v/>
      </c>
      <c r="P302" s="23" t="str">
        <f>Intermediate_Template!R303</f>
        <v/>
      </c>
      <c r="Q302" s="23" t="str">
        <f>Intermediate_Template!Y303</f>
        <v/>
      </c>
      <c r="R302" s="23" t="str">
        <f>Intermediate_Template!S303</f>
        <v/>
      </c>
      <c r="S302" s="23" t="str">
        <f>Intermediate_Template!Z303</f>
        <v/>
      </c>
      <c r="T302" s="23" t="str">
        <f>Intermediate_Template!T303</f>
        <v/>
      </c>
      <c r="W302" s="22"/>
    </row>
    <row r="303">
      <c r="A303" s="23" t="str">
        <f>Intermediate_Template!A304</f>
        <v/>
      </c>
      <c r="B303" s="23" t="str">
        <f>Intermediate_Template!B304</f>
        <v/>
      </c>
      <c r="C303" s="23" t="str">
        <f>Intermediate_Template!C304</f>
        <v/>
      </c>
      <c r="D303" s="23" t="str">
        <f>Intermediate_Template!D304</f>
        <v/>
      </c>
      <c r="E303" s="23" t="str">
        <f>Intermediate_Template!E304</f>
        <v/>
      </c>
      <c r="F303" s="23" t="str">
        <f>Intermediate_Template!F304</f>
        <v/>
      </c>
      <c r="G303" s="23" t="str">
        <f>Intermediate_Template!G304</f>
        <v/>
      </c>
      <c r="H303" s="23" t="str">
        <f>Intermediate_Template!H304</f>
        <v/>
      </c>
      <c r="I303" s="24" t="str">
        <f>Intermediate_Template!U304</f>
        <v/>
      </c>
      <c r="J303" s="25" t="str">
        <f>Intermediate_Template!I304</f>
        <v/>
      </c>
      <c r="K303" s="23" t="str">
        <f>Intermediate_Template!V304</f>
        <v/>
      </c>
      <c r="L303" s="23" t="str">
        <f>Intermediate_Template!P304</f>
        <v/>
      </c>
      <c r="M303" s="23" t="str">
        <f>Intermediate_Template!W304</f>
        <v/>
      </c>
      <c r="N303" s="23" t="str">
        <f>Intermediate_Template!Q304</f>
        <v/>
      </c>
      <c r="O303" s="23" t="str">
        <f>Intermediate_Template!X304</f>
        <v/>
      </c>
      <c r="P303" s="23" t="str">
        <f>Intermediate_Template!R304</f>
        <v/>
      </c>
      <c r="Q303" s="23" t="str">
        <f>Intermediate_Template!Y304</f>
        <v/>
      </c>
      <c r="R303" s="23" t="str">
        <f>Intermediate_Template!S304</f>
        <v/>
      </c>
      <c r="S303" s="23" t="str">
        <f>Intermediate_Template!Z304</f>
        <v/>
      </c>
      <c r="T303" s="23" t="str">
        <f>Intermediate_Template!T304</f>
        <v/>
      </c>
      <c r="W303" s="22"/>
    </row>
    <row r="304">
      <c r="A304" s="23" t="str">
        <f>Intermediate_Template!A305</f>
        <v/>
      </c>
      <c r="B304" s="23" t="str">
        <f>Intermediate_Template!B305</f>
        <v/>
      </c>
      <c r="C304" s="23" t="str">
        <f>Intermediate_Template!C305</f>
        <v/>
      </c>
      <c r="D304" s="23" t="str">
        <f>Intermediate_Template!D305</f>
        <v/>
      </c>
      <c r="E304" s="23" t="str">
        <f>Intermediate_Template!E305</f>
        <v/>
      </c>
      <c r="F304" s="23" t="str">
        <f>Intermediate_Template!F305</f>
        <v/>
      </c>
      <c r="G304" s="23" t="str">
        <f>Intermediate_Template!G305</f>
        <v/>
      </c>
      <c r="H304" s="23" t="str">
        <f>Intermediate_Template!H305</f>
        <v/>
      </c>
      <c r="I304" s="24" t="str">
        <f>Intermediate_Template!U305</f>
        <v/>
      </c>
      <c r="J304" s="25" t="str">
        <f>Intermediate_Template!I305</f>
        <v/>
      </c>
      <c r="K304" s="23" t="str">
        <f>Intermediate_Template!V305</f>
        <v/>
      </c>
      <c r="L304" s="23" t="str">
        <f>Intermediate_Template!P305</f>
        <v/>
      </c>
      <c r="M304" s="23" t="str">
        <f>Intermediate_Template!W305</f>
        <v/>
      </c>
      <c r="N304" s="23" t="str">
        <f>Intermediate_Template!Q305</f>
        <v/>
      </c>
      <c r="O304" s="23" t="str">
        <f>Intermediate_Template!X305</f>
        <v/>
      </c>
      <c r="P304" s="23" t="str">
        <f>Intermediate_Template!R305</f>
        <v/>
      </c>
      <c r="Q304" s="23" t="str">
        <f>Intermediate_Template!Y305</f>
        <v/>
      </c>
      <c r="R304" s="23" t="str">
        <f>Intermediate_Template!S305</f>
        <v/>
      </c>
      <c r="S304" s="23" t="str">
        <f>Intermediate_Template!Z305</f>
        <v/>
      </c>
      <c r="T304" s="23" t="str">
        <f>Intermediate_Template!T305</f>
        <v/>
      </c>
      <c r="W304" s="22"/>
    </row>
    <row r="305">
      <c r="A305" s="23" t="str">
        <f>Intermediate_Template!A306</f>
        <v/>
      </c>
      <c r="B305" s="23" t="str">
        <f>Intermediate_Template!B306</f>
        <v/>
      </c>
      <c r="C305" s="23" t="str">
        <f>Intermediate_Template!C306</f>
        <v/>
      </c>
      <c r="D305" s="23" t="str">
        <f>Intermediate_Template!D306</f>
        <v/>
      </c>
      <c r="E305" s="23" t="str">
        <f>Intermediate_Template!E306</f>
        <v/>
      </c>
      <c r="F305" s="23" t="str">
        <f>Intermediate_Template!F306</f>
        <v/>
      </c>
      <c r="G305" s="23" t="str">
        <f>Intermediate_Template!G306</f>
        <v/>
      </c>
      <c r="H305" s="23" t="str">
        <f>Intermediate_Template!H306</f>
        <v/>
      </c>
      <c r="I305" s="24" t="str">
        <f>Intermediate_Template!U306</f>
        <v/>
      </c>
      <c r="J305" s="25" t="str">
        <f>Intermediate_Template!I306</f>
        <v/>
      </c>
      <c r="K305" s="23" t="str">
        <f>Intermediate_Template!V306</f>
        <v/>
      </c>
      <c r="L305" s="23" t="str">
        <f>Intermediate_Template!P306</f>
        <v/>
      </c>
      <c r="M305" s="23" t="str">
        <f>Intermediate_Template!W306</f>
        <v/>
      </c>
      <c r="N305" s="23" t="str">
        <f>Intermediate_Template!Q306</f>
        <v/>
      </c>
      <c r="O305" s="23" t="str">
        <f>Intermediate_Template!X306</f>
        <v/>
      </c>
      <c r="P305" s="23" t="str">
        <f>Intermediate_Template!R306</f>
        <v/>
      </c>
      <c r="Q305" s="23" t="str">
        <f>Intermediate_Template!Y306</f>
        <v/>
      </c>
      <c r="R305" s="23" t="str">
        <f>Intermediate_Template!S306</f>
        <v/>
      </c>
      <c r="S305" s="23" t="str">
        <f>Intermediate_Template!Z306</f>
        <v/>
      </c>
      <c r="T305" s="23" t="str">
        <f>Intermediate_Template!T306</f>
        <v/>
      </c>
      <c r="W305" s="22"/>
    </row>
    <row r="306">
      <c r="A306" s="23" t="str">
        <f>Intermediate_Template!A307</f>
        <v/>
      </c>
      <c r="B306" s="23" t="str">
        <f>Intermediate_Template!B307</f>
        <v/>
      </c>
      <c r="C306" s="23" t="str">
        <f>Intermediate_Template!C307</f>
        <v/>
      </c>
      <c r="D306" s="23" t="str">
        <f>Intermediate_Template!D307</f>
        <v/>
      </c>
      <c r="E306" s="23" t="str">
        <f>Intermediate_Template!E307</f>
        <v/>
      </c>
      <c r="F306" s="23" t="str">
        <f>Intermediate_Template!F307</f>
        <v/>
      </c>
      <c r="G306" s="23" t="str">
        <f>Intermediate_Template!G307</f>
        <v/>
      </c>
      <c r="H306" s="23" t="str">
        <f>Intermediate_Template!H307</f>
        <v/>
      </c>
      <c r="I306" s="24" t="str">
        <f>Intermediate_Template!U307</f>
        <v/>
      </c>
      <c r="J306" s="25" t="str">
        <f>Intermediate_Template!I307</f>
        <v/>
      </c>
      <c r="K306" s="23" t="str">
        <f>Intermediate_Template!V307</f>
        <v/>
      </c>
      <c r="L306" s="23" t="str">
        <f>Intermediate_Template!P307</f>
        <v/>
      </c>
      <c r="M306" s="23" t="str">
        <f>Intermediate_Template!W307</f>
        <v/>
      </c>
      <c r="N306" s="23" t="str">
        <f>Intermediate_Template!Q307</f>
        <v/>
      </c>
      <c r="O306" s="23" t="str">
        <f>Intermediate_Template!X307</f>
        <v/>
      </c>
      <c r="P306" s="23" t="str">
        <f>Intermediate_Template!R307</f>
        <v/>
      </c>
      <c r="Q306" s="23" t="str">
        <f>Intermediate_Template!Y307</f>
        <v/>
      </c>
      <c r="R306" s="23" t="str">
        <f>Intermediate_Template!S307</f>
        <v/>
      </c>
      <c r="S306" s="23" t="str">
        <f>Intermediate_Template!Z307</f>
        <v/>
      </c>
      <c r="T306" s="23" t="str">
        <f>Intermediate_Template!T307</f>
        <v/>
      </c>
      <c r="W306" s="22"/>
    </row>
    <row r="307">
      <c r="A307" s="23" t="str">
        <f>Intermediate_Template!A308</f>
        <v/>
      </c>
      <c r="B307" s="23" t="str">
        <f>Intermediate_Template!B308</f>
        <v/>
      </c>
      <c r="C307" s="23" t="str">
        <f>Intermediate_Template!C308</f>
        <v/>
      </c>
      <c r="D307" s="23" t="str">
        <f>Intermediate_Template!D308</f>
        <v/>
      </c>
      <c r="E307" s="23" t="str">
        <f>Intermediate_Template!E308</f>
        <v/>
      </c>
      <c r="F307" s="23" t="str">
        <f>Intermediate_Template!F308</f>
        <v/>
      </c>
      <c r="G307" s="23" t="str">
        <f>Intermediate_Template!G308</f>
        <v/>
      </c>
      <c r="H307" s="23" t="str">
        <f>Intermediate_Template!H308</f>
        <v/>
      </c>
      <c r="I307" s="24" t="str">
        <f>Intermediate_Template!U308</f>
        <v/>
      </c>
      <c r="J307" s="25" t="str">
        <f>Intermediate_Template!I308</f>
        <v/>
      </c>
      <c r="K307" s="23" t="str">
        <f>Intermediate_Template!V308</f>
        <v/>
      </c>
      <c r="L307" s="23" t="str">
        <f>Intermediate_Template!P308</f>
        <v/>
      </c>
      <c r="M307" s="23" t="str">
        <f>Intermediate_Template!W308</f>
        <v/>
      </c>
      <c r="N307" s="23" t="str">
        <f>Intermediate_Template!Q308</f>
        <v/>
      </c>
      <c r="O307" s="23" t="str">
        <f>Intermediate_Template!X308</f>
        <v/>
      </c>
      <c r="P307" s="23" t="str">
        <f>Intermediate_Template!R308</f>
        <v/>
      </c>
      <c r="Q307" s="23" t="str">
        <f>Intermediate_Template!Y308</f>
        <v/>
      </c>
      <c r="R307" s="23" t="str">
        <f>Intermediate_Template!S308</f>
        <v/>
      </c>
      <c r="S307" s="23" t="str">
        <f>Intermediate_Template!Z308</f>
        <v/>
      </c>
      <c r="T307" s="23" t="str">
        <f>Intermediate_Template!T308</f>
        <v/>
      </c>
      <c r="W307" s="22"/>
    </row>
    <row r="308">
      <c r="A308" s="23" t="str">
        <f>Intermediate_Template!A309</f>
        <v/>
      </c>
      <c r="B308" s="23" t="str">
        <f>Intermediate_Template!B309</f>
        <v/>
      </c>
      <c r="C308" s="23" t="str">
        <f>Intermediate_Template!C309</f>
        <v/>
      </c>
      <c r="D308" s="23" t="str">
        <f>Intermediate_Template!D309</f>
        <v/>
      </c>
      <c r="E308" s="23" t="str">
        <f>Intermediate_Template!E309</f>
        <v/>
      </c>
      <c r="F308" s="23" t="str">
        <f>Intermediate_Template!F309</f>
        <v/>
      </c>
      <c r="G308" s="23" t="str">
        <f>Intermediate_Template!G309</f>
        <v/>
      </c>
      <c r="H308" s="23" t="str">
        <f>Intermediate_Template!H309</f>
        <v/>
      </c>
      <c r="I308" s="24" t="str">
        <f>Intermediate_Template!U309</f>
        <v/>
      </c>
      <c r="J308" s="25" t="str">
        <f>Intermediate_Template!I309</f>
        <v/>
      </c>
      <c r="K308" s="23" t="str">
        <f>Intermediate_Template!V309</f>
        <v/>
      </c>
      <c r="L308" s="23" t="str">
        <f>Intermediate_Template!P309</f>
        <v/>
      </c>
      <c r="M308" s="23" t="str">
        <f>Intermediate_Template!W309</f>
        <v/>
      </c>
      <c r="N308" s="23" t="str">
        <f>Intermediate_Template!Q309</f>
        <v/>
      </c>
      <c r="O308" s="23" t="str">
        <f>Intermediate_Template!X309</f>
        <v/>
      </c>
      <c r="P308" s="23" t="str">
        <f>Intermediate_Template!R309</f>
        <v/>
      </c>
      <c r="Q308" s="23" t="str">
        <f>Intermediate_Template!Y309</f>
        <v/>
      </c>
      <c r="R308" s="23" t="str">
        <f>Intermediate_Template!S309</f>
        <v/>
      </c>
      <c r="S308" s="23" t="str">
        <f>Intermediate_Template!Z309</f>
        <v/>
      </c>
      <c r="T308" s="23" t="str">
        <f>Intermediate_Template!T309</f>
        <v/>
      </c>
      <c r="W308" s="22"/>
    </row>
    <row r="309">
      <c r="A309" s="23" t="str">
        <f>Intermediate_Template!A310</f>
        <v/>
      </c>
      <c r="B309" s="23" t="str">
        <f>Intermediate_Template!B310</f>
        <v/>
      </c>
      <c r="C309" s="23" t="str">
        <f>Intermediate_Template!C310</f>
        <v/>
      </c>
      <c r="D309" s="23" t="str">
        <f>Intermediate_Template!D310</f>
        <v/>
      </c>
      <c r="E309" s="23" t="str">
        <f>Intermediate_Template!E310</f>
        <v/>
      </c>
      <c r="F309" s="23" t="str">
        <f>Intermediate_Template!F310</f>
        <v/>
      </c>
      <c r="G309" s="23" t="str">
        <f>Intermediate_Template!G310</f>
        <v/>
      </c>
      <c r="H309" s="23" t="str">
        <f>Intermediate_Template!H310</f>
        <v/>
      </c>
      <c r="I309" s="24" t="str">
        <f>Intermediate_Template!U310</f>
        <v/>
      </c>
      <c r="J309" s="25" t="str">
        <f>Intermediate_Template!I310</f>
        <v/>
      </c>
      <c r="K309" s="23" t="str">
        <f>Intermediate_Template!V310</f>
        <v/>
      </c>
      <c r="L309" s="23" t="str">
        <f>Intermediate_Template!P310</f>
        <v/>
      </c>
      <c r="M309" s="23" t="str">
        <f>Intermediate_Template!W310</f>
        <v/>
      </c>
      <c r="N309" s="23" t="str">
        <f>Intermediate_Template!Q310</f>
        <v/>
      </c>
      <c r="O309" s="23" t="str">
        <f>Intermediate_Template!X310</f>
        <v/>
      </c>
      <c r="P309" s="23" t="str">
        <f>Intermediate_Template!R310</f>
        <v/>
      </c>
      <c r="Q309" s="23" t="str">
        <f>Intermediate_Template!Y310</f>
        <v/>
      </c>
      <c r="R309" s="23" t="str">
        <f>Intermediate_Template!S310</f>
        <v/>
      </c>
      <c r="S309" s="23" t="str">
        <f>Intermediate_Template!Z310</f>
        <v/>
      </c>
      <c r="T309" s="23" t="str">
        <f>Intermediate_Template!T310</f>
        <v/>
      </c>
      <c r="W309" s="22"/>
    </row>
    <row r="310">
      <c r="A310" s="23" t="str">
        <f>Intermediate_Template!A311</f>
        <v/>
      </c>
      <c r="B310" s="23" t="str">
        <f>Intermediate_Template!B311</f>
        <v/>
      </c>
      <c r="C310" s="23" t="str">
        <f>Intermediate_Template!C311</f>
        <v/>
      </c>
      <c r="D310" s="23" t="str">
        <f>Intermediate_Template!D311</f>
        <v/>
      </c>
      <c r="E310" s="23" t="str">
        <f>Intermediate_Template!E311</f>
        <v/>
      </c>
      <c r="F310" s="23" t="str">
        <f>Intermediate_Template!F311</f>
        <v/>
      </c>
      <c r="G310" s="23" t="str">
        <f>Intermediate_Template!G311</f>
        <v/>
      </c>
      <c r="H310" s="23" t="str">
        <f>Intermediate_Template!H311</f>
        <v/>
      </c>
      <c r="I310" s="24" t="str">
        <f>Intermediate_Template!U311</f>
        <v/>
      </c>
      <c r="J310" s="25" t="str">
        <f>Intermediate_Template!I311</f>
        <v/>
      </c>
      <c r="K310" s="23" t="str">
        <f>Intermediate_Template!V311</f>
        <v/>
      </c>
      <c r="L310" s="23" t="str">
        <f>Intermediate_Template!P311</f>
        <v/>
      </c>
      <c r="M310" s="23" t="str">
        <f>Intermediate_Template!W311</f>
        <v/>
      </c>
      <c r="N310" s="23" t="str">
        <f>Intermediate_Template!Q311</f>
        <v/>
      </c>
      <c r="O310" s="23" t="str">
        <f>Intermediate_Template!X311</f>
        <v/>
      </c>
      <c r="P310" s="23" t="str">
        <f>Intermediate_Template!R311</f>
        <v/>
      </c>
      <c r="Q310" s="23" t="str">
        <f>Intermediate_Template!Y311</f>
        <v/>
      </c>
      <c r="R310" s="23" t="str">
        <f>Intermediate_Template!S311</f>
        <v/>
      </c>
      <c r="S310" s="23" t="str">
        <f>Intermediate_Template!Z311</f>
        <v/>
      </c>
      <c r="T310" s="23" t="str">
        <f>Intermediate_Template!T311</f>
        <v/>
      </c>
      <c r="W310" s="22"/>
    </row>
    <row r="311">
      <c r="A311" s="23" t="str">
        <f>Intermediate_Template!A312</f>
        <v/>
      </c>
      <c r="B311" s="23" t="str">
        <f>Intermediate_Template!B312</f>
        <v/>
      </c>
      <c r="C311" s="23" t="str">
        <f>Intermediate_Template!C312</f>
        <v/>
      </c>
      <c r="D311" s="23" t="str">
        <f>Intermediate_Template!D312</f>
        <v/>
      </c>
      <c r="E311" s="23" t="str">
        <f>Intermediate_Template!E312</f>
        <v/>
      </c>
      <c r="F311" s="23" t="str">
        <f>Intermediate_Template!F312</f>
        <v/>
      </c>
      <c r="G311" s="23" t="str">
        <f>Intermediate_Template!G312</f>
        <v/>
      </c>
      <c r="H311" s="23" t="str">
        <f>Intermediate_Template!H312</f>
        <v/>
      </c>
      <c r="I311" s="24" t="str">
        <f>Intermediate_Template!U312</f>
        <v/>
      </c>
      <c r="J311" s="25" t="str">
        <f>Intermediate_Template!I312</f>
        <v/>
      </c>
      <c r="K311" s="23" t="str">
        <f>Intermediate_Template!V312</f>
        <v/>
      </c>
      <c r="L311" s="23" t="str">
        <f>Intermediate_Template!P312</f>
        <v/>
      </c>
      <c r="M311" s="23" t="str">
        <f>Intermediate_Template!W312</f>
        <v/>
      </c>
      <c r="N311" s="23" t="str">
        <f>Intermediate_Template!Q312</f>
        <v/>
      </c>
      <c r="O311" s="23" t="str">
        <f>Intermediate_Template!X312</f>
        <v/>
      </c>
      <c r="P311" s="23" t="str">
        <f>Intermediate_Template!R312</f>
        <v/>
      </c>
      <c r="Q311" s="23" t="str">
        <f>Intermediate_Template!Y312</f>
        <v/>
      </c>
      <c r="R311" s="23" t="str">
        <f>Intermediate_Template!S312</f>
        <v/>
      </c>
      <c r="S311" s="23" t="str">
        <f>Intermediate_Template!Z312</f>
        <v/>
      </c>
      <c r="T311" s="23" t="str">
        <f>Intermediate_Template!T312</f>
        <v/>
      </c>
      <c r="W311" s="22"/>
    </row>
    <row r="312">
      <c r="A312" s="23" t="str">
        <f>Intermediate_Template!A313</f>
        <v/>
      </c>
      <c r="B312" s="23" t="str">
        <f>Intermediate_Template!B313</f>
        <v/>
      </c>
      <c r="C312" s="23" t="str">
        <f>Intermediate_Template!C313</f>
        <v/>
      </c>
      <c r="D312" s="23" t="str">
        <f>Intermediate_Template!D313</f>
        <v/>
      </c>
      <c r="E312" s="23" t="str">
        <f>Intermediate_Template!E313</f>
        <v/>
      </c>
      <c r="F312" s="23" t="str">
        <f>Intermediate_Template!F313</f>
        <v/>
      </c>
      <c r="G312" s="23" t="str">
        <f>Intermediate_Template!G313</f>
        <v/>
      </c>
      <c r="H312" s="23" t="str">
        <f>Intermediate_Template!H313</f>
        <v/>
      </c>
      <c r="I312" s="24" t="str">
        <f>Intermediate_Template!U313</f>
        <v/>
      </c>
      <c r="J312" s="25" t="str">
        <f>Intermediate_Template!I313</f>
        <v/>
      </c>
      <c r="K312" s="23" t="str">
        <f>Intermediate_Template!V313</f>
        <v/>
      </c>
      <c r="L312" s="23" t="str">
        <f>Intermediate_Template!P313</f>
        <v/>
      </c>
      <c r="M312" s="23" t="str">
        <f>Intermediate_Template!W313</f>
        <v/>
      </c>
      <c r="N312" s="23" t="str">
        <f>Intermediate_Template!Q313</f>
        <v/>
      </c>
      <c r="O312" s="23" t="str">
        <f>Intermediate_Template!X313</f>
        <v/>
      </c>
      <c r="P312" s="23" t="str">
        <f>Intermediate_Template!R313</f>
        <v/>
      </c>
      <c r="Q312" s="23" t="str">
        <f>Intermediate_Template!Y313</f>
        <v/>
      </c>
      <c r="R312" s="23" t="str">
        <f>Intermediate_Template!S313</f>
        <v/>
      </c>
      <c r="S312" s="23" t="str">
        <f>Intermediate_Template!Z313</f>
        <v/>
      </c>
      <c r="T312" s="23" t="str">
        <f>Intermediate_Template!T313</f>
        <v/>
      </c>
      <c r="W312" s="22"/>
    </row>
    <row r="313">
      <c r="A313" s="23" t="str">
        <f>Intermediate_Template!A314</f>
        <v/>
      </c>
      <c r="B313" s="23" t="str">
        <f>Intermediate_Template!B314</f>
        <v/>
      </c>
      <c r="C313" s="23" t="str">
        <f>Intermediate_Template!C314</f>
        <v/>
      </c>
      <c r="D313" s="23" t="str">
        <f>Intermediate_Template!D314</f>
        <v/>
      </c>
      <c r="E313" s="23" t="str">
        <f>Intermediate_Template!E314</f>
        <v/>
      </c>
      <c r="F313" s="23" t="str">
        <f>Intermediate_Template!F314</f>
        <v/>
      </c>
      <c r="G313" s="23" t="str">
        <f>Intermediate_Template!G314</f>
        <v/>
      </c>
      <c r="H313" s="23" t="str">
        <f>Intermediate_Template!H314</f>
        <v/>
      </c>
      <c r="I313" s="24" t="str">
        <f>Intermediate_Template!U314</f>
        <v/>
      </c>
      <c r="J313" s="25" t="str">
        <f>Intermediate_Template!I314</f>
        <v/>
      </c>
      <c r="K313" s="23" t="str">
        <f>Intermediate_Template!V314</f>
        <v/>
      </c>
      <c r="L313" s="23" t="str">
        <f>Intermediate_Template!P314</f>
        <v/>
      </c>
      <c r="M313" s="23" t="str">
        <f>Intermediate_Template!W314</f>
        <v/>
      </c>
      <c r="N313" s="23" t="str">
        <f>Intermediate_Template!Q314</f>
        <v/>
      </c>
      <c r="O313" s="23" t="str">
        <f>Intermediate_Template!X314</f>
        <v/>
      </c>
      <c r="P313" s="23" t="str">
        <f>Intermediate_Template!R314</f>
        <v/>
      </c>
      <c r="Q313" s="23" t="str">
        <f>Intermediate_Template!Y314</f>
        <v/>
      </c>
      <c r="R313" s="23" t="str">
        <f>Intermediate_Template!S314</f>
        <v/>
      </c>
      <c r="S313" s="23" t="str">
        <f>Intermediate_Template!Z314</f>
        <v/>
      </c>
      <c r="T313" s="23" t="str">
        <f>Intermediate_Template!T314</f>
        <v/>
      </c>
      <c r="W313" s="22"/>
    </row>
    <row r="314">
      <c r="A314" s="23" t="str">
        <f>Intermediate_Template!A315</f>
        <v/>
      </c>
      <c r="B314" s="23" t="str">
        <f>Intermediate_Template!B315</f>
        <v/>
      </c>
      <c r="C314" s="23" t="str">
        <f>Intermediate_Template!C315</f>
        <v/>
      </c>
      <c r="D314" s="23" t="str">
        <f>Intermediate_Template!D315</f>
        <v/>
      </c>
      <c r="E314" s="23" t="str">
        <f>Intermediate_Template!E315</f>
        <v/>
      </c>
      <c r="F314" s="23" t="str">
        <f>Intermediate_Template!F315</f>
        <v/>
      </c>
      <c r="G314" s="23" t="str">
        <f>Intermediate_Template!G315</f>
        <v/>
      </c>
      <c r="H314" s="23" t="str">
        <f>Intermediate_Template!H315</f>
        <v/>
      </c>
      <c r="I314" s="24" t="str">
        <f>Intermediate_Template!U315</f>
        <v/>
      </c>
      <c r="J314" s="25" t="str">
        <f>Intermediate_Template!I315</f>
        <v/>
      </c>
      <c r="K314" s="23" t="str">
        <f>Intermediate_Template!V315</f>
        <v/>
      </c>
      <c r="L314" s="23" t="str">
        <f>Intermediate_Template!P315</f>
        <v/>
      </c>
      <c r="M314" s="23" t="str">
        <f>Intermediate_Template!W315</f>
        <v/>
      </c>
      <c r="N314" s="23" t="str">
        <f>Intermediate_Template!Q315</f>
        <v/>
      </c>
      <c r="O314" s="23" t="str">
        <f>Intermediate_Template!X315</f>
        <v/>
      </c>
      <c r="P314" s="23" t="str">
        <f>Intermediate_Template!R315</f>
        <v/>
      </c>
      <c r="Q314" s="23" t="str">
        <f>Intermediate_Template!Y315</f>
        <v/>
      </c>
      <c r="R314" s="23" t="str">
        <f>Intermediate_Template!S315</f>
        <v/>
      </c>
      <c r="S314" s="23" t="str">
        <f>Intermediate_Template!Z315</f>
        <v/>
      </c>
      <c r="T314" s="23" t="str">
        <f>Intermediate_Template!T315</f>
        <v/>
      </c>
      <c r="W314" s="22"/>
    </row>
    <row r="315">
      <c r="A315" s="23" t="str">
        <f>Intermediate_Template!A316</f>
        <v/>
      </c>
      <c r="B315" s="23" t="str">
        <f>Intermediate_Template!B316</f>
        <v/>
      </c>
      <c r="C315" s="23" t="str">
        <f>Intermediate_Template!C316</f>
        <v/>
      </c>
      <c r="D315" s="23" t="str">
        <f>Intermediate_Template!D316</f>
        <v/>
      </c>
      <c r="E315" s="23" t="str">
        <f>Intermediate_Template!E316</f>
        <v/>
      </c>
      <c r="F315" s="23" t="str">
        <f>Intermediate_Template!F316</f>
        <v/>
      </c>
      <c r="G315" s="23" t="str">
        <f>Intermediate_Template!G316</f>
        <v/>
      </c>
      <c r="H315" s="23" t="str">
        <f>Intermediate_Template!H316</f>
        <v/>
      </c>
      <c r="I315" s="24" t="str">
        <f>Intermediate_Template!U316</f>
        <v/>
      </c>
      <c r="J315" s="25" t="str">
        <f>Intermediate_Template!I316</f>
        <v/>
      </c>
      <c r="K315" s="23" t="str">
        <f>Intermediate_Template!V316</f>
        <v/>
      </c>
      <c r="L315" s="23" t="str">
        <f>Intermediate_Template!P316</f>
        <v/>
      </c>
      <c r="M315" s="23" t="str">
        <f>Intermediate_Template!W316</f>
        <v/>
      </c>
      <c r="N315" s="23" t="str">
        <f>Intermediate_Template!Q316</f>
        <v/>
      </c>
      <c r="O315" s="23" t="str">
        <f>Intermediate_Template!X316</f>
        <v/>
      </c>
      <c r="P315" s="23" t="str">
        <f>Intermediate_Template!R316</f>
        <v/>
      </c>
      <c r="Q315" s="23" t="str">
        <f>Intermediate_Template!Y316</f>
        <v/>
      </c>
      <c r="R315" s="23" t="str">
        <f>Intermediate_Template!S316</f>
        <v/>
      </c>
      <c r="S315" s="23" t="str">
        <f>Intermediate_Template!Z316</f>
        <v/>
      </c>
      <c r="T315" s="23" t="str">
        <f>Intermediate_Template!T316</f>
        <v/>
      </c>
      <c r="W315" s="22"/>
    </row>
    <row r="316">
      <c r="A316" s="23" t="str">
        <f>Intermediate_Template!A317</f>
        <v/>
      </c>
      <c r="B316" s="23" t="str">
        <f>Intermediate_Template!B317</f>
        <v/>
      </c>
      <c r="C316" s="23" t="str">
        <f>Intermediate_Template!C317</f>
        <v/>
      </c>
      <c r="D316" s="23" t="str">
        <f>Intermediate_Template!D317</f>
        <v/>
      </c>
      <c r="E316" s="23" t="str">
        <f>Intermediate_Template!E317</f>
        <v/>
      </c>
      <c r="F316" s="23" t="str">
        <f>Intermediate_Template!F317</f>
        <v/>
      </c>
      <c r="G316" s="23" t="str">
        <f>Intermediate_Template!G317</f>
        <v/>
      </c>
      <c r="H316" s="23" t="str">
        <f>Intermediate_Template!H317</f>
        <v/>
      </c>
      <c r="I316" s="24" t="str">
        <f>Intermediate_Template!U317</f>
        <v/>
      </c>
      <c r="J316" s="25" t="str">
        <f>Intermediate_Template!I317</f>
        <v/>
      </c>
      <c r="K316" s="23" t="str">
        <f>Intermediate_Template!V317</f>
        <v/>
      </c>
      <c r="L316" s="23" t="str">
        <f>Intermediate_Template!P317</f>
        <v/>
      </c>
      <c r="M316" s="23" t="str">
        <f>Intermediate_Template!W317</f>
        <v/>
      </c>
      <c r="N316" s="23" t="str">
        <f>Intermediate_Template!Q317</f>
        <v/>
      </c>
      <c r="O316" s="23" t="str">
        <f>Intermediate_Template!X317</f>
        <v/>
      </c>
      <c r="P316" s="23" t="str">
        <f>Intermediate_Template!R317</f>
        <v/>
      </c>
      <c r="Q316" s="23" t="str">
        <f>Intermediate_Template!Y317</f>
        <v/>
      </c>
      <c r="R316" s="23" t="str">
        <f>Intermediate_Template!S317</f>
        <v/>
      </c>
      <c r="S316" s="23" t="str">
        <f>Intermediate_Template!Z317</f>
        <v/>
      </c>
      <c r="T316" s="23" t="str">
        <f>Intermediate_Template!T317</f>
        <v/>
      </c>
      <c r="W316" s="22"/>
    </row>
    <row r="317">
      <c r="A317" s="23" t="str">
        <f>Intermediate_Template!A318</f>
        <v/>
      </c>
      <c r="B317" s="23" t="str">
        <f>Intermediate_Template!B318</f>
        <v/>
      </c>
      <c r="C317" s="23" t="str">
        <f>Intermediate_Template!C318</f>
        <v/>
      </c>
      <c r="D317" s="23" t="str">
        <f>Intermediate_Template!D318</f>
        <v/>
      </c>
      <c r="E317" s="23" t="str">
        <f>Intermediate_Template!E318</f>
        <v/>
      </c>
      <c r="F317" s="23" t="str">
        <f>Intermediate_Template!F318</f>
        <v/>
      </c>
      <c r="G317" s="23" t="str">
        <f>Intermediate_Template!G318</f>
        <v/>
      </c>
      <c r="H317" s="23" t="str">
        <f>Intermediate_Template!H318</f>
        <v/>
      </c>
      <c r="I317" s="24" t="str">
        <f>Intermediate_Template!U318</f>
        <v/>
      </c>
      <c r="J317" s="25" t="str">
        <f>Intermediate_Template!I318</f>
        <v/>
      </c>
      <c r="K317" s="23" t="str">
        <f>Intermediate_Template!V318</f>
        <v/>
      </c>
      <c r="L317" s="23" t="str">
        <f>Intermediate_Template!P318</f>
        <v/>
      </c>
      <c r="M317" s="23" t="str">
        <f>Intermediate_Template!W318</f>
        <v/>
      </c>
      <c r="N317" s="23" t="str">
        <f>Intermediate_Template!Q318</f>
        <v/>
      </c>
      <c r="O317" s="23" t="str">
        <f>Intermediate_Template!X318</f>
        <v/>
      </c>
      <c r="P317" s="23" t="str">
        <f>Intermediate_Template!R318</f>
        <v/>
      </c>
      <c r="Q317" s="23" t="str">
        <f>Intermediate_Template!Y318</f>
        <v/>
      </c>
      <c r="R317" s="23" t="str">
        <f>Intermediate_Template!S318</f>
        <v/>
      </c>
      <c r="S317" s="23" t="str">
        <f>Intermediate_Template!Z318</f>
        <v/>
      </c>
      <c r="T317" s="23" t="str">
        <f>Intermediate_Template!T318</f>
        <v/>
      </c>
      <c r="W317" s="22"/>
    </row>
    <row r="318">
      <c r="A318" s="23" t="str">
        <f>Intermediate_Template!A319</f>
        <v/>
      </c>
      <c r="B318" s="23" t="str">
        <f>Intermediate_Template!B319</f>
        <v/>
      </c>
      <c r="C318" s="23" t="str">
        <f>Intermediate_Template!C319</f>
        <v/>
      </c>
      <c r="D318" s="23" t="str">
        <f>Intermediate_Template!D319</f>
        <v/>
      </c>
      <c r="E318" s="23" t="str">
        <f>Intermediate_Template!E319</f>
        <v/>
      </c>
      <c r="F318" s="23" t="str">
        <f>Intermediate_Template!F319</f>
        <v/>
      </c>
      <c r="G318" s="23" t="str">
        <f>Intermediate_Template!G319</f>
        <v/>
      </c>
      <c r="H318" s="23" t="str">
        <f>Intermediate_Template!H319</f>
        <v/>
      </c>
      <c r="I318" s="24" t="str">
        <f>Intermediate_Template!U319</f>
        <v/>
      </c>
      <c r="J318" s="25" t="str">
        <f>Intermediate_Template!I319</f>
        <v/>
      </c>
      <c r="K318" s="23" t="str">
        <f>Intermediate_Template!V319</f>
        <v/>
      </c>
      <c r="L318" s="23" t="str">
        <f>Intermediate_Template!P319</f>
        <v/>
      </c>
      <c r="M318" s="23" t="str">
        <f>Intermediate_Template!W319</f>
        <v/>
      </c>
      <c r="N318" s="23" t="str">
        <f>Intermediate_Template!Q319</f>
        <v/>
      </c>
      <c r="O318" s="23" t="str">
        <f>Intermediate_Template!X319</f>
        <v/>
      </c>
      <c r="P318" s="23" t="str">
        <f>Intermediate_Template!R319</f>
        <v/>
      </c>
      <c r="Q318" s="23" t="str">
        <f>Intermediate_Template!Y319</f>
        <v/>
      </c>
      <c r="R318" s="23" t="str">
        <f>Intermediate_Template!S319</f>
        <v/>
      </c>
      <c r="S318" s="23" t="str">
        <f>Intermediate_Template!Z319</f>
        <v/>
      </c>
      <c r="T318" s="23" t="str">
        <f>Intermediate_Template!T319</f>
        <v/>
      </c>
      <c r="W318" s="22"/>
    </row>
    <row r="319">
      <c r="A319" s="23" t="str">
        <f>Intermediate_Template!A320</f>
        <v/>
      </c>
      <c r="B319" s="23" t="str">
        <f>Intermediate_Template!B320</f>
        <v/>
      </c>
      <c r="C319" s="23" t="str">
        <f>Intermediate_Template!C320</f>
        <v/>
      </c>
      <c r="D319" s="23" t="str">
        <f>Intermediate_Template!D320</f>
        <v/>
      </c>
      <c r="E319" s="23" t="str">
        <f>Intermediate_Template!E320</f>
        <v/>
      </c>
      <c r="F319" s="23" t="str">
        <f>Intermediate_Template!F320</f>
        <v/>
      </c>
      <c r="G319" s="23" t="str">
        <f>Intermediate_Template!G320</f>
        <v/>
      </c>
      <c r="H319" s="23" t="str">
        <f>Intermediate_Template!H320</f>
        <v/>
      </c>
      <c r="I319" s="24" t="str">
        <f>Intermediate_Template!U320</f>
        <v/>
      </c>
      <c r="J319" s="25" t="str">
        <f>Intermediate_Template!I320</f>
        <v/>
      </c>
      <c r="K319" s="23" t="str">
        <f>Intermediate_Template!V320</f>
        <v/>
      </c>
      <c r="L319" s="23" t="str">
        <f>Intermediate_Template!P320</f>
        <v/>
      </c>
      <c r="M319" s="23" t="str">
        <f>Intermediate_Template!W320</f>
        <v/>
      </c>
      <c r="N319" s="23" t="str">
        <f>Intermediate_Template!Q320</f>
        <v/>
      </c>
      <c r="O319" s="23" t="str">
        <f>Intermediate_Template!X320</f>
        <v/>
      </c>
      <c r="P319" s="23" t="str">
        <f>Intermediate_Template!R320</f>
        <v/>
      </c>
      <c r="Q319" s="23" t="str">
        <f>Intermediate_Template!Y320</f>
        <v/>
      </c>
      <c r="R319" s="23" t="str">
        <f>Intermediate_Template!S320</f>
        <v/>
      </c>
      <c r="S319" s="23" t="str">
        <f>Intermediate_Template!Z320</f>
        <v/>
      </c>
      <c r="T319" s="23" t="str">
        <f>Intermediate_Template!T320</f>
        <v/>
      </c>
      <c r="W319" s="22"/>
    </row>
    <row r="320">
      <c r="A320" s="23" t="str">
        <f>Intermediate_Template!A321</f>
        <v/>
      </c>
      <c r="B320" s="23" t="str">
        <f>Intermediate_Template!B321</f>
        <v/>
      </c>
      <c r="C320" s="23" t="str">
        <f>Intermediate_Template!C321</f>
        <v/>
      </c>
      <c r="D320" s="23" t="str">
        <f>Intermediate_Template!D321</f>
        <v/>
      </c>
      <c r="E320" s="23" t="str">
        <f>Intermediate_Template!E321</f>
        <v/>
      </c>
      <c r="F320" s="23" t="str">
        <f>Intermediate_Template!F321</f>
        <v/>
      </c>
      <c r="G320" s="23" t="str">
        <f>Intermediate_Template!G321</f>
        <v/>
      </c>
      <c r="H320" s="23" t="str">
        <f>Intermediate_Template!H321</f>
        <v/>
      </c>
      <c r="I320" s="24" t="str">
        <f>Intermediate_Template!U321</f>
        <v/>
      </c>
      <c r="J320" s="25" t="str">
        <f>Intermediate_Template!I321</f>
        <v/>
      </c>
      <c r="K320" s="23" t="str">
        <f>Intermediate_Template!V321</f>
        <v/>
      </c>
      <c r="L320" s="23" t="str">
        <f>Intermediate_Template!P321</f>
        <v/>
      </c>
      <c r="M320" s="23" t="str">
        <f>Intermediate_Template!W321</f>
        <v/>
      </c>
      <c r="N320" s="23" t="str">
        <f>Intermediate_Template!Q321</f>
        <v/>
      </c>
      <c r="O320" s="23" t="str">
        <f>Intermediate_Template!X321</f>
        <v/>
      </c>
      <c r="P320" s="23" t="str">
        <f>Intermediate_Template!R321</f>
        <v/>
      </c>
      <c r="Q320" s="23" t="str">
        <f>Intermediate_Template!Y321</f>
        <v/>
      </c>
      <c r="R320" s="23" t="str">
        <f>Intermediate_Template!S321</f>
        <v/>
      </c>
      <c r="S320" s="23" t="str">
        <f>Intermediate_Template!Z321</f>
        <v/>
      </c>
      <c r="T320" s="23" t="str">
        <f>Intermediate_Template!T321</f>
        <v/>
      </c>
      <c r="W320" s="22"/>
    </row>
    <row r="321">
      <c r="A321" s="23" t="str">
        <f>Intermediate_Template!A322</f>
        <v/>
      </c>
      <c r="B321" s="23" t="str">
        <f>Intermediate_Template!B322</f>
        <v/>
      </c>
      <c r="C321" s="23" t="str">
        <f>Intermediate_Template!C322</f>
        <v/>
      </c>
      <c r="D321" s="23" t="str">
        <f>Intermediate_Template!D322</f>
        <v/>
      </c>
      <c r="E321" s="23" t="str">
        <f>Intermediate_Template!E322</f>
        <v/>
      </c>
      <c r="F321" s="23" t="str">
        <f>Intermediate_Template!F322</f>
        <v/>
      </c>
      <c r="G321" s="23" t="str">
        <f>Intermediate_Template!G322</f>
        <v/>
      </c>
      <c r="H321" s="23" t="str">
        <f>Intermediate_Template!H322</f>
        <v/>
      </c>
      <c r="I321" s="24" t="str">
        <f>Intermediate_Template!U322</f>
        <v/>
      </c>
      <c r="J321" s="25" t="str">
        <f>Intermediate_Template!I322</f>
        <v/>
      </c>
      <c r="K321" s="23" t="str">
        <f>Intermediate_Template!V322</f>
        <v/>
      </c>
      <c r="L321" s="23" t="str">
        <f>Intermediate_Template!P322</f>
        <v/>
      </c>
      <c r="M321" s="23" t="str">
        <f>Intermediate_Template!W322</f>
        <v/>
      </c>
      <c r="N321" s="23" t="str">
        <f>Intermediate_Template!Q322</f>
        <v/>
      </c>
      <c r="O321" s="23" t="str">
        <f>Intermediate_Template!X322</f>
        <v/>
      </c>
      <c r="P321" s="23" t="str">
        <f>Intermediate_Template!R322</f>
        <v/>
      </c>
      <c r="Q321" s="23" t="str">
        <f>Intermediate_Template!Y322</f>
        <v/>
      </c>
      <c r="R321" s="23" t="str">
        <f>Intermediate_Template!S322</f>
        <v/>
      </c>
      <c r="S321" s="23" t="str">
        <f>Intermediate_Template!Z322</f>
        <v/>
      </c>
      <c r="T321" s="23" t="str">
        <f>Intermediate_Template!T322</f>
        <v/>
      </c>
      <c r="W321" s="22"/>
    </row>
    <row r="322">
      <c r="A322" s="23" t="str">
        <f>Intermediate_Template!A323</f>
        <v/>
      </c>
      <c r="B322" s="23" t="str">
        <f>Intermediate_Template!B323</f>
        <v/>
      </c>
      <c r="C322" s="23" t="str">
        <f>Intermediate_Template!C323</f>
        <v/>
      </c>
      <c r="D322" s="23" t="str">
        <f>Intermediate_Template!D323</f>
        <v/>
      </c>
      <c r="E322" s="23" t="str">
        <f>Intermediate_Template!E323</f>
        <v/>
      </c>
      <c r="F322" s="23" t="str">
        <f>Intermediate_Template!F323</f>
        <v/>
      </c>
      <c r="G322" s="23" t="str">
        <f>Intermediate_Template!G323</f>
        <v/>
      </c>
      <c r="H322" s="23" t="str">
        <f>Intermediate_Template!H323</f>
        <v/>
      </c>
      <c r="I322" s="24" t="str">
        <f>Intermediate_Template!U323</f>
        <v/>
      </c>
      <c r="J322" s="25" t="str">
        <f>Intermediate_Template!I323</f>
        <v/>
      </c>
      <c r="K322" s="23" t="str">
        <f>Intermediate_Template!V323</f>
        <v/>
      </c>
      <c r="L322" s="23" t="str">
        <f>Intermediate_Template!P323</f>
        <v/>
      </c>
      <c r="M322" s="23" t="str">
        <f>Intermediate_Template!W323</f>
        <v/>
      </c>
      <c r="N322" s="23" t="str">
        <f>Intermediate_Template!Q323</f>
        <v/>
      </c>
      <c r="O322" s="23" t="str">
        <f>Intermediate_Template!X323</f>
        <v/>
      </c>
      <c r="P322" s="23" t="str">
        <f>Intermediate_Template!R323</f>
        <v/>
      </c>
      <c r="Q322" s="23" t="str">
        <f>Intermediate_Template!Y323</f>
        <v/>
      </c>
      <c r="R322" s="23" t="str">
        <f>Intermediate_Template!S323</f>
        <v/>
      </c>
      <c r="S322" s="23" t="str">
        <f>Intermediate_Template!Z323</f>
        <v/>
      </c>
      <c r="T322" s="23" t="str">
        <f>Intermediate_Template!T323</f>
        <v/>
      </c>
      <c r="W322" s="22"/>
    </row>
    <row r="323">
      <c r="A323" s="23" t="str">
        <f>Intermediate_Template!A324</f>
        <v/>
      </c>
      <c r="B323" s="23" t="str">
        <f>Intermediate_Template!B324</f>
        <v/>
      </c>
      <c r="C323" s="23" t="str">
        <f>Intermediate_Template!C324</f>
        <v/>
      </c>
      <c r="D323" s="23" t="str">
        <f>Intermediate_Template!D324</f>
        <v/>
      </c>
      <c r="E323" s="23" t="str">
        <f>Intermediate_Template!E324</f>
        <v/>
      </c>
      <c r="F323" s="23" t="str">
        <f>Intermediate_Template!F324</f>
        <v/>
      </c>
      <c r="G323" s="23" t="str">
        <f>Intermediate_Template!G324</f>
        <v/>
      </c>
      <c r="H323" s="23" t="str">
        <f>Intermediate_Template!H324</f>
        <v/>
      </c>
      <c r="I323" s="24" t="str">
        <f>Intermediate_Template!U324</f>
        <v/>
      </c>
      <c r="J323" s="25" t="str">
        <f>Intermediate_Template!I324</f>
        <v/>
      </c>
      <c r="K323" s="23" t="str">
        <f>Intermediate_Template!V324</f>
        <v/>
      </c>
      <c r="L323" s="23" t="str">
        <f>Intermediate_Template!P324</f>
        <v/>
      </c>
      <c r="M323" s="23" t="str">
        <f>Intermediate_Template!W324</f>
        <v/>
      </c>
      <c r="N323" s="23" t="str">
        <f>Intermediate_Template!Q324</f>
        <v/>
      </c>
      <c r="O323" s="23" t="str">
        <f>Intermediate_Template!X324</f>
        <v/>
      </c>
      <c r="P323" s="23" t="str">
        <f>Intermediate_Template!R324</f>
        <v/>
      </c>
      <c r="Q323" s="23" t="str">
        <f>Intermediate_Template!Y324</f>
        <v/>
      </c>
      <c r="R323" s="23" t="str">
        <f>Intermediate_Template!S324</f>
        <v/>
      </c>
      <c r="S323" s="23" t="str">
        <f>Intermediate_Template!Z324</f>
        <v/>
      </c>
      <c r="T323" s="23" t="str">
        <f>Intermediate_Template!T324</f>
        <v/>
      </c>
      <c r="W323" s="22"/>
    </row>
    <row r="324">
      <c r="A324" s="23" t="str">
        <f>Intermediate_Template!A325</f>
        <v/>
      </c>
      <c r="B324" s="23" t="str">
        <f>Intermediate_Template!B325</f>
        <v/>
      </c>
      <c r="C324" s="23" t="str">
        <f>Intermediate_Template!C325</f>
        <v/>
      </c>
      <c r="D324" s="23" t="str">
        <f>Intermediate_Template!D325</f>
        <v/>
      </c>
      <c r="E324" s="23" t="str">
        <f>Intermediate_Template!E325</f>
        <v/>
      </c>
      <c r="F324" s="23" t="str">
        <f>Intermediate_Template!F325</f>
        <v/>
      </c>
      <c r="G324" s="23" t="str">
        <f>Intermediate_Template!G325</f>
        <v/>
      </c>
      <c r="H324" s="23" t="str">
        <f>Intermediate_Template!H325</f>
        <v/>
      </c>
      <c r="I324" s="24" t="str">
        <f>Intermediate_Template!U325</f>
        <v/>
      </c>
      <c r="J324" s="25" t="str">
        <f>Intermediate_Template!I325</f>
        <v/>
      </c>
      <c r="K324" s="23" t="str">
        <f>Intermediate_Template!V325</f>
        <v/>
      </c>
      <c r="L324" s="23" t="str">
        <f>Intermediate_Template!P325</f>
        <v/>
      </c>
      <c r="M324" s="23" t="str">
        <f>Intermediate_Template!W325</f>
        <v/>
      </c>
      <c r="N324" s="23" t="str">
        <f>Intermediate_Template!Q325</f>
        <v/>
      </c>
      <c r="O324" s="23" t="str">
        <f>Intermediate_Template!X325</f>
        <v/>
      </c>
      <c r="P324" s="23" t="str">
        <f>Intermediate_Template!R325</f>
        <v/>
      </c>
      <c r="Q324" s="23" t="str">
        <f>Intermediate_Template!Y325</f>
        <v/>
      </c>
      <c r="R324" s="23" t="str">
        <f>Intermediate_Template!S325</f>
        <v/>
      </c>
      <c r="S324" s="23" t="str">
        <f>Intermediate_Template!Z325</f>
        <v/>
      </c>
      <c r="T324" s="23" t="str">
        <f>Intermediate_Template!T325</f>
        <v/>
      </c>
      <c r="W324" s="22"/>
    </row>
    <row r="325">
      <c r="A325" s="23" t="str">
        <f>Intermediate_Template!A326</f>
        <v/>
      </c>
      <c r="B325" s="23" t="str">
        <f>Intermediate_Template!B326</f>
        <v/>
      </c>
      <c r="C325" s="23" t="str">
        <f>Intermediate_Template!C326</f>
        <v/>
      </c>
      <c r="D325" s="23" t="str">
        <f>Intermediate_Template!D326</f>
        <v/>
      </c>
      <c r="E325" s="23" t="str">
        <f>Intermediate_Template!E326</f>
        <v/>
      </c>
      <c r="F325" s="23" t="str">
        <f>Intermediate_Template!F326</f>
        <v/>
      </c>
      <c r="G325" s="23" t="str">
        <f>Intermediate_Template!G326</f>
        <v/>
      </c>
      <c r="H325" s="23" t="str">
        <f>Intermediate_Template!H326</f>
        <v/>
      </c>
      <c r="I325" s="24" t="str">
        <f>Intermediate_Template!U326</f>
        <v/>
      </c>
      <c r="J325" s="25" t="str">
        <f>Intermediate_Template!I326</f>
        <v/>
      </c>
      <c r="K325" s="23" t="str">
        <f>Intermediate_Template!V326</f>
        <v/>
      </c>
      <c r="L325" s="23" t="str">
        <f>Intermediate_Template!P326</f>
        <v/>
      </c>
      <c r="M325" s="23" t="str">
        <f>Intermediate_Template!W326</f>
        <v/>
      </c>
      <c r="N325" s="23" t="str">
        <f>Intermediate_Template!Q326</f>
        <v/>
      </c>
      <c r="O325" s="23" t="str">
        <f>Intermediate_Template!X326</f>
        <v/>
      </c>
      <c r="P325" s="23" t="str">
        <f>Intermediate_Template!R326</f>
        <v/>
      </c>
      <c r="Q325" s="23" t="str">
        <f>Intermediate_Template!Y326</f>
        <v/>
      </c>
      <c r="R325" s="23" t="str">
        <f>Intermediate_Template!S326</f>
        <v/>
      </c>
      <c r="S325" s="23" t="str">
        <f>Intermediate_Template!Z326</f>
        <v/>
      </c>
      <c r="T325" s="23" t="str">
        <f>Intermediate_Template!T326</f>
        <v/>
      </c>
      <c r="W325" s="22"/>
    </row>
    <row r="326">
      <c r="A326" s="23" t="str">
        <f>Intermediate_Template!A327</f>
        <v/>
      </c>
      <c r="B326" s="23" t="str">
        <f>Intermediate_Template!B327</f>
        <v/>
      </c>
      <c r="C326" s="23" t="str">
        <f>Intermediate_Template!C327</f>
        <v/>
      </c>
      <c r="D326" s="23" t="str">
        <f>Intermediate_Template!D327</f>
        <v/>
      </c>
      <c r="E326" s="23" t="str">
        <f>Intermediate_Template!E327</f>
        <v/>
      </c>
      <c r="F326" s="23" t="str">
        <f>Intermediate_Template!F327</f>
        <v/>
      </c>
      <c r="G326" s="23" t="str">
        <f>Intermediate_Template!G327</f>
        <v/>
      </c>
      <c r="H326" s="23" t="str">
        <f>Intermediate_Template!H327</f>
        <v/>
      </c>
      <c r="I326" s="24" t="str">
        <f>Intermediate_Template!U327</f>
        <v/>
      </c>
      <c r="J326" s="25" t="str">
        <f>Intermediate_Template!I327</f>
        <v/>
      </c>
      <c r="K326" s="23" t="str">
        <f>Intermediate_Template!V327</f>
        <v/>
      </c>
      <c r="L326" s="23" t="str">
        <f>Intermediate_Template!P327</f>
        <v/>
      </c>
      <c r="M326" s="23" t="str">
        <f>Intermediate_Template!W327</f>
        <v/>
      </c>
      <c r="N326" s="23" t="str">
        <f>Intermediate_Template!Q327</f>
        <v/>
      </c>
      <c r="O326" s="23" t="str">
        <f>Intermediate_Template!X327</f>
        <v/>
      </c>
      <c r="P326" s="23" t="str">
        <f>Intermediate_Template!R327</f>
        <v/>
      </c>
      <c r="Q326" s="23" t="str">
        <f>Intermediate_Template!Y327</f>
        <v/>
      </c>
      <c r="R326" s="23" t="str">
        <f>Intermediate_Template!S327</f>
        <v/>
      </c>
      <c r="S326" s="23" t="str">
        <f>Intermediate_Template!Z327</f>
        <v/>
      </c>
      <c r="T326" s="23" t="str">
        <f>Intermediate_Template!T327</f>
        <v/>
      </c>
      <c r="W326" s="22"/>
    </row>
    <row r="327">
      <c r="A327" s="23" t="str">
        <f>Intermediate_Template!A328</f>
        <v/>
      </c>
      <c r="B327" s="23" t="str">
        <f>Intermediate_Template!B328</f>
        <v/>
      </c>
      <c r="C327" s="23" t="str">
        <f>Intermediate_Template!C328</f>
        <v/>
      </c>
      <c r="D327" s="23" t="str">
        <f>Intermediate_Template!D328</f>
        <v/>
      </c>
      <c r="E327" s="23" t="str">
        <f>Intermediate_Template!E328</f>
        <v/>
      </c>
      <c r="F327" s="23" t="str">
        <f>Intermediate_Template!F328</f>
        <v/>
      </c>
      <c r="G327" s="23" t="str">
        <f>Intermediate_Template!G328</f>
        <v/>
      </c>
      <c r="H327" s="23" t="str">
        <f>Intermediate_Template!H328</f>
        <v/>
      </c>
      <c r="I327" s="24" t="str">
        <f>Intermediate_Template!U328</f>
        <v/>
      </c>
      <c r="J327" s="25" t="str">
        <f>Intermediate_Template!I328</f>
        <v/>
      </c>
      <c r="K327" s="23" t="str">
        <f>Intermediate_Template!V328</f>
        <v/>
      </c>
      <c r="L327" s="23" t="str">
        <f>Intermediate_Template!P328</f>
        <v/>
      </c>
      <c r="M327" s="23" t="str">
        <f>Intermediate_Template!W328</f>
        <v/>
      </c>
      <c r="N327" s="23" t="str">
        <f>Intermediate_Template!Q328</f>
        <v/>
      </c>
      <c r="O327" s="23" t="str">
        <f>Intermediate_Template!X328</f>
        <v/>
      </c>
      <c r="P327" s="23" t="str">
        <f>Intermediate_Template!R328</f>
        <v/>
      </c>
      <c r="Q327" s="23" t="str">
        <f>Intermediate_Template!Y328</f>
        <v/>
      </c>
      <c r="R327" s="23" t="str">
        <f>Intermediate_Template!S328</f>
        <v/>
      </c>
      <c r="S327" s="23" t="str">
        <f>Intermediate_Template!Z328</f>
        <v/>
      </c>
      <c r="T327" s="23" t="str">
        <f>Intermediate_Template!T328</f>
        <v/>
      </c>
      <c r="W327" s="22"/>
    </row>
    <row r="328">
      <c r="A328" s="23" t="str">
        <f>Intermediate_Template!A329</f>
        <v/>
      </c>
      <c r="B328" s="23" t="str">
        <f>Intermediate_Template!B329</f>
        <v/>
      </c>
      <c r="C328" s="23" t="str">
        <f>Intermediate_Template!C329</f>
        <v/>
      </c>
      <c r="D328" s="23" t="str">
        <f>Intermediate_Template!D329</f>
        <v/>
      </c>
      <c r="E328" s="23" t="str">
        <f>Intermediate_Template!E329</f>
        <v/>
      </c>
      <c r="F328" s="23" t="str">
        <f>Intermediate_Template!F329</f>
        <v/>
      </c>
      <c r="G328" s="23" t="str">
        <f>Intermediate_Template!G329</f>
        <v/>
      </c>
      <c r="H328" s="23" t="str">
        <f>Intermediate_Template!H329</f>
        <v/>
      </c>
      <c r="I328" s="24" t="str">
        <f>Intermediate_Template!U329</f>
        <v/>
      </c>
      <c r="J328" s="25" t="str">
        <f>Intermediate_Template!I329</f>
        <v/>
      </c>
      <c r="K328" s="23" t="str">
        <f>Intermediate_Template!V329</f>
        <v/>
      </c>
      <c r="L328" s="23" t="str">
        <f>Intermediate_Template!P329</f>
        <v/>
      </c>
      <c r="M328" s="23" t="str">
        <f>Intermediate_Template!W329</f>
        <v/>
      </c>
      <c r="N328" s="23" t="str">
        <f>Intermediate_Template!Q329</f>
        <v/>
      </c>
      <c r="O328" s="23" t="str">
        <f>Intermediate_Template!X329</f>
        <v/>
      </c>
      <c r="P328" s="23" t="str">
        <f>Intermediate_Template!R329</f>
        <v/>
      </c>
      <c r="Q328" s="23" t="str">
        <f>Intermediate_Template!Y329</f>
        <v/>
      </c>
      <c r="R328" s="23" t="str">
        <f>Intermediate_Template!S329</f>
        <v/>
      </c>
      <c r="S328" s="23" t="str">
        <f>Intermediate_Template!Z329</f>
        <v/>
      </c>
      <c r="T328" s="23" t="str">
        <f>Intermediate_Template!T329</f>
        <v/>
      </c>
      <c r="W328" s="22"/>
    </row>
    <row r="329">
      <c r="A329" s="23" t="str">
        <f>Intermediate_Template!A330</f>
        <v/>
      </c>
      <c r="B329" s="23" t="str">
        <f>Intermediate_Template!B330</f>
        <v/>
      </c>
      <c r="C329" s="23" t="str">
        <f>Intermediate_Template!C330</f>
        <v/>
      </c>
      <c r="D329" s="23" t="str">
        <f>Intermediate_Template!D330</f>
        <v/>
      </c>
      <c r="E329" s="23" t="str">
        <f>Intermediate_Template!E330</f>
        <v/>
      </c>
      <c r="F329" s="23" t="str">
        <f>Intermediate_Template!F330</f>
        <v/>
      </c>
      <c r="G329" s="23" t="str">
        <f>Intermediate_Template!G330</f>
        <v/>
      </c>
      <c r="H329" s="23" t="str">
        <f>Intermediate_Template!H330</f>
        <v/>
      </c>
      <c r="I329" s="24" t="str">
        <f>Intermediate_Template!U330</f>
        <v/>
      </c>
      <c r="J329" s="25" t="str">
        <f>Intermediate_Template!I330</f>
        <v/>
      </c>
      <c r="K329" s="23" t="str">
        <f>Intermediate_Template!V330</f>
        <v/>
      </c>
      <c r="L329" s="23" t="str">
        <f>Intermediate_Template!P330</f>
        <v/>
      </c>
      <c r="M329" s="23" t="str">
        <f>Intermediate_Template!W330</f>
        <v/>
      </c>
      <c r="N329" s="23" t="str">
        <f>Intermediate_Template!Q330</f>
        <v/>
      </c>
      <c r="O329" s="23" t="str">
        <f>Intermediate_Template!X330</f>
        <v/>
      </c>
      <c r="P329" s="23" t="str">
        <f>Intermediate_Template!R330</f>
        <v/>
      </c>
      <c r="Q329" s="23" t="str">
        <f>Intermediate_Template!Y330</f>
        <v/>
      </c>
      <c r="R329" s="23" t="str">
        <f>Intermediate_Template!S330</f>
        <v/>
      </c>
      <c r="S329" s="23" t="str">
        <f>Intermediate_Template!Z330</f>
        <v/>
      </c>
      <c r="T329" s="23" t="str">
        <f>Intermediate_Template!T330</f>
        <v/>
      </c>
      <c r="W329" s="22"/>
    </row>
    <row r="330">
      <c r="A330" s="23" t="str">
        <f>Intermediate_Template!A331</f>
        <v/>
      </c>
      <c r="B330" s="23" t="str">
        <f>Intermediate_Template!B331</f>
        <v/>
      </c>
      <c r="C330" s="23" t="str">
        <f>Intermediate_Template!C331</f>
        <v/>
      </c>
      <c r="D330" s="23" t="str">
        <f>Intermediate_Template!D331</f>
        <v/>
      </c>
      <c r="E330" s="23" t="str">
        <f>Intermediate_Template!E331</f>
        <v/>
      </c>
      <c r="F330" s="23" t="str">
        <f>Intermediate_Template!F331</f>
        <v/>
      </c>
      <c r="G330" s="23" t="str">
        <f>Intermediate_Template!G331</f>
        <v/>
      </c>
      <c r="H330" s="23" t="str">
        <f>Intermediate_Template!H331</f>
        <v/>
      </c>
      <c r="I330" s="24" t="str">
        <f>Intermediate_Template!U331</f>
        <v/>
      </c>
      <c r="J330" s="25" t="str">
        <f>Intermediate_Template!I331</f>
        <v/>
      </c>
      <c r="K330" s="23" t="str">
        <f>Intermediate_Template!V331</f>
        <v/>
      </c>
      <c r="L330" s="23" t="str">
        <f>Intermediate_Template!P331</f>
        <v/>
      </c>
      <c r="M330" s="23" t="str">
        <f>Intermediate_Template!W331</f>
        <v/>
      </c>
      <c r="N330" s="23" t="str">
        <f>Intermediate_Template!Q331</f>
        <v/>
      </c>
      <c r="O330" s="23" t="str">
        <f>Intermediate_Template!X331</f>
        <v/>
      </c>
      <c r="P330" s="23" t="str">
        <f>Intermediate_Template!R331</f>
        <v/>
      </c>
      <c r="Q330" s="23" t="str">
        <f>Intermediate_Template!Y331</f>
        <v/>
      </c>
      <c r="R330" s="23" t="str">
        <f>Intermediate_Template!S331</f>
        <v/>
      </c>
      <c r="S330" s="23" t="str">
        <f>Intermediate_Template!Z331</f>
        <v/>
      </c>
      <c r="T330" s="23" t="str">
        <f>Intermediate_Template!T331</f>
        <v/>
      </c>
      <c r="W330" s="22"/>
    </row>
    <row r="331">
      <c r="A331" s="23" t="str">
        <f>Intermediate_Template!A332</f>
        <v/>
      </c>
      <c r="B331" s="23" t="str">
        <f>Intermediate_Template!B332</f>
        <v/>
      </c>
      <c r="C331" s="23" t="str">
        <f>Intermediate_Template!C332</f>
        <v/>
      </c>
      <c r="D331" s="23" t="str">
        <f>Intermediate_Template!D332</f>
        <v/>
      </c>
      <c r="E331" s="23" t="str">
        <f>Intermediate_Template!E332</f>
        <v/>
      </c>
      <c r="F331" s="23" t="str">
        <f>Intermediate_Template!F332</f>
        <v/>
      </c>
      <c r="G331" s="23" t="str">
        <f>Intermediate_Template!G332</f>
        <v/>
      </c>
      <c r="H331" s="23" t="str">
        <f>Intermediate_Template!H332</f>
        <v/>
      </c>
      <c r="I331" s="24" t="str">
        <f>Intermediate_Template!U332</f>
        <v/>
      </c>
      <c r="J331" s="25" t="str">
        <f>Intermediate_Template!I332</f>
        <v/>
      </c>
      <c r="K331" s="23" t="str">
        <f>Intermediate_Template!V332</f>
        <v/>
      </c>
      <c r="L331" s="23" t="str">
        <f>Intermediate_Template!P332</f>
        <v/>
      </c>
      <c r="M331" s="23" t="str">
        <f>Intermediate_Template!W332</f>
        <v/>
      </c>
      <c r="N331" s="23" t="str">
        <f>Intermediate_Template!Q332</f>
        <v/>
      </c>
      <c r="O331" s="23" t="str">
        <f>Intermediate_Template!X332</f>
        <v/>
      </c>
      <c r="P331" s="23" t="str">
        <f>Intermediate_Template!R332</f>
        <v/>
      </c>
      <c r="Q331" s="23" t="str">
        <f>Intermediate_Template!Y332</f>
        <v/>
      </c>
      <c r="R331" s="23" t="str">
        <f>Intermediate_Template!S332</f>
        <v/>
      </c>
      <c r="S331" s="23" t="str">
        <f>Intermediate_Template!Z332</f>
        <v/>
      </c>
      <c r="T331" s="23" t="str">
        <f>Intermediate_Template!T332</f>
        <v/>
      </c>
      <c r="W331" s="22"/>
    </row>
    <row r="332">
      <c r="A332" s="23" t="str">
        <f>Intermediate_Template!A333</f>
        <v/>
      </c>
      <c r="B332" s="23" t="str">
        <f>Intermediate_Template!B333</f>
        <v/>
      </c>
      <c r="C332" s="23" t="str">
        <f>Intermediate_Template!C333</f>
        <v/>
      </c>
      <c r="D332" s="23" t="str">
        <f>Intermediate_Template!D333</f>
        <v/>
      </c>
      <c r="E332" s="23" t="str">
        <f>Intermediate_Template!E333</f>
        <v/>
      </c>
      <c r="F332" s="23" t="str">
        <f>Intermediate_Template!F333</f>
        <v/>
      </c>
      <c r="G332" s="23" t="str">
        <f>Intermediate_Template!G333</f>
        <v/>
      </c>
      <c r="H332" s="23" t="str">
        <f>Intermediate_Template!H333</f>
        <v/>
      </c>
      <c r="I332" s="24" t="str">
        <f>Intermediate_Template!U333</f>
        <v/>
      </c>
      <c r="J332" s="25" t="str">
        <f>Intermediate_Template!I333</f>
        <v/>
      </c>
      <c r="K332" s="23" t="str">
        <f>Intermediate_Template!V333</f>
        <v/>
      </c>
      <c r="L332" s="23" t="str">
        <f>Intermediate_Template!P333</f>
        <v/>
      </c>
      <c r="M332" s="23" t="str">
        <f>Intermediate_Template!W333</f>
        <v/>
      </c>
      <c r="N332" s="23" t="str">
        <f>Intermediate_Template!Q333</f>
        <v/>
      </c>
      <c r="O332" s="23" t="str">
        <f>Intermediate_Template!X333</f>
        <v/>
      </c>
      <c r="P332" s="23" t="str">
        <f>Intermediate_Template!R333</f>
        <v/>
      </c>
      <c r="Q332" s="23" t="str">
        <f>Intermediate_Template!Y333</f>
        <v/>
      </c>
      <c r="R332" s="23" t="str">
        <f>Intermediate_Template!S333</f>
        <v/>
      </c>
      <c r="S332" s="23" t="str">
        <f>Intermediate_Template!Z333</f>
        <v/>
      </c>
      <c r="T332" s="23" t="str">
        <f>Intermediate_Template!T333</f>
        <v/>
      </c>
      <c r="W332" s="22"/>
    </row>
    <row r="333">
      <c r="A333" s="23" t="str">
        <f>Intermediate_Template!A334</f>
        <v/>
      </c>
      <c r="B333" s="23" t="str">
        <f>Intermediate_Template!B334</f>
        <v/>
      </c>
      <c r="C333" s="23" t="str">
        <f>Intermediate_Template!C334</f>
        <v/>
      </c>
      <c r="D333" s="23" t="str">
        <f>Intermediate_Template!D334</f>
        <v/>
      </c>
      <c r="E333" s="23" t="str">
        <f>Intermediate_Template!E334</f>
        <v/>
      </c>
      <c r="F333" s="23" t="str">
        <f>Intermediate_Template!F334</f>
        <v/>
      </c>
      <c r="G333" s="23" t="str">
        <f>Intermediate_Template!G334</f>
        <v/>
      </c>
      <c r="H333" s="23" t="str">
        <f>Intermediate_Template!H334</f>
        <v/>
      </c>
      <c r="I333" s="24" t="str">
        <f>Intermediate_Template!U334</f>
        <v/>
      </c>
      <c r="J333" s="25" t="str">
        <f>Intermediate_Template!I334</f>
        <v/>
      </c>
      <c r="K333" s="23" t="str">
        <f>Intermediate_Template!V334</f>
        <v/>
      </c>
      <c r="L333" s="23" t="str">
        <f>Intermediate_Template!P334</f>
        <v/>
      </c>
      <c r="M333" s="23" t="str">
        <f>Intermediate_Template!W334</f>
        <v/>
      </c>
      <c r="N333" s="23" t="str">
        <f>Intermediate_Template!Q334</f>
        <v/>
      </c>
      <c r="O333" s="23" t="str">
        <f>Intermediate_Template!X334</f>
        <v/>
      </c>
      <c r="P333" s="23" t="str">
        <f>Intermediate_Template!R334</f>
        <v/>
      </c>
      <c r="Q333" s="23" t="str">
        <f>Intermediate_Template!Y334</f>
        <v/>
      </c>
      <c r="R333" s="23" t="str">
        <f>Intermediate_Template!S334</f>
        <v/>
      </c>
      <c r="S333" s="23" t="str">
        <f>Intermediate_Template!Z334</f>
        <v/>
      </c>
      <c r="T333" s="23" t="str">
        <f>Intermediate_Template!T334</f>
        <v/>
      </c>
      <c r="W333" s="22"/>
    </row>
    <row r="334">
      <c r="A334" s="23" t="str">
        <f>Intermediate_Template!A335</f>
        <v/>
      </c>
      <c r="B334" s="23" t="str">
        <f>Intermediate_Template!B335</f>
        <v/>
      </c>
      <c r="C334" s="23" t="str">
        <f>Intermediate_Template!C335</f>
        <v/>
      </c>
      <c r="D334" s="23" t="str">
        <f>Intermediate_Template!D335</f>
        <v/>
      </c>
      <c r="E334" s="23" t="str">
        <f>Intermediate_Template!E335</f>
        <v/>
      </c>
      <c r="F334" s="23" t="str">
        <f>Intermediate_Template!F335</f>
        <v/>
      </c>
      <c r="G334" s="23" t="str">
        <f>Intermediate_Template!G335</f>
        <v/>
      </c>
      <c r="H334" s="23" t="str">
        <f>Intermediate_Template!H335</f>
        <v/>
      </c>
      <c r="I334" s="24" t="str">
        <f>Intermediate_Template!U335</f>
        <v/>
      </c>
      <c r="J334" s="25" t="str">
        <f>Intermediate_Template!I335</f>
        <v/>
      </c>
      <c r="K334" s="23" t="str">
        <f>Intermediate_Template!V335</f>
        <v/>
      </c>
      <c r="L334" s="23" t="str">
        <f>Intermediate_Template!P335</f>
        <v/>
      </c>
      <c r="M334" s="23" t="str">
        <f>Intermediate_Template!W335</f>
        <v/>
      </c>
      <c r="N334" s="23" t="str">
        <f>Intermediate_Template!Q335</f>
        <v/>
      </c>
      <c r="O334" s="23" t="str">
        <f>Intermediate_Template!X335</f>
        <v/>
      </c>
      <c r="P334" s="23" t="str">
        <f>Intermediate_Template!R335</f>
        <v/>
      </c>
      <c r="Q334" s="23" t="str">
        <f>Intermediate_Template!Y335</f>
        <v/>
      </c>
      <c r="R334" s="23" t="str">
        <f>Intermediate_Template!S335</f>
        <v/>
      </c>
      <c r="S334" s="23" t="str">
        <f>Intermediate_Template!Z335</f>
        <v/>
      </c>
      <c r="T334" s="23" t="str">
        <f>Intermediate_Template!T335</f>
        <v/>
      </c>
      <c r="W334" s="22"/>
    </row>
    <row r="335">
      <c r="A335" s="23" t="str">
        <f>Intermediate_Template!A336</f>
        <v/>
      </c>
      <c r="B335" s="23" t="str">
        <f>Intermediate_Template!B336</f>
        <v/>
      </c>
      <c r="C335" s="23" t="str">
        <f>Intermediate_Template!C336</f>
        <v/>
      </c>
      <c r="D335" s="23" t="str">
        <f>Intermediate_Template!D336</f>
        <v/>
      </c>
      <c r="E335" s="23" t="str">
        <f>Intermediate_Template!E336</f>
        <v/>
      </c>
      <c r="F335" s="23" t="str">
        <f>Intermediate_Template!F336</f>
        <v/>
      </c>
      <c r="G335" s="23" t="str">
        <f>Intermediate_Template!G336</f>
        <v/>
      </c>
      <c r="H335" s="23" t="str">
        <f>Intermediate_Template!H336</f>
        <v/>
      </c>
      <c r="I335" s="24" t="str">
        <f>Intermediate_Template!U336</f>
        <v/>
      </c>
      <c r="J335" s="25" t="str">
        <f>Intermediate_Template!I336</f>
        <v/>
      </c>
      <c r="K335" s="23" t="str">
        <f>Intermediate_Template!V336</f>
        <v/>
      </c>
      <c r="L335" s="23" t="str">
        <f>Intermediate_Template!P336</f>
        <v/>
      </c>
      <c r="M335" s="23" t="str">
        <f>Intermediate_Template!W336</f>
        <v/>
      </c>
      <c r="N335" s="23" t="str">
        <f>Intermediate_Template!Q336</f>
        <v/>
      </c>
      <c r="O335" s="23" t="str">
        <f>Intermediate_Template!X336</f>
        <v/>
      </c>
      <c r="P335" s="23" t="str">
        <f>Intermediate_Template!R336</f>
        <v/>
      </c>
      <c r="Q335" s="23" t="str">
        <f>Intermediate_Template!Y336</f>
        <v/>
      </c>
      <c r="R335" s="23" t="str">
        <f>Intermediate_Template!S336</f>
        <v/>
      </c>
      <c r="S335" s="23" t="str">
        <f>Intermediate_Template!Z336</f>
        <v/>
      </c>
      <c r="T335" s="23" t="str">
        <f>Intermediate_Template!T336</f>
        <v/>
      </c>
      <c r="W335" s="22"/>
    </row>
    <row r="336">
      <c r="A336" s="23" t="str">
        <f>Intermediate_Template!A337</f>
        <v/>
      </c>
      <c r="B336" s="23" t="str">
        <f>Intermediate_Template!B337</f>
        <v/>
      </c>
      <c r="C336" s="23" t="str">
        <f>Intermediate_Template!C337</f>
        <v/>
      </c>
      <c r="D336" s="23" t="str">
        <f>Intermediate_Template!D337</f>
        <v/>
      </c>
      <c r="E336" s="23" t="str">
        <f>Intermediate_Template!E337</f>
        <v/>
      </c>
      <c r="F336" s="23" t="str">
        <f>Intermediate_Template!F337</f>
        <v/>
      </c>
      <c r="G336" s="23" t="str">
        <f>Intermediate_Template!G337</f>
        <v/>
      </c>
      <c r="H336" s="23" t="str">
        <f>Intermediate_Template!H337</f>
        <v/>
      </c>
      <c r="I336" s="24" t="str">
        <f>Intermediate_Template!U337</f>
        <v/>
      </c>
      <c r="J336" s="25" t="str">
        <f>Intermediate_Template!I337</f>
        <v/>
      </c>
      <c r="K336" s="23" t="str">
        <f>Intermediate_Template!V337</f>
        <v/>
      </c>
      <c r="L336" s="23" t="str">
        <f>Intermediate_Template!P337</f>
        <v/>
      </c>
      <c r="M336" s="23" t="str">
        <f>Intermediate_Template!W337</f>
        <v/>
      </c>
      <c r="N336" s="23" t="str">
        <f>Intermediate_Template!Q337</f>
        <v/>
      </c>
      <c r="O336" s="23" t="str">
        <f>Intermediate_Template!X337</f>
        <v/>
      </c>
      <c r="P336" s="23" t="str">
        <f>Intermediate_Template!R337</f>
        <v/>
      </c>
      <c r="Q336" s="23" t="str">
        <f>Intermediate_Template!Y337</f>
        <v/>
      </c>
      <c r="R336" s="23" t="str">
        <f>Intermediate_Template!S337</f>
        <v/>
      </c>
      <c r="S336" s="23" t="str">
        <f>Intermediate_Template!Z337</f>
        <v/>
      </c>
      <c r="T336" s="23" t="str">
        <f>Intermediate_Template!T337</f>
        <v/>
      </c>
      <c r="W336" s="22"/>
    </row>
    <row r="337">
      <c r="A337" s="23" t="str">
        <f>Intermediate_Template!A338</f>
        <v/>
      </c>
      <c r="B337" s="23" t="str">
        <f>Intermediate_Template!B338</f>
        <v/>
      </c>
      <c r="C337" s="23" t="str">
        <f>Intermediate_Template!C338</f>
        <v/>
      </c>
      <c r="D337" s="23" t="str">
        <f>Intermediate_Template!D338</f>
        <v/>
      </c>
      <c r="E337" s="23" t="str">
        <f>Intermediate_Template!E338</f>
        <v/>
      </c>
      <c r="F337" s="23" t="str">
        <f>Intermediate_Template!F338</f>
        <v/>
      </c>
      <c r="G337" s="23" t="str">
        <f>Intermediate_Template!G338</f>
        <v/>
      </c>
      <c r="H337" s="23" t="str">
        <f>Intermediate_Template!H338</f>
        <v/>
      </c>
      <c r="I337" s="24" t="str">
        <f>Intermediate_Template!U338</f>
        <v/>
      </c>
      <c r="J337" s="25" t="str">
        <f>Intermediate_Template!I338</f>
        <v/>
      </c>
      <c r="K337" s="23" t="str">
        <f>Intermediate_Template!V338</f>
        <v/>
      </c>
      <c r="L337" s="23" t="str">
        <f>Intermediate_Template!P338</f>
        <v/>
      </c>
      <c r="M337" s="23" t="str">
        <f>Intermediate_Template!W338</f>
        <v/>
      </c>
      <c r="N337" s="23" t="str">
        <f>Intermediate_Template!Q338</f>
        <v/>
      </c>
      <c r="O337" s="23" t="str">
        <f>Intermediate_Template!X338</f>
        <v/>
      </c>
      <c r="P337" s="23" t="str">
        <f>Intermediate_Template!R338</f>
        <v/>
      </c>
      <c r="Q337" s="23" t="str">
        <f>Intermediate_Template!Y338</f>
        <v/>
      </c>
      <c r="R337" s="23" t="str">
        <f>Intermediate_Template!S338</f>
        <v/>
      </c>
      <c r="S337" s="23" t="str">
        <f>Intermediate_Template!Z338</f>
        <v/>
      </c>
      <c r="T337" s="23" t="str">
        <f>Intermediate_Template!T338</f>
        <v/>
      </c>
      <c r="W337" s="22"/>
    </row>
    <row r="338">
      <c r="A338" s="23" t="str">
        <f>Intermediate_Template!A339</f>
        <v/>
      </c>
      <c r="B338" s="23" t="str">
        <f>Intermediate_Template!B339</f>
        <v/>
      </c>
      <c r="C338" s="23" t="str">
        <f>Intermediate_Template!C339</f>
        <v/>
      </c>
      <c r="D338" s="23" t="str">
        <f>Intermediate_Template!D339</f>
        <v/>
      </c>
      <c r="E338" s="23" t="str">
        <f>Intermediate_Template!E339</f>
        <v/>
      </c>
      <c r="F338" s="23" t="str">
        <f>Intermediate_Template!F339</f>
        <v/>
      </c>
      <c r="G338" s="23" t="str">
        <f>Intermediate_Template!G339</f>
        <v/>
      </c>
      <c r="H338" s="23" t="str">
        <f>Intermediate_Template!H339</f>
        <v/>
      </c>
      <c r="I338" s="24" t="str">
        <f>Intermediate_Template!U339</f>
        <v/>
      </c>
      <c r="J338" s="25" t="str">
        <f>Intermediate_Template!I339</f>
        <v/>
      </c>
      <c r="K338" s="23" t="str">
        <f>Intermediate_Template!V339</f>
        <v/>
      </c>
      <c r="L338" s="23" t="str">
        <f>Intermediate_Template!P339</f>
        <v/>
      </c>
      <c r="M338" s="23" t="str">
        <f>Intermediate_Template!W339</f>
        <v/>
      </c>
      <c r="N338" s="23" t="str">
        <f>Intermediate_Template!Q339</f>
        <v/>
      </c>
      <c r="O338" s="23" t="str">
        <f>Intermediate_Template!X339</f>
        <v/>
      </c>
      <c r="P338" s="23" t="str">
        <f>Intermediate_Template!R339</f>
        <v/>
      </c>
      <c r="Q338" s="23" t="str">
        <f>Intermediate_Template!Y339</f>
        <v/>
      </c>
      <c r="R338" s="23" t="str">
        <f>Intermediate_Template!S339</f>
        <v/>
      </c>
      <c r="S338" s="23" t="str">
        <f>Intermediate_Template!Z339</f>
        <v/>
      </c>
      <c r="T338" s="23" t="str">
        <f>Intermediate_Template!T339</f>
        <v/>
      </c>
      <c r="W338" s="22"/>
    </row>
    <row r="339">
      <c r="A339" s="23" t="str">
        <f>Intermediate_Template!A340</f>
        <v/>
      </c>
      <c r="B339" s="23" t="str">
        <f>Intermediate_Template!B340</f>
        <v/>
      </c>
      <c r="C339" s="23" t="str">
        <f>Intermediate_Template!C340</f>
        <v/>
      </c>
      <c r="D339" s="23" t="str">
        <f>Intermediate_Template!D340</f>
        <v/>
      </c>
      <c r="E339" s="23" t="str">
        <f>Intermediate_Template!E340</f>
        <v/>
      </c>
      <c r="F339" s="23" t="str">
        <f>Intermediate_Template!F340</f>
        <v/>
      </c>
      <c r="G339" s="23" t="str">
        <f>Intermediate_Template!G340</f>
        <v/>
      </c>
      <c r="H339" s="23" t="str">
        <f>Intermediate_Template!H340</f>
        <v/>
      </c>
      <c r="I339" s="24" t="str">
        <f>Intermediate_Template!U340</f>
        <v/>
      </c>
      <c r="J339" s="25" t="str">
        <f>Intermediate_Template!I340</f>
        <v/>
      </c>
      <c r="K339" s="23" t="str">
        <f>Intermediate_Template!V340</f>
        <v/>
      </c>
      <c r="L339" s="23" t="str">
        <f>Intermediate_Template!P340</f>
        <v/>
      </c>
      <c r="M339" s="23" t="str">
        <f>Intermediate_Template!W340</f>
        <v/>
      </c>
      <c r="N339" s="23" t="str">
        <f>Intermediate_Template!Q340</f>
        <v/>
      </c>
      <c r="O339" s="23" t="str">
        <f>Intermediate_Template!X340</f>
        <v/>
      </c>
      <c r="P339" s="23" t="str">
        <f>Intermediate_Template!R340</f>
        <v/>
      </c>
      <c r="Q339" s="23" t="str">
        <f>Intermediate_Template!Y340</f>
        <v/>
      </c>
      <c r="R339" s="23" t="str">
        <f>Intermediate_Template!S340</f>
        <v/>
      </c>
      <c r="S339" s="23" t="str">
        <f>Intermediate_Template!Z340</f>
        <v/>
      </c>
      <c r="T339" s="23" t="str">
        <f>Intermediate_Template!T340</f>
        <v/>
      </c>
      <c r="W339" s="22"/>
    </row>
    <row r="340">
      <c r="A340" s="23" t="str">
        <f>Intermediate_Template!A341</f>
        <v/>
      </c>
      <c r="B340" s="23" t="str">
        <f>Intermediate_Template!B341</f>
        <v/>
      </c>
      <c r="C340" s="23" t="str">
        <f>Intermediate_Template!C341</f>
        <v/>
      </c>
      <c r="D340" s="23" t="str">
        <f>Intermediate_Template!D341</f>
        <v/>
      </c>
      <c r="E340" s="23" t="str">
        <f>Intermediate_Template!E341</f>
        <v/>
      </c>
      <c r="F340" s="23" t="str">
        <f>Intermediate_Template!F341</f>
        <v/>
      </c>
      <c r="G340" s="23" t="str">
        <f>Intermediate_Template!G341</f>
        <v/>
      </c>
      <c r="H340" s="23" t="str">
        <f>Intermediate_Template!H341</f>
        <v/>
      </c>
      <c r="I340" s="24" t="str">
        <f>Intermediate_Template!U341</f>
        <v/>
      </c>
      <c r="J340" s="25" t="str">
        <f>Intermediate_Template!I341</f>
        <v/>
      </c>
      <c r="K340" s="23" t="str">
        <f>Intermediate_Template!V341</f>
        <v/>
      </c>
      <c r="L340" s="23" t="str">
        <f>Intermediate_Template!P341</f>
        <v/>
      </c>
      <c r="M340" s="23" t="str">
        <f>Intermediate_Template!W341</f>
        <v/>
      </c>
      <c r="N340" s="23" t="str">
        <f>Intermediate_Template!Q341</f>
        <v/>
      </c>
      <c r="O340" s="23" t="str">
        <f>Intermediate_Template!X341</f>
        <v/>
      </c>
      <c r="P340" s="23" t="str">
        <f>Intermediate_Template!R341</f>
        <v/>
      </c>
      <c r="Q340" s="23" t="str">
        <f>Intermediate_Template!Y341</f>
        <v/>
      </c>
      <c r="R340" s="23" t="str">
        <f>Intermediate_Template!S341</f>
        <v/>
      </c>
      <c r="S340" s="23" t="str">
        <f>Intermediate_Template!Z341</f>
        <v/>
      </c>
      <c r="T340" s="23" t="str">
        <f>Intermediate_Template!T341</f>
        <v/>
      </c>
      <c r="W340" s="22"/>
    </row>
    <row r="341">
      <c r="A341" s="23" t="str">
        <f>Intermediate_Template!A342</f>
        <v/>
      </c>
      <c r="B341" s="23" t="str">
        <f>Intermediate_Template!B342</f>
        <v/>
      </c>
      <c r="C341" s="23" t="str">
        <f>Intermediate_Template!C342</f>
        <v/>
      </c>
      <c r="D341" s="23" t="str">
        <f>Intermediate_Template!D342</f>
        <v/>
      </c>
      <c r="E341" s="23" t="str">
        <f>Intermediate_Template!E342</f>
        <v/>
      </c>
      <c r="F341" s="23" t="str">
        <f>Intermediate_Template!F342</f>
        <v/>
      </c>
      <c r="G341" s="23" t="str">
        <f>Intermediate_Template!G342</f>
        <v/>
      </c>
      <c r="H341" s="23" t="str">
        <f>Intermediate_Template!H342</f>
        <v/>
      </c>
      <c r="I341" s="24" t="str">
        <f>Intermediate_Template!U342</f>
        <v/>
      </c>
      <c r="J341" s="25" t="str">
        <f>Intermediate_Template!I342</f>
        <v/>
      </c>
      <c r="K341" s="23" t="str">
        <f>Intermediate_Template!V342</f>
        <v/>
      </c>
      <c r="L341" s="23" t="str">
        <f>Intermediate_Template!P342</f>
        <v/>
      </c>
      <c r="M341" s="23" t="str">
        <f>Intermediate_Template!W342</f>
        <v/>
      </c>
      <c r="N341" s="23" t="str">
        <f>Intermediate_Template!Q342</f>
        <v/>
      </c>
      <c r="O341" s="23" t="str">
        <f>Intermediate_Template!X342</f>
        <v/>
      </c>
      <c r="P341" s="23" t="str">
        <f>Intermediate_Template!R342</f>
        <v/>
      </c>
      <c r="Q341" s="23" t="str">
        <f>Intermediate_Template!Y342</f>
        <v/>
      </c>
      <c r="R341" s="23" t="str">
        <f>Intermediate_Template!S342</f>
        <v/>
      </c>
      <c r="S341" s="23" t="str">
        <f>Intermediate_Template!Z342</f>
        <v/>
      </c>
      <c r="T341" s="23" t="str">
        <f>Intermediate_Template!T342</f>
        <v/>
      </c>
      <c r="W341" s="22"/>
    </row>
    <row r="342">
      <c r="A342" s="23" t="str">
        <f>Intermediate_Template!A343</f>
        <v/>
      </c>
      <c r="B342" s="23" t="str">
        <f>Intermediate_Template!B343</f>
        <v/>
      </c>
      <c r="C342" s="23" t="str">
        <f>Intermediate_Template!C343</f>
        <v/>
      </c>
      <c r="D342" s="23" t="str">
        <f>Intermediate_Template!D343</f>
        <v/>
      </c>
      <c r="E342" s="23" t="str">
        <f>Intermediate_Template!E343</f>
        <v/>
      </c>
      <c r="F342" s="23" t="str">
        <f>Intermediate_Template!F343</f>
        <v/>
      </c>
      <c r="G342" s="23" t="str">
        <f>Intermediate_Template!G343</f>
        <v/>
      </c>
      <c r="H342" s="23" t="str">
        <f>Intermediate_Template!H343</f>
        <v/>
      </c>
      <c r="I342" s="24" t="str">
        <f>Intermediate_Template!U343</f>
        <v/>
      </c>
      <c r="J342" s="25" t="str">
        <f>Intermediate_Template!I343</f>
        <v/>
      </c>
      <c r="K342" s="23" t="str">
        <f>Intermediate_Template!V343</f>
        <v/>
      </c>
      <c r="L342" s="23" t="str">
        <f>Intermediate_Template!P343</f>
        <v/>
      </c>
      <c r="M342" s="23" t="str">
        <f>Intermediate_Template!W343</f>
        <v/>
      </c>
      <c r="N342" s="23" t="str">
        <f>Intermediate_Template!Q343</f>
        <v/>
      </c>
      <c r="O342" s="23" t="str">
        <f>Intermediate_Template!X343</f>
        <v/>
      </c>
      <c r="P342" s="23" t="str">
        <f>Intermediate_Template!R343</f>
        <v/>
      </c>
      <c r="Q342" s="23" t="str">
        <f>Intermediate_Template!Y343</f>
        <v/>
      </c>
      <c r="R342" s="23" t="str">
        <f>Intermediate_Template!S343</f>
        <v/>
      </c>
      <c r="S342" s="23" t="str">
        <f>Intermediate_Template!Z343</f>
        <v/>
      </c>
      <c r="T342" s="23" t="str">
        <f>Intermediate_Template!T343</f>
        <v/>
      </c>
      <c r="W342" s="22"/>
    </row>
    <row r="343">
      <c r="A343" s="23" t="str">
        <f>Intermediate_Template!A344</f>
        <v/>
      </c>
      <c r="B343" s="23" t="str">
        <f>Intermediate_Template!B344</f>
        <v/>
      </c>
      <c r="C343" s="23" t="str">
        <f>Intermediate_Template!C344</f>
        <v/>
      </c>
      <c r="D343" s="23" t="str">
        <f>Intermediate_Template!D344</f>
        <v/>
      </c>
      <c r="E343" s="23" t="str">
        <f>Intermediate_Template!E344</f>
        <v/>
      </c>
      <c r="F343" s="23" t="str">
        <f>Intermediate_Template!F344</f>
        <v/>
      </c>
      <c r="G343" s="23" t="str">
        <f>Intermediate_Template!G344</f>
        <v/>
      </c>
      <c r="H343" s="23" t="str">
        <f>Intermediate_Template!H344</f>
        <v/>
      </c>
      <c r="I343" s="24" t="str">
        <f>Intermediate_Template!U344</f>
        <v/>
      </c>
      <c r="J343" s="25" t="str">
        <f>Intermediate_Template!I344</f>
        <v/>
      </c>
      <c r="K343" s="23" t="str">
        <f>Intermediate_Template!V344</f>
        <v/>
      </c>
      <c r="L343" s="23" t="str">
        <f>Intermediate_Template!P344</f>
        <v/>
      </c>
      <c r="M343" s="23" t="str">
        <f>Intermediate_Template!W344</f>
        <v/>
      </c>
      <c r="N343" s="23" t="str">
        <f>Intermediate_Template!Q344</f>
        <v/>
      </c>
      <c r="O343" s="23" t="str">
        <f>Intermediate_Template!X344</f>
        <v/>
      </c>
      <c r="P343" s="23" t="str">
        <f>Intermediate_Template!R344</f>
        <v/>
      </c>
      <c r="Q343" s="23" t="str">
        <f>Intermediate_Template!Y344</f>
        <v/>
      </c>
      <c r="R343" s="23" t="str">
        <f>Intermediate_Template!S344</f>
        <v/>
      </c>
      <c r="S343" s="23" t="str">
        <f>Intermediate_Template!Z344</f>
        <v/>
      </c>
      <c r="T343" s="23" t="str">
        <f>Intermediate_Template!T344</f>
        <v/>
      </c>
      <c r="W343" s="22"/>
    </row>
    <row r="344">
      <c r="A344" s="23" t="str">
        <f>Intermediate_Template!A345</f>
        <v/>
      </c>
      <c r="B344" s="23" t="str">
        <f>Intermediate_Template!B345</f>
        <v/>
      </c>
      <c r="C344" s="23" t="str">
        <f>Intermediate_Template!C345</f>
        <v/>
      </c>
      <c r="D344" s="23" t="str">
        <f>Intermediate_Template!D345</f>
        <v/>
      </c>
      <c r="E344" s="23" t="str">
        <f>Intermediate_Template!E345</f>
        <v/>
      </c>
      <c r="F344" s="23" t="str">
        <f>Intermediate_Template!F345</f>
        <v/>
      </c>
      <c r="G344" s="23" t="str">
        <f>Intermediate_Template!G345</f>
        <v/>
      </c>
      <c r="H344" s="23" t="str">
        <f>Intermediate_Template!H345</f>
        <v/>
      </c>
      <c r="I344" s="24" t="str">
        <f>Intermediate_Template!U345</f>
        <v/>
      </c>
      <c r="J344" s="25" t="str">
        <f>Intermediate_Template!I345</f>
        <v/>
      </c>
      <c r="K344" s="23" t="str">
        <f>Intermediate_Template!V345</f>
        <v/>
      </c>
      <c r="L344" s="23" t="str">
        <f>Intermediate_Template!P345</f>
        <v/>
      </c>
      <c r="M344" s="23" t="str">
        <f>Intermediate_Template!W345</f>
        <v/>
      </c>
      <c r="N344" s="23" t="str">
        <f>Intermediate_Template!Q345</f>
        <v/>
      </c>
      <c r="O344" s="23" t="str">
        <f>Intermediate_Template!X345</f>
        <v/>
      </c>
      <c r="P344" s="23" t="str">
        <f>Intermediate_Template!R345</f>
        <v/>
      </c>
      <c r="Q344" s="23" t="str">
        <f>Intermediate_Template!Y345</f>
        <v/>
      </c>
      <c r="R344" s="23" t="str">
        <f>Intermediate_Template!S345</f>
        <v/>
      </c>
      <c r="S344" s="23" t="str">
        <f>Intermediate_Template!Z345</f>
        <v/>
      </c>
      <c r="T344" s="23" t="str">
        <f>Intermediate_Template!T345</f>
        <v/>
      </c>
      <c r="W344" s="22"/>
    </row>
    <row r="345">
      <c r="A345" s="23" t="str">
        <f>Intermediate_Template!A346</f>
        <v/>
      </c>
      <c r="B345" s="23" t="str">
        <f>Intermediate_Template!B346</f>
        <v/>
      </c>
      <c r="C345" s="23" t="str">
        <f>Intermediate_Template!C346</f>
        <v/>
      </c>
      <c r="D345" s="23" t="str">
        <f>Intermediate_Template!D346</f>
        <v/>
      </c>
      <c r="E345" s="23" t="str">
        <f>Intermediate_Template!E346</f>
        <v/>
      </c>
      <c r="F345" s="23" t="str">
        <f>Intermediate_Template!F346</f>
        <v/>
      </c>
      <c r="G345" s="23" t="str">
        <f>Intermediate_Template!G346</f>
        <v/>
      </c>
      <c r="H345" s="23" t="str">
        <f>Intermediate_Template!H346</f>
        <v/>
      </c>
      <c r="I345" s="24" t="str">
        <f>Intermediate_Template!U346</f>
        <v/>
      </c>
      <c r="J345" s="25" t="str">
        <f>Intermediate_Template!I346</f>
        <v/>
      </c>
      <c r="K345" s="23" t="str">
        <f>Intermediate_Template!V346</f>
        <v/>
      </c>
      <c r="L345" s="23" t="str">
        <f>Intermediate_Template!P346</f>
        <v/>
      </c>
      <c r="M345" s="23" t="str">
        <f>Intermediate_Template!W346</f>
        <v/>
      </c>
      <c r="N345" s="23" t="str">
        <f>Intermediate_Template!Q346</f>
        <v/>
      </c>
      <c r="O345" s="23" t="str">
        <f>Intermediate_Template!X346</f>
        <v/>
      </c>
      <c r="P345" s="23" t="str">
        <f>Intermediate_Template!R346</f>
        <v/>
      </c>
      <c r="Q345" s="23" t="str">
        <f>Intermediate_Template!Y346</f>
        <v/>
      </c>
      <c r="R345" s="23" t="str">
        <f>Intermediate_Template!S346</f>
        <v/>
      </c>
      <c r="S345" s="23" t="str">
        <f>Intermediate_Template!Z346</f>
        <v/>
      </c>
      <c r="T345" s="23" t="str">
        <f>Intermediate_Template!T346</f>
        <v/>
      </c>
      <c r="W345" s="22"/>
    </row>
    <row r="346">
      <c r="A346" s="23" t="str">
        <f>Intermediate_Template!A347</f>
        <v/>
      </c>
      <c r="B346" s="23" t="str">
        <f>Intermediate_Template!B347</f>
        <v/>
      </c>
      <c r="C346" s="23" t="str">
        <f>Intermediate_Template!C347</f>
        <v/>
      </c>
      <c r="D346" s="23" t="str">
        <f>Intermediate_Template!D347</f>
        <v/>
      </c>
      <c r="E346" s="23" t="str">
        <f>Intermediate_Template!E347</f>
        <v/>
      </c>
      <c r="F346" s="23" t="str">
        <f>Intermediate_Template!F347</f>
        <v/>
      </c>
      <c r="G346" s="23" t="str">
        <f>Intermediate_Template!G347</f>
        <v/>
      </c>
      <c r="H346" s="23" t="str">
        <f>Intermediate_Template!H347</f>
        <v/>
      </c>
      <c r="I346" s="24" t="str">
        <f>Intermediate_Template!U347</f>
        <v/>
      </c>
      <c r="J346" s="25" t="str">
        <f>Intermediate_Template!I347</f>
        <v/>
      </c>
      <c r="K346" s="23" t="str">
        <f>Intermediate_Template!V347</f>
        <v/>
      </c>
      <c r="L346" s="23" t="str">
        <f>Intermediate_Template!P347</f>
        <v/>
      </c>
      <c r="M346" s="23" t="str">
        <f>Intermediate_Template!W347</f>
        <v/>
      </c>
      <c r="N346" s="23" t="str">
        <f>Intermediate_Template!Q347</f>
        <v/>
      </c>
      <c r="O346" s="23" t="str">
        <f>Intermediate_Template!X347</f>
        <v/>
      </c>
      <c r="P346" s="23" t="str">
        <f>Intermediate_Template!R347</f>
        <v/>
      </c>
      <c r="Q346" s="23" t="str">
        <f>Intermediate_Template!Y347</f>
        <v/>
      </c>
      <c r="R346" s="23" t="str">
        <f>Intermediate_Template!S347</f>
        <v/>
      </c>
      <c r="S346" s="23" t="str">
        <f>Intermediate_Template!Z347</f>
        <v/>
      </c>
      <c r="T346" s="23" t="str">
        <f>Intermediate_Template!T347</f>
        <v/>
      </c>
      <c r="W346" s="22"/>
    </row>
    <row r="347">
      <c r="A347" s="23" t="str">
        <f>Intermediate_Template!A348</f>
        <v/>
      </c>
      <c r="B347" s="23" t="str">
        <f>Intermediate_Template!B348</f>
        <v/>
      </c>
      <c r="C347" s="23" t="str">
        <f>Intermediate_Template!C348</f>
        <v/>
      </c>
      <c r="D347" s="23" t="str">
        <f>Intermediate_Template!D348</f>
        <v/>
      </c>
      <c r="E347" s="23" t="str">
        <f>Intermediate_Template!E348</f>
        <v/>
      </c>
      <c r="F347" s="23" t="str">
        <f>Intermediate_Template!F348</f>
        <v/>
      </c>
      <c r="G347" s="23" t="str">
        <f>Intermediate_Template!G348</f>
        <v/>
      </c>
      <c r="H347" s="23" t="str">
        <f>Intermediate_Template!H348</f>
        <v/>
      </c>
      <c r="I347" s="24" t="str">
        <f>Intermediate_Template!U348</f>
        <v/>
      </c>
      <c r="J347" s="25" t="str">
        <f>Intermediate_Template!I348</f>
        <v/>
      </c>
      <c r="K347" s="23" t="str">
        <f>Intermediate_Template!V348</f>
        <v/>
      </c>
      <c r="L347" s="23" t="str">
        <f>Intermediate_Template!P348</f>
        <v/>
      </c>
      <c r="M347" s="23" t="str">
        <f>Intermediate_Template!W348</f>
        <v/>
      </c>
      <c r="N347" s="23" t="str">
        <f>Intermediate_Template!Q348</f>
        <v/>
      </c>
      <c r="O347" s="23" t="str">
        <f>Intermediate_Template!X348</f>
        <v/>
      </c>
      <c r="P347" s="23" t="str">
        <f>Intermediate_Template!R348</f>
        <v/>
      </c>
      <c r="Q347" s="23" t="str">
        <f>Intermediate_Template!Y348</f>
        <v/>
      </c>
      <c r="R347" s="23" t="str">
        <f>Intermediate_Template!S348</f>
        <v/>
      </c>
      <c r="S347" s="23" t="str">
        <f>Intermediate_Template!Z348</f>
        <v/>
      </c>
      <c r="T347" s="23" t="str">
        <f>Intermediate_Template!T348</f>
        <v/>
      </c>
      <c r="W347" s="22"/>
    </row>
    <row r="348">
      <c r="A348" s="23" t="str">
        <f>Intermediate_Template!A349</f>
        <v/>
      </c>
      <c r="B348" s="23" t="str">
        <f>Intermediate_Template!B349</f>
        <v/>
      </c>
      <c r="C348" s="23" t="str">
        <f>Intermediate_Template!C349</f>
        <v/>
      </c>
      <c r="D348" s="23" t="str">
        <f>Intermediate_Template!D349</f>
        <v/>
      </c>
      <c r="E348" s="23" t="str">
        <f>Intermediate_Template!E349</f>
        <v/>
      </c>
      <c r="F348" s="23" t="str">
        <f>Intermediate_Template!F349</f>
        <v/>
      </c>
      <c r="G348" s="23" t="str">
        <f>Intermediate_Template!G349</f>
        <v/>
      </c>
      <c r="H348" s="23" t="str">
        <f>Intermediate_Template!H349</f>
        <v/>
      </c>
      <c r="I348" s="24" t="str">
        <f>Intermediate_Template!U349</f>
        <v/>
      </c>
      <c r="J348" s="25" t="str">
        <f>Intermediate_Template!I349</f>
        <v/>
      </c>
      <c r="K348" s="23" t="str">
        <f>Intermediate_Template!V349</f>
        <v/>
      </c>
      <c r="L348" s="23" t="str">
        <f>Intermediate_Template!P349</f>
        <v/>
      </c>
      <c r="M348" s="23" t="str">
        <f>Intermediate_Template!W349</f>
        <v/>
      </c>
      <c r="N348" s="23" t="str">
        <f>Intermediate_Template!Q349</f>
        <v/>
      </c>
      <c r="O348" s="23" t="str">
        <f>Intermediate_Template!X349</f>
        <v/>
      </c>
      <c r="P348" s="23" t="str">
        <f>Intermediate_Template!R349</f>
        <v/>
      </c>
      <c r="Q348" s="23" t="str">
        <f>Intermediate_Template!Y349</f>
        <v/>
      </c>
      <c r="R348" s="23" t="str">
        <f>Intermediate_Template!S349</f>
        <v/>
      </c>
      <c r="S348" s="23" t="str">
        <f>Intermediate_Template!Z349</f>
        <v/>
      </c>
      <c r="T348" s="23" t="str">
        <f>Intermediate_Template!T349</f>
        <v/>
      </c>
      <c r="W348" s="22"/>
    </row>
    <row r="349">
      <c r="A349" s="23" t="str">
        <f>Intermediate_Template!A350</f>
        <v/>
      </c>
      <c r="B349" s="23" t="str">
        <f>Intermediate_Template!B350</f>
        <v/>
      </c>
      <c r="C349" s="23" t="str">
        <f>Intermediate_Template!C350</f>
        <v/>
      </c>
      <c r="D349" s="23" t="str">
        <f>Intermediate_Template!D350</f>
        <v/>
      </c>
      <c r="E349" s="23" t="str">
        <f>Intermediate_Template!E350</f>
        <v/>
      </c>
      <c r="F349" s="23" t="str">
        <f>Intermediate_Template!F350</f>
        <v/>
      </c>
      <c r="G349" s="23" t="str">
        <f>Intermediate_Template!G350</f>
        <v/>
      </c>
      <c r="H349" s="23" t="str">
        <f>Intermediate_Template!H350</f>
        <v/>
      </c>
      <c r="I349" s="24" t="str">
        <f>Intermediate_Template!U350</f>
        <v/>
      </c>
      <c r="J349" s="25" t="str">
        <f>Intermediate_Template!I350</f>
        <v/>
      </c>
      <c r="K349" s="23" t="str">
        <f>Intermediate_Template!V350</f>
        <v/>
      </c>
      <c r="L349" s="23" t="str">
        <f>Intermediate_Template!P350</f>
        <v/>
      </c>
      <c r="M349" s="23" t="str">
        <f>Intermediate_Template!W350</f>
        <v/>
      </c>
      <c r="N349" s="23" t="str">
        <f>Intermediate_Template!Q350</f>
        <v/>
      </c>
      <c r="O349" s="23" t="str">
        <f>Intermediate_Template!X350</f>
        <v/>
      </c>
      <c r="P349" s="23" t="str">
        <f>Intermediate_Template!R350</f>
        <v/>
      </c>
      <c r="Q349" s="23" t="str">
        <f>Intermediate_Template!Y350</f>
        <v/>
      </c>
      <c r="R349" s="23" t="str">
        <f>Intermediate_Template!S350</f>
        <v/>
      </c>
      <c r="S349" s="23" t="str">
        <f>Intermediate_Template!Z350</f>
        <v/>
      </c>
      <c r="T349" s="23" t="str">
        <f>Intermediate_Template!T350</f>
        <v/>
      </c>
      <c r="W349" s="22"/>
    </row>
    <row r="350">
      <c r="A350" s="23" t="str">
        <f>Intermediate_Template!A351</f>
        <v/>
      </c>
      <c r="B350" s="23" t="str">
        <f>Intermediate_Template!B351</f>
        <v/>
      </c>
      <c r="C350" s="23" t="str">
        <f>Intermediate_Template!C351</f>
        <v/>
      </c>
      <c r="D350" s="23" t="str">
        <f>Intermediate_Template!D351</f>
        <v/>
      </c>
      <c r="E350" s="23" t="str">
        <f>Intermediate_Template!E351</f>
        <v/>
      </c>
      <c r="F350" s="23" t="str">
        <f>Intermediate_Template!F351</f>
        <v/>
      </c>
      <c r="G350" s="23" t="str">
        <f>Intermediate_Template!G351</f>
        <v/>
      </c>
      <c r="H350" s="23" t="str">
        <f>Intermediate_Template!H351</f>
        <v/>
      </c>
      <c r="I350" s="24" t="str">
        <f>Intermediate_Template!U351</f>
        <v/>
      </c>
      <c r="J350" s="25" t="str">
        <f>Intermediate_Template!I351</f>
        <v/>
      </c>
      <c r="K350" s="23" t="str">
        <f>Intermediate_Template!V351</f>
        <v/>
      </c>
      <c r="L350" s="23" t="str">
        <f>Intermediate_Template!P351</f>
        <v/>
      </c>
      <c r="M350" s="23" t="str">
        <f>Intermediate_Template!W351</f>
        <v/>
      </c>
      <c r="N350" s="23" t="str">
        <f>Intermediate_Template!Q351</f>
        <v/>
      </c>
      <c r="O350" s="23" t="str">
        <f>Intermediate_Template!X351</f>
        <v/>
      </c>
      <c r="P350" s="23" t="str">
        <f>Intermediate_Template!R351</f>
        <v/>
      </c>
      <c r="Q350" s="23" t="str">
        <f>Intermediate_Template!Y351</f>
        <v/>
      </c>
      <c r="R350" s="23" t="str">
        <f>Intermediate_Template!S351</f>
        <v/>
      </c>
      <c r="S350" s="23" t="str">
        <f>Intermediate_Template!Z351</f>
        <v/>
      </c>
      <c r="T350" s="23" t="str">
        <f>Intermediate_Template!T351</f>
        <v/>
      </c>
      <c r="W350" s="22"/>
    </row>
    <row r="351">
      <c r="A351" s="23" t="str">
        <f>Intermediate_Template!A352</f>
        <v/>
      </c>
      <c r="B351" s="23" t="str">
        <f>Intermediate_Template!B352</f>
        <v/>
      </c>
      <c r="C351" s="23" t="str">
        <f>Intermediate_Template!C352</f>
        <v/>
      </c>
      <c r="D351" s="23" t="str">
        <f>Intermediate_Template!D352</f>
        <v/>
      </c>
      <c r="E351" s="23" t="str">
        <f>Intermediate_Template!E352</f>
        <v/>
      </c>
      <c r="F351" s="23" t="str">
        <f>Intermediate_Template!F352</f>
        <v/>
      </c>
      <c r="G351" s="23" t="str">
        <f>Intermediate_Template!G352</f>
        <v/>
      </c>
      <c r="H351" s="23" t="str">
        <f>Intermediate_Template!H352</f>
        <v/>
      </c>
      <c r="I351" s="24" t="str">
        <f>Intermediate_Template!U352</f>
        <v/>
      </c>
      <c r="J351" s="25" t="str">
        <f>Intermediate_Template!I352</f>
        <v/>
      </c>
      <c r="K351" s="23" t="str">
        <f>Intermediate_Template!V352</f>
        <v/>
      </c>
      <c r="L351" s="23" t="str">
        <f>Intermediate_Template!P352</f>
        <v/>
      </c>
      <c r="M351" s="23" t="str">
        <f>Intermediate_Template!W352</f>
        <v/>
      </c>
      <c r="N351" s="23" t="str">
        <f>Intermediate_Template!Q352</f>
        <v/>
      </c>
      <c r="O351" s="23" t="str">
        <f>Intermediate_Template!X352</f>
        <v/>
      </c>
      <c r="P351" s="23" t="str">
        <f>Intermediate_Template!R352</f>
        <v/>
      </c>
      <c r="Q351" s="23" t="str">
        <f>Intermediate_Template!Y352</f>
        <v/>
      </c>
      <c r="R351" s="23" t="str">
        <f>Intermediate_Template!S352</f>
        <v/>
      </c>
      <c r="S351" s="23" t="str">
        <f>Intermediate_Template!Z352</f>
        <v/>
      </c>
      <c r="T351" s="23" t="str">
        <f>Intermediate_Template!T352</f>
        <v/>
      </c>
      <c r="W351" s="22"/>
    </row>
    <row r="352">
      <c r="A352" s="23" t="str">
        <f>Intermediate_Template!A353</f>
        <v/>
      </c>
      <c r="B352" s="23" t="str">
        <f>Intermediate_Template!B353</f>
        <v/>
      </c>
      <c r="C352" s="23" t="str">
        <f>Intermediate_Template!C353</f>
        <v/>
      </c>
      <c r="D352" s="23" t="str">
        <f>Intermediate_Template!D353</f>
        <v/>
      </c>
      <c r="E352" s="23" t="str">
        <f>Intermediate_Template!E353</f>
        <v/>
      </c>
      <c r="F352" s="23" t="str">
        <f>Intermediate_Template!F353</f>
        <v/>
      </c>
      <c r="G352" s="23" t="str">
        <f>Intermediate_Template!G353</f>
        <v/>
      </c>
      <c r="H352" s="23" t="str">
        <f>Intermediate_Template!H353</f>
        <v/>
      </c>
      <c r="I352" s="24" t="str">
        <f>Intermediate_Template!U353</f>
        <v/>
      </c>
      <c r="J352" s="25" t="str">
        <f>Intermediate_Template!I353</f>
        <v/>
      </c>
      <c r="K352" s="23" t="str">
        <f>Intermediate_Template!V353</f>
        <v/>
      </c>
      <c r="L352" s="23" t="str">
        <f>Intermediate_Template!P353</f>
        <v/>
      </c>
      <c r="M352" s="23" t="str">
        <f>Intermediate_Template!W353</f>
        <v/>
      </c>
      <c r="N352" s="23" t="str">
        <f>Intermediate_Template!Q353</f>
        <v/>
      </c>
      <c r="O352" s="23" t="str">
        <f>Intermediate_Template!X353</f>
        <v/>
      </c>
      <c r="P352" s="23" t="str">
        <f>Intermediate_Template!R353</f>
        <v/>
      </c>
      <c r="Q352" s="23" t="str">
        <f>Intermediate_Template!Y353</f>
        <v/>
      </c>
      <c r="R352" s="23" t="str">
        <f>Intermediate_Template!S353</f>
        <v/>
      </c>
      <c r="S352" s="23" t="str">
        <f>Intermediate_Template!Z353</f>
        <v/>
      </c>
      <c r="T352" s="23" t="str">
        <f>Intermediate_Template!T353</f>
        <v/>
      </c>
      <c r="W352" s="22"/>
    </row>
    <row r="353">
      <c r="A353" s="23" t="str">
        <f>Intermediate_Template!A354</f>
        <v/>
      </c>
      <c r="B353" s="23" t="str">
        <f>Intermediate_Template!B354</f>
        <v/>
      </c>
      <c r="C353" s="23" t="str">
        <f>Intermediate_Template!C354</f>
        <v/>
      </c>
      <c r="D353" s="23" t="str">
        <f>Intermediate_Template!D354</f>
        <v/>
      </c>
      <c r="E353" s="23" t="str">
        <f>Intermediate_Template!E354</f>
        <v/>
      </c>
      <c r="F353" s="23" t="str">
        <f>Intermediate_Template!F354</f>
        <v/>
      </c>
      <c r="G353" s="23" t="str">
        <f>Intermediate_Template!G354</f>
        <v/>
      </c>
      <c r="H353" s="23" t="str">
        <f>Intermediate_Template!H354</f>
        <v/>
      </c>
      <c r="I353" s="24" t="str">
        <f>Intermediate_Template!U354</f>
        <v/>
      </c>
      <c r="J353" s="25" t="str">
        <f>Intermediate_Template!I354</f>
        <v/>
      </c>
      <c r="K353" s="23" t="str">
        <f>Intermediate_Template!V354</f>
        <v/>
      </c>
      <c r="L353" s="23" t="str">
        <f>Intermediate_Template!P354</f>
        <v/>
      </c>
      <c r="M353" s="23" t="str">
        <f>Intermediate_Template!W354</f>
        <v/>
      </c>
      <c r="N353" s="23" t="str">
        <f>Intermediate_Template!Q354</f>
        <v/>
      </c>
      <c r="O353" s="23" t="str">
        <f>Intermediate_Template!X354</f>
        <v/>
      </c>
      <c r="P353" s="23" t="str">
        <f>Intermediate_Template!R354</f>
        <v/>
      </c>
      <c r="Q353" s="23" t="str">
        <f>Intermediate_Template!Y354</f>
        <v/>
      </c>
      <c r="R353" s="23" t="str">
        <f>Intermediate_Template!S354</f>
        <v/>
      </c>
      <c r="S353" s="23" t="str">
        <f>Intermediate_Template!Z354</f>
        <v/>
      </c>
      <c r="T353" s="23" t="str">
        <f>Intermediate_Template!T354</f>
        <v/>
      </c>
      <c r="W353" s="22"/>
    </row>
    <row r="354">
      <c r="A354" s="23" t="str">
        <f>Intermediate_Template!A355</f>
        <v/>
      </c>
      <c r="B354" s="23" t="str">
        <f>Intermediate_Template!B355</f>
        <v/>
      </c>
      <c r="C354" s="23" t="str">
        <f>Intermediate_Template!C355</f>
        <v/>
      </c>
      <c r="D354" s="23" t="str">
        <f>Intermediate_Template!D355</f>
        <v/>
      </c>
      <c r="E354" s="23" t="str">
        <f>Intermediate_Template!E355</f>
        <v/>
      </c>
      <c r="F354" s="23" t="str">
        <f>Intermediate_Template!F355</f>
        <v/>
      </c>
      <c r="G354" s="23" t="str">
        <f>Intermediate_Template!G355</f>
        <v/>
      </c>
      <c r="H354" s="23" t="str">
        <f>Intermediate_Template!H355</f>
        <v/>
      </c>
      <c r="I354" s="24" t="str">
        <f>Intermediate_Template!U355</f>
        <v/>
      </c>
      <c r="J354" s="25" t="str">
        <f>Intermediate_Template!I355</f>
        <v/>
      </c>
      <c r="K354" s="23" t="str">
        <f>Intermediate_Template!V355</f>
        <v/>
      </c>
      <c r="L354" s="23" t="str">
        <f>Intermediate_Template!P355</f>
        <v/>
      </c>
      <c r="M354" s="23" t="str">
        <f>Intermediate_Template!W355</f>
        <v/>
      </c>
      <c r="N354" s="23" t="str">
        <f>Intermediate_Template!Q355</f>
        <v/>
      </c>
      <c r="O354" s="23" t="str">
        <f>Intermediate_Template!X355</f>
        <v/>
      </c>
      <c r="P354" s="23" t="str">
        <f>Intermediate_Template!R355</f>
        <v/>
      </c>
      <c r="Q354" s="23" t="str">
        <f>Intermediate_Template!Y355</f>
        <v/>
      </c>
      <c r="R354" s="23" t="str">
        <f>Intermediate_Template!S355</f>
        <v/>
      </c>
      <c r="S354" s="23" t="str">
        <f>Intermediate_Template!Z355</f>
        <v/>
      </c>
      <c r="T354" s="23" t="str">
        <f>Intermediate_Template!T355</f>
        <v/>
      </c>
      <c r="W354" s="22"/>
    </row>
    <row r="355">
      <c r="A355" s="23" t="str">
        <f>Intermediate_Template!A356</f>
        <v/>
      </c>
      <c r="B355" s="23" t="str">
        <f>Intermediate_Template!B356</f>
        <v/>
      </c>
      <c r="C355" s="23" t="str">
        <f>Intermediate_Template!C356</f>
        <v/>
      </c>
      <c r="D355" s="23" t="str">
        <f>Intermediate_Template!D356</f>
        <v/>
      </c>
      <c r="E355" s="23" t="str">
        <f>Intermediate_Template!E356</f>
        <v/>
      </c>
      <c r="F355" s="23" t="str">
        <f>Intermediate_Template!F356</f>
        <v/>
      </c>
      <c r="G355" s="23" t="str">
        <f>Intermediate_Template!G356</f>
        <v/>
      </c>
      <c r="H355" s="23" t="str">
        <f>Intermediate_Template!H356</f>
        <v/>
      </c>
      <c r="I355" s="24" t="str">
        <f>Intermediate_Template!U356</f>
        <v/>
      </c>
      <c r="J355" s="25" t="str">
        <f>Intermediate_Template!I356</f>
        <v/>
      </c>
      <c r="K355" s="23" t="str">
        <f>Intermediate_Template!V356</f>
        <v/>
      </c>
      <c r="L355" s="23" t="str">
        <f>Intermediate_Template!P356</f>
        <v/>
      </c>
      <c r="M355" s="23" t="str">
        <f>Intermediate_Template!W356</f>
        <v/>
      </c>
      <c r="N355" s="23" t="str">
        <f>Intermediate_Template!Q356</f>
        <v/>
      </c>
      <c r="O355" s="23" t="str">
        <f>Intermediate_Template!X356</f>
        <v/>
      </c>
      <c r="P355" s="23" t="str">
        <f>Intermediate_Template!R356</f>
        <v/>
      </c>
      <c r="Q355" s="23" t="str">
        <f>Intermediate_Template!Y356</f>
        <v/>
      </c>
      <c r="R355" s="23" t="str">
        <f>Intermediate_Template!S356</f>
        <v/>
      </c>
      <c r="S355" s="23" t="str">
        <f>Intermediate_Template!Z356</f>
        <v/>
      </c>
      <c r="T355" s="23" t="str">
        <f>Intermediate_Template!T356</f>
        <v/>
      </c>
      <c r="W355" s="22"/>
    </row>
    <row r="356">
      <c r="A356" s="23" t="str">
        <f>Intermediate_Template!A357</f>
        <v/>
      </c>
      <c r="B356" s="23" t="str">
        <f>Intermediate_Template!B357</f>
        <v/>
      </c>
      <c r="C356" s="23" t="str">
        <f>Intermediate_Template!C357</f>
        <v/>
      </c>
      <c r="D356" s="23" t="str">
        <f>Intermediate_Template!D357</f>
        <v/>
      </c>
      <c r="E356" s="23" t="str">
        <f>Intermediate_Template!E357</f>
        <v/>
      </c>
      <c r="F356" s="23" t="str">
        <f>Intermediate_Template!F357</f>
        <v/>
      </c>
      <c r="G356" s="23" t="str">
        <f>Intermediate_Template!G357</f>
        <v/>
      </c>
      <c r="H356" s="23" t="str">
        <f>Intermediate_Template!H357</f>
        <v/>
      </c>
      <c r="I356" s="24" t="str">
        <f>Intermediate_Template!U357</f>
        <v/>
      </c>
      <c r="J356" s="25" t="str">
        <f>Intermediate_Template!I357</f>
        <v/>
      </c>
      <c r="K356" s="23" t="str">
        <f>Intermediate_Template!V357</f>
        <v/>
      </c>
      <c r="L356" s="23" t="str">
        <f>Intermediate_Template!P357</f>
        <v/>
      </c>
      <c r="M356" s="23" t="str">
        <f>Intermediate_Template!W357</f>
        <v/>
      </c>
      <c r="N356" s="23" t="str">
        <f>Intermediate_Template!Q357</f>
        <v/>
      </c>
      <c r="O356" s="23" t="str">
        <f>Intermediate_Template!X357</f>
        <v/>
      </c>
      <c r="P356" s="23" t="str">
        <f>Intermediate_Template!R357</f>
        <v/>
      </c>
      <c r="Q356" s="23" t="str">
        <f>Intermediate_Template!Y357</f>
        <v/>
      </c>
      <c r="R356" s="23" t="str">
        <f>Intermediate_Template!S357</f>
        <v/>
      </c>
      <c r="S356" s="23" t="str">
        <f>Intermediate_Template!Z357</f>
        <v/>
      </c>
      <c r="T356" s="23" t="str">
        <f>Intermediate_Template!T357</f>
        <v/>
      </c>
      <c r="W356" s="22"/>
    </row>
    <row r="357">
      <c r="A357" s="23" t="str">
        <f>Intermediate_Template!A358</f>
        <v/>
      </c>
      <c r="B357" s="23" t="str">
        <f>Intermediate_Template!B358</f>
        <v/>
      </c>
      <c r="C357" s="23" t="str">
        <f>Intermediate_Template!C358</f>
        <v/>
      </c>
      <c r="D357" s="23" t="str">
        <f>Intermediate_Template!D358</f>
        <v/>
      </c>
      <c r="E357" s="23" t="str">
        <f>Intermediate_Template!E358</f>
        <v/>
      </c>
      <c r="F357" s="23" t="str">
        <f>Intermediate_Template!F358</f>
        <v/>
      </c>
      <c r="G357" s="23" t="str">
        <f>Intermediate_Template!G358</f>
        <v/>
      </c>
      <c r="H357" s="23" t="str">
        <f>Intermediate_Template!H358</f>
        <v/>
      </c>
      <c r="I357" s="24" t="str">
        <f>Intermediate_Template!U358</f>
        <v/>
      </c>
      <c r="J357" s="25" t="str">
        <f>Intermediate_Template!I358</f>
        <v/>
      </c>
      <c r="K357" s="23" t="str">
        <f>Intermediate_Template!V358</f>
        <v/>
      </c>
      <c r="L357" s="23" t="str">
        <f>Intermediate_Template!P358</f>
        <v/>
      </c>
      <c r="M357" s="23" t="str">
        <f>Intermediate_Template!W358</f>
        <v/>
      </c>
      <c r="N357" s="23" t="str">
        <f>Intermediate_Template!Q358</f>
        <v/>
      </c>
      <c r="O357" s="23" t="str">
        <f>Intermediate_Template!X358</f>
        <v/>
      </c>
      <c r="P357" s="23" t="str">
        <f>Intermediate_Template!R358</f>
        <v/>
      </c>
      <c r="Q357" s="23" t="str">
        <f>Intermediate_Template!Y358</f>
        <v/>
      </c>
      <c r="R357" s="23" t="str">
        <f>Intermediate_Template!S358</f>
        <v/>
      </c>
      <c r="S357" s="23" t="str">
        <f>Intermediate_Template!Z358</f>
        <v/>
      </c>
      <c r="T357" s="23" t="str">
        <f>Intermediate_Template!T358</f>
        <v/>
      </c>
      <c r="W357" s="22"/>
    </row>
    <row r="358">
      <c r="A358" s="23" t="str">
        <f>Intermediate_Template!A359</f>
        <v/>
      </c>
      <c r="B358" s="23" t="str">
        <f>Intermediate_Template!B359</f>
        <v/>
      </c>
      <c r="C358" s="23" t="str">
        <f>Intermediate_Template!C359</f>
        <v/>
      </c>
      <c r="D358" s="23" t="str">
        <f>Intermediate_Template!D359</f>
        <v/>
      </c>
      <c r="E358" s="23" t="str">
        <f>Intermediate_Template!E359</f>
        <v/>
      </c>
      <c r="F358" s="23" t="str">
        <f>Intermediate_Template!F359</f>
        <v/>
      </c>
      <c r="G358" s="23" t="str">
        <f>Intermediate_Template!G359</f>
        <v/>
      </c>
      <c r="H358" s="23" t="str">
        <f>Intermediate_Template!H359</f>
        <v/>
      </c>
      <c r="I358" s="24" t="str">
        <f>Intermediate_Template!U359</f>
        <v/>
      </c>
      <c r="J358" s="25" t="str">
        <f>Intermediate_Template!I359</f>
        <v/>
      </c>
      <c r="K358" s="23" t="str">
        <f>Intermediate_Template!V359</f>
        <v/>
      </c>
      <c r="L358" s="23" t="str">
        <f>Intermediate_Template!P359</f>
        <v/>
      </c>
      <c r="M358" s="23" t="str">
        <f>Intermediate_Template!W359</f>
        <v/>
      </c>
      <c r="N358" s="23" t="str">
        <f>Intermediate_Template!Q359</f>
        <v/>
      </c>
      <c r="O358" s="23" t="str">
        <f>Intermediate_Template!X359</f>
        <v/>
      </c>
      <c r="P358" s="23" t="str">
        <f>Intermediate_Template!R359</f>
        <v/>
      </c>
      <c r="Q358" s="23" t="str">
        <f>Intermediate_Template!Y359</f>
        <v/>
      </c>
      <c r="R358" s="23" t="str">
        <f>Intermediate_Template!S359</f>
        <v/>
      </c>
      <c r="S358" s="23" t="str">
        <f>Intermediate_Template!Z359</f>
        <v/>
      </c>
      <c r="T358" s="23" t="str">
        <f>Intermediate_Template!T359</f>
        <v/>
      </c>
      <c r="W358" s="22"/>
    </row>
    <row r="359">
      <c r="A359" s="23" t="str">
        <f>Intermediate_Template!A360</f>
        <v/>
      </c>
      <c r="B359" s="23" t="str">
        <f>Intermediate_Template!B360</f>
        <v/>
      </c>
      <c r="C359" s="23" t="str">
        <f>Intermediate_Template!C360</f>
        <v/>
      </c>
      <c r="D359" s="23" t="str">
        <f>Intermediate_Template!D360</f>
        <v/>
      </c>
      <c r="E359" s="23" t="str">
        <f>Intermediate_Template!E360</f>
        <v/>
      </c>
      <c r="F359" s="23" t="str">
        <f>Intermediate_Template!F360</f>
        <v/>
      </c>
      <c r="G359" s="23" t="str">
        <f>Intermediate_Template!G360</f>
        <v/>
      </c>
      <c r="H359" s="23" t="str">
        <f>Intermediate_Template!H360</f>
        <v/>
      </c>
      <c r="I359" s="24" t="str">
        <f>Intermediate_Template!U360</f>
        <v/>
      </c>
      <c r="J359" s="25" t="str">
        <f>Intermediate_Template!I360</f>
        <v/>
      </c>
      <c r="K359" s="23" t="str">
        <f>Intermediate_Template!V360</f>
        <v/>
      </c>
      <c r="L359" s="23" t="str">
        <f>Intermediate_Template!P360</f>
        <v/>
      </c>
      <c r="M359" s="23" t="str">
        <f>Intermediate_Template!W360</f>
        <v/>
      </c>
      <c r="N359" s="23" t="str">
        <f>Intermediate_Template!Q360</f>
        <v/>
      </c>
      <c r="O359" s="23" t="str">
        <f>Intermediate_Template!X360</f>
        <v/>
      </c>
      <c r="P359" s="23" t="str">
        <f>Intermediate_Template!R360</f>
        <v/>
      </c>
      <c r="Q359" s="23" t="str">
        <f>Intermediate_Template!Y360</f>
        <v/>
      </c>
      <c r="R359" s="23" t="str">
        <f>Intermediate_Template!S360</f>
        <v/>
      </c>
      <c r="S359" s="23" t="str">
        <f>Intermediate_Template!Z360</f>
        <v/>
      </c>
      <c r="T359" s="23" t="str">
        <f>Intermediate_Template!T360</f>
        <v/>
      </c>
      <c r="W359" s="22"/>
    </row>
    <row r="360">
      <c r="A360" s="23" t="str">
        <f>Intermediate_Template!A361</f>
        <v/>
      </c>
      <c r="B360" s="23" t="str">
        <f>Intermediate_Template!B361</f>
        <v/>
      </c>
      <c r="C360" s="23" t="str">
        <f>Intermediate_Template!C361</f>
        <v/>
      </c>
      <c r="D360" s="23" t="str">
        <f>Intermediate_Template!D361</f>
        <v/>
      </c>
      <c r="E360" s="23" t="str">
        <f>Intermediate_Template!E361</f>
        <v/>
      </c>
      <c r="F360" s="23" t="str">
        <f>Intermediate_Template!F361</f>
        <v/>
      </c>
      <c r="G360" s="23" t="str">
        <f>Intermediate_Template!G361</f>
        <v/>
      </c>
      <c r="H360" s="23" t="str">
        <f>Intermediate_Template!H361</f>
        <v/>
      </c>
      <c r="I360" s="24" t="str">
        <f>Intermediate_Template!U361</f>
        <v/>
      </c>
      <c r="J360" s="25" t="str">
        <f>Intermediate_Template!I361</f>
        <v/>
      </c>
      <c r="K360" s="23" t="str">
        <f>Intermediate_Template!V361</f>
        <v/>
      </c>
      <c r="L360" s="23" t="str">
        <f>Intermediate_Template!P361</f>
        <v/>
      </c>
      <c r="M360" s="23" t="str">
        <f>Intermediate_Template!W361</f>
        <v/>
      </c>
      <c r="N360" s="23" t="str">
        <f>Intermediate_Template!Q361</f>
        <v/>
      </c>
      <c r="O360" s="23" t="str">
        <f>Intermediate_Template!X361</f>
        <v/>
      </c>
      <c r="P360" s="23" t="str">
        <f>Intermediate_Template!R361</f>
        <v/>
      </c>
      <c r="Q360" s="23" t="str">
        <f>Intermediate_Template!Y361</f>
        <v/>
      </c>
      <c r="R360" s="23" t="str">
        <f>Intermediate_Template!S361</f>
        <v/>
      </c>
      <c r="S360" s="23" t="str">
        <f>Intermediate_Template!Z361</f>
        <v/>
      </c>
      <c r="T360" s="23" t="str">
        <f>Intermediate_Template!T361</f>
        <v/>
      </c>
      <c r="W360" s="22"/>
    </row>
    <row r="361">
      <c r="A361" s="23" t="str">
        <f>Intermediate_Template!A362</f>
        <v/>
      </c>
      <c r="B361" s="23" t="str">
        <f>Intermediate_Template!B362</f>
        <v/>
      </c>
      <c r="C361" s="23" t="str">
        <f>Intermediate_Template!C362</f>
        <v/>
      </c>
      <c r="D361" s="23" t="str">
        <f>Intermediate_Template!D362</f>
        <v/>
      </c>
      <c r="E361" s="23" t="str">
        <f>Intermediate_Template!E362</f>
        <v/>
      </c>
      <c r="F361" s="23" t="str">
        <f>Intermediate_Template!F362</f>
        <v/>
      </c>
      <c r="G361" s="23" t="str">
        <f>Intermediate_Template!G362</f>
        <v/>
      </c>
      <c r="H361" s="23" t="str">
        <f>Intermediate_Template!H362</f>
        <v/>
      </c>
      <c r="I361" s="24" t="str">
        <f>Intermediate_Template!U362</f>
        <v/>
      </c>
      <c r="J361" s="25" t="str">
        <f>Intermediate_Template!I362</f>
        <v/>
      </c>
      <c r="K361" s="23" t="str">
        <f>Intermediate_Template!V362</f>
        <v/>
      </c>
      <c r="L361" s="23" t="str">
        <f>Intermediate_Template!P362</f>
        <v/>
      </c>
      <c r="M361" s="23" t="str">
        <f>Intermediate_Template!W362</f>
        <v/>
      </c>
      <c r="N361" s="23" t="str">
        <f>Intermediate_Template!Q362</f>
        <v/>
      </c>
      <c r="O361" s="23" t="str">
        <f>Intermediate_Template!X362</f>
        <v/>
      </c>
      <c r="P361" s="23" t="str">
        <f>Intermediate_Template!R362</f>
        <v/>
      </c>
      <c r="Q361" s="23" t="str">
        <f>Intermediate_Template!Y362</f>
        <v/>
      </c>
      <c r="R361" s="23" t="str">
        <f>Intermediate_Template!S362</f>
        <v/>
      </c>
      <c r="S361" s="23" t="str">
        <f>Intermediate_Template!Z362</f>
        <v/>
      </c>
      <c r="T361" s="23" t="str">
        <f>Intermediate_Template!T362</f>
        <v/>
      </c>
      <c r="W361" s="22"/>
    </row>
    <row r="362">
      <c r="A362" s="23" t="str">
        <f>Intermediate_Template!A363</f>
        <v/>
      </c>
      <c r="B362" s="23" t="str">
        <f>Intermediate_Template!B363</f>
        <v/>
      </c>
      <c r="C362" s="23" t="str">
        <f>Intermediate_Template!C363</f>
        <v/>
      </c>
      <c r="D362" s="23" t="str">
        <f>Intermediate_Template!D363</f>
        <v/>
      </c>
      <c r="E362" s="23" t="str">
        <f>Intermediate_Template!E363</f>
        <v/>
      </c>
      <c r="F362" s="23" t="str">
        <f>Intermediate_Template!F363</f>
        <v/>
      </c>
      <c r="G362" s="23" t="str">
        <f>Intermediate_Template!G363</f>
        <v/>
      </c>
      <c r="H362" s="23" t="str">
        <f>Intermediate_Template!H363</f>
        <v/>
      </c>
      <c r="I362" s="24" t="str">
        <f>Intermediate_Template!U363</f>
        <v/>
      </c>
      <c r="J362" s="25" t="str">
        <f>Intermediate_Template!I363</f>
        <v/>
      </c>
      <c r="K362" s="23" t="str">
        <f>Intermediate_Template!V363</f>
        <v/>
      </c>
      <c r="L362" s="23" t="str">
        <f>Intermediate_Template!P363</f>
        <v/>
      </c>
      <c r="M362" s="23" t="str">
        <f>Intermediate_Template!W363</f>
        <v/>
      </c>
      <c r="N362" s="23" t="str">
        <f>Intermediate_Template!Q363</f>
        <v/>
      </c>
      <c r="O362" s="23" t="str">
        <f>Intermediate_Template!X363</f>
        <v/>
      </c>
      <c r="P362" s="23" t="str">
        <f>Intermediate_Template!R363</f>
        <v/>
      </c>
      <c r="Q362" s="23" t="str">
        <f>Intermediate_Template!Y363</f>
        <v/>
      </c>
      <c r="R362" s="23" t="str">
        <f>Intermediate_Template!S363</f>
        <v/>
      </c>
      <c r="S362" s="23" t="str">
        <f>Intermediate_Template!Z363</f>
        <v/>
      </c>
      <c r="T362" s="23" t="str">
        <f>Intermediate_Template!T363</f>
        <v/>
      </c>
      <c r="W362" s="22"/>
    </row>
    <row r="363">
      <c r="A363" s="23" t="str">
        <f>Intermediate_Template!A364</f>
        <v/>
      </c>
      <c r="B363" s="23" t="str">
        <f>Intermediate_Template!B364</f>
        <v/>
      </c>
      <c r="C363" s="23" t="str">
        <f>Intermediate_Template!C364</f>
        <v/>
      </c>
      <c r="D363" s="23" t="str">
        <f>Intermediate_Template!D364</f>
        <v/>
      </c>
      <c r="E363" s="23" t="str">
        <f>Intermediate_Template!E364</f>
        <v/>
      </c>
      <c r="F363" s="23" t="str">
        <f>Intermediate_Template!F364</f>
        <v/>
      </c>
      <c r="G363" s="23" t="str">
        <f>Intermediate_Template!G364</f>
        <v/>
      </c>
      <c r="H363" s="23" t="str">
        <f>Intermediate_Template!H364</f>
        <v/>
      </c>
      <c r="I363" s="24" t="str">
        <f>Intermediate_Template!U364</f>
        <v/>
      </c>
      <c r="J363" s="25" t="str">
        <f>Intermediate_Template!I364</f>
        <v/>
      </c>
      <c r="K363" s="23" t="str">
        <f>Intermediate_Template!V364</f>
        <v/>
      </c>
      <c r="L363" s="23" t="str">
        <f>Intermediate_Template!P364</f>
        <v/>
      </c>
      <c r="M363" s="23" t="str">
        <f>Intermediate_Template!W364</f>
        <v/>
      </c>
      <c r="N363" s="23" t="str">
        <f>Intermediate_Template!Q364</f>
        <v/>
      </c>
      <c r="O363" s="23" t="str">
        <f>Intermediate_Template!X364</f>
        <v/>
      </c>
      <c r="P363" s="23" t="str">
        <f>Intermediate_Template!R364</f>
        <v/>
      </c>
      <c r="Q363" s="23" t="str">
        <f>Intermediate_Template!Y364</f>
        <v/>
      </c>
      <c r="R363" s="23" t="str">
        <f>Intermediate_Template!S364</f>
        <v/>
      </c>
      <c r="S363" s="23" t="str">
        <f>Intermediate_Template!Z364</f>
        <v/>
      </c>
      <c r="T363" s="23" t="str">
        <f>Intermediate_Template!T364</f>
        <v/>
      </c>
      <c r="W363" s="22"/>
    </row>
    <row r="364">
      <c r="A364" s="23" t="str">
        <f>Intermediate_Template!A365</f>
        <v/>
      </c>
      <c r="B364" s="23" t="str">
        <f>Intermediate_Template!B365</f>
        <v/>
      </c>
      <c r="C364" s="23" t="str">
        <f>Intermediate_Template!C365</f>
        <v/>
      </c>
      <c r="D364" s="23" t="str">
        <f>Intermediate_Template!D365</f>
        <v/>
      </c>
      <c r="E364" s="23" t="str">
        <f>Intermediate_Template!E365</f>
        <v/>
      </c>
      <c r="F364" s="23" t="str">
        <f>Intermediate_Template!F365</f>
        <v/>
      </c>
      <c r="G364" s="23" t="str">
        <f>Intermediate_Template!G365</f>
        <v/>
      </c>
      <c r="H364" s="23" t="str">
        <f>Intermediate_Template!H365</f>
        <v/>
      </c>
      <c r="I364" s="24" t="str">
        <f>Intermediate_Template!U365</f>
        <v/>
      </c>
      <c r="J364" s="25" t="str">
        <f>Intermediate_Template!I365</f>
        <v/>
      </c>
      <c r="K364" s="23" t="str">
        <f>Intermediate_Template!V365</f>
        <v/>
      </c>
      <c r="L364" s="23" t="str">
        <f>Intermediate_Template!P365</f>
        <v/>
      </c>
      <c r="M364" s="23" t="str">
        <f>Intermediate_Template!W365</f>
        <v/>
      </c>
      <c r="N364" s="23" t="str">
        <f>Intermediate_Template!Q365</f>
        <v/>
      </c>
      <c r="O364" s="23" t="str">
        <f>Intermediate_Template!X365</f>
        <v/>
      </c>
      <c r="P364" s="23" t="str">
        <f>Intermediate_Template!R365</f>
        <v/>
      </c>
      <c r="Q364" s="23" t="str">
        <f>Intermediate_Template!Y365</f>
        <v/>
      </c>
      <c r="R364" s="23" t="str">
        <f>Intermediate_Template!S365</f>
        <v/>
      </c>
      <c r="S364" s="23" t="str">
        <f>Intermediate_Template!Z365</f>
        <v/>
      </c>
      <c r="T364" s="23" t="str">
        <f>Intermediate_Template!T365</f>
        <v/>
      </c>
      <c r="W364" s="22"/>
    </row>
    <row r="365">
      <c r="A365" s="23" t="str">
        <f>Intermediate_Template!A366</f>
        <v/>
      </c>
      <c r="B365" s="23" t="str">
        <f>Intermediate_Template!B366</f>
        <v/>
      </c>
      <c r="C365" s="23" t="str">
        <f>Intermediate_Template!C366</f>
        <v/>
      </c>
      <c r="D365" s="23" t="str">
        <f>Intermediate_Template!D366</f>
        <v/>
      </c>
      <c r="E365" s="23" t="str">
        <f>Intermediate_Template!E366</f>
        <v/>
      </c>
      <c r="F365" s="23" t="str">
        <f>Intermediate_Template!F366</f>
        <v/>
      </c>
      <c r="G365" s="23" t="str">
        <f>Intermediate_Template!G366</f>
        <v/>
      </c>
      <c r="H365" s="23" t="str">
        <f>Intermediate_Template!H366</f>
        <v/>
      </c>
      <c r="I365" s="24" t="str">
        <f>Intermediate_Template!U366</f>
        <v/>
      </c>
      <c r="J365" s="25" t="str">
        <f>Intermediate_Template!I366</f>
        <v/>
      </c>
      <c r="K365" s="23" t="str">
        <f>Intermediate_Template!V366</f>
        <v/>
      </c>
      <c r="L365" s="23" t="str">
        <f>Intermediate_Template!P366</f>
        <v/>
      </c>
      <c r="M365" s="23" t="str">
        <f>Intermediate_Template!W366</f>
        <v/>
      </c>
      <c r="N365" s="23" t="str">
        <f>Intermediate_Template!Q366</f>
        <v/>
      </c>
      <c r="O365" s="23" t="str">
        <f>Intermediate_Template!X366</f>
        <v/>
      </c>
      <c r="P365" s="23" t="str">
        <f>Intermediate_Template!R366</f>
        <v/>
      </c>
      <c r="Q365" s="23" t="str">
        <f>Intermediate_Template!Y366</f>
        <v/>
      </c>
      <c r="R365" s="23" t="str">
        <f>Intermediate_Template!S366</f>
        <v/>
      </c>
      <c r="S365" s="23" t="str">
        <f>Intermediate_Template!Z366</f>
        <v/>
      </c>
      <c r="T365" s="23" t="str">
        <f>Intermediate_Template!T366</f>
        <v/>
      </c>
      <c r="W365" s="22"/>
    </row>
    <row r="366">
      <c r="A366" s="23" t="str">
        <f>Intermediate_Template!A367</f>
        <v/>
      </c>
      <c r="B366" s="23" t="str">
        <f>Intermediate_Template!B367</f>
        <v/>
      </c>
      <c r="C366" s="23" t="str">
        <f>Intermediate_Template!C367</f>
        <v/>
      </c>
      <c r="D366" s="23" t="str">
        <f>Intermediate_Template!D367</f>
        <v/>
      </c>
      <c r="E366" s="23" t="str">
        <f>Intermediate_Template!E367</f>
        <v/>
      </c>
      <c r="F366" s="23" t="str">
        <f>Intermediate_Template!F367</f>
        <v/>
      </c>
      <c r="G366" s="23" t="str">
        <f>Intermediate_Template!G367</f>
        <v/>
      </c>
      <c r="H366" s="23" t="str">
        <f>Intermediate_Template!H367</f>
        <v/>
      </c>
      <c r="I366" s="24" t="str">
        <f>Intermediate_Template!U367</f>
        <v/>
      </c>
      <c r="J366" s="25" t="str">
        <f>Intermediate_Template!I367</f>
        <v/>
      </c>
      <c r="K366" s="23" t="str">
        <f>Intermediate_Template!V367</f>
        <v/>
      </c>
      <c r="L366" s="23" t="str">
        <f>Intermediate_Template!P367</f>
        <v/>
      </c>
      <c r="M366" s="23" t="str">
        <f>Intermediate_Template!W367</f>
        <v/>
      </c>
      <c r="N366" s="23" t="str">
        <f>Intermediate_Template!Q367</f>
        <v/>
      </c>
      <c r="O366" s="23" t="str">
        <f>Intermediate_Template!X367</f>
        <v/>
      </c>
      <c r="P366" s="23" t="str">
        <f>Intermediate_Template!R367</f>
        <v/>
      </c>
      <c r="Q366" s="23" t="str">
        <f>Intermediate_Template!Y367</f>
        <v/>
      </c>
      <c r="R366" s="23" t="str">
        <f>Intermediate_Template!S367</f>
        <v/>
      </c>
      <c r="S366" s="23" t="str">
        <f>Intermediate_Template!Z367</f>
        <v/>
      </c>
      <c r="T366" s="23" t="str">
        <f>Intermediate_Template!T367</f>
        <v/>
      </c>
      <c r="W366" s="22"/>
    </row>
    <row r="367">
      <c r="A367" s="23" t="str">
        <f>Intermediate_Template!A368</f>
        <v/>
      </c>
      <c r="B367" s="23" t="str">
        <f>Intermediate_Template!B368</f>
        <v/>
      </c>
      <c r="C367" s="23" t="str">
        <f>Intermediate_Template!C368</f>
        <v/>
      </c>
      <c r="D367" s="23" t="str">
        <f>Intermediate_Template!D368</f>
        <v/>
      </c>
      <c r="E367" s="23" t="str">
        <f>Intermediate_Template!E368</f>
        <v/>
      </c>
      <c r="F367" s="23" t="str">
        <f>Intermediate_Template!F368</f>
        <v/>
      </c>
      <c r="G367" s="23" t="str">
        <f>Intermediate_Template!G368</f>
        <v/>
      </c>
      <c r="H367" s="23" t="str">
        <f>Intermediate_Template!H368</f>
        <v/>
      </c>
      <c r="I367" s="24" t="str">
        <f>Intermediate_Template!U368</f>
        <v/>
      </c>
      <c r="J367" s="25" t="str">
        <f>Intermediate_Template!I368</f>
        <v/>
      </c>
      <c r="K367" s="23" t="str">
        <f>Intermediate_Template!V368</f>
        <v/>
      </c>
      <c r="L367" s="23" t="str">
        <f>Intermediate_Template!P368</f>
        <v/>
      </c>
      <c r="M367" s="23" t="str">
        <f>Intermediate_Template!W368</f>
        <v/>
      </c>
      <c r="N367" s="23" t="str">
        <f>Intermediate_Template!Q368</f>
        <v/>
      </c>
      <c r="O367" s="23" t="str">
        <f>Intermediate_Template!X368</f>
        <v/>
      </c>
      <c r="P367" s="23" t="str">
        <f>Intermediate_Template!R368</f>
        <v/>
      </c>
      <c r="Q367" s="23" t="str">
        <f>Intermediate_Template!Y368</f>
        <v/>
      </c>
      <c r="R367" s="23" t="str">
        <f>Intermediate_Template!S368</f>
        <v/>
      </c>
      <c r="S367" s="23" t="str">
        <f>Intermediate_Template!Z368</f>
        <v/>
      </c>
      <c r="T367" s="23" t="str">
        <f>Intermediate_Template!T368</f>
        <v/>
      </c>
      <c r="W367" s="22"/>
    </row>
    <row r="368">
      <c r="A368" s="23" t="str">
        <f>Intermediate_Template!A369</f>
        <v/>
      </c>
      <c r="B368" s="23" t="str">
        <f>Intermediate_Template!B369</f>
        <v/>
      </c>
      <c r="C368" s="23" t="str">
        <f>Intermediate_Template!C369</f>
        <v/>
      </c>
      <c r="D368" s="23" t="str">
        <f>Intermediate_Template!D369</f>
        <v/>
      </c>
      <c r="E368" s="23" t="str">
        <f>Intermediate_Template!E369</f>
        <v/>
      </c>
      <c r="F368" s="23" t="str">
        <f>Intermediate_Template!F369</f>
        <v/>
      </c>
      <c r="G368" s="23" t="str">
        <f>Intermediate_Template!G369</f>
        <v/>
      </c>
      <c r="H368" s="23" t="str">
        <f>Intermediate_Template!H369</f>
        <v/>
      </c>
      <c r="I368" s="24" t="str">
        <f>Intermediate_Template!U369</f>
        <v/>
      </c>
      <c r="J368" s="25" t="str">
        <f>Intermediate_Template!I369</f>
        <v/>
      </c>
      <c r="K368" s="23" t="str">
        <f>Intermediate_Template!V369</f>
        <v/>
      </c>
      <c r="L368" s="23" t="str">
        <f>Intermediate_Template!P369</f>
        <v/>
      </c>
      <c r="M368" s="23" t="str">
        <f>Intermediate_Template!W369</f>
        <v/>
      </c>
      <c r="N368" s="23" t="str">
        <f>Intermediate_Template!Q369</f>
        <v/>
      </c>
      <c r="O368" s="23" t="str">
        <f>Intermediate_Template!X369</f>
        <v/>
      </c>
      <c r="P368" s="23" t="str">
        <f>Intermediate_Template!R369</f>
        <v/>
      </c>
      <c r="Q368" s="23" t="str">
        <f>Intermediate_Template!Y369</f>
        <v/>
      </c>
      <c r="R368" s="23" t="str">
        <f>Intermediate_Template!S369</f>
        <v/>
      </c>
      <c r="S368" s="23" t="str">
        <f>Intermediate_Template!Z369</f>
        <v/>
      </c>
      <c r="T368" s="23" t="str">
        <f>Intermediate_Template!T369</f>
        <v/>
      </c>
      <c r="W368" s="22"/>
    </row>
    <row r="369">
      <c r="A369" s="23" t="str">
        <f>Intermediate_Template!A370</f>
        <v/>
      </c>
      <c r="B369" s="23" t="str">
        <f>Intermediate_Template!B370</f>
        <v/>
      </c>
      <c r="C369" s="23" t="str">
        <f>Intermediate_Template!C370</f>
        <v/>
      </c>
      <c r="D369" s="23" t="str">
        <f>Intermediate_Template!D370</f>
        <v/>
      </c>
      <c r="E369" s="23" t="str">
        <f>Intermediate_Template!E370</f>
        <v/>
      </c>
      <c r="F369" s="23" t="str">
        <f>Intermediate_Template!F370</f>
        <v/>
      </c>
      <c r="G369" s="23" t="str">
        <f>Intermediate_Template!G370</f>
        <v/>
      </c>
      <c r="H369" s="23" t="str">
        <f>Intermediate_Template!H370</f>
        <v/>
      </c>
      <c r="I369" s="24" t="str">
        <f>Intermediate_Template!U370</f>
        <v/>
      </c>
      <c r="J369" s="25" t="str">
        <f>Intermediate_Template!I370</f>
        <v/>
      </c>
      <c r="K369" s="23" t="str">
        <f>Intermediate_Template!V370</f>
        <v/>
      </c>
      <c r="L369" s="23" t="str">
        <f>Intermediate_Template!P370</f>
        <v/>
      </c>
      <c r="M369" s="23" t="str">
        <f>Intermediate_Template!W370</f>
        <v/>
      </c>
      <c r="N369" s="23" t="str">
        <f>Intermediate_Template!Q370</f>
        <v/>
      </c>
      <c r="O369" s="23" t="str">
        <f>Intermediate_Template!X370</f>
        <v/>
      </c>
      <c r="P369" s="23" t="str">
        <f>Intermediate_Template!R370</f>
        <v/>
      </c>
      <c r="Q369" s="23" t="str">
        <f>Intermediate_Template!Y370</f>
        <v/>
      </c>
      <c r="R369" s="23" t="str">
        <f>Intermediate_Template!S370</f>
        <v/>
      </c>
      <c r="S369" s="23" t="str">
        <f>Intermediate_Template!Z370</f>
        <v/>
      </c>
      <c r="T369" s="23" t="str">
        <f>Intermediate_Template!T370</f>
        <v/>
      </c>
      <c r="W369" s="22"/>
    </row>
    <row r="370">
      <c r="A370" s="23" t="str">
        <f>Intermediate_Template!A371</f>
        <v/>
      </c>
      <c r="B370" s="23" t="str">
        <f>Intermediate_Template!B371</f>
        <v/>
      </c>
      <c r="C370" s="23" t="str">
        <f>Intermediate_Template!C371</f>
        <v/>
      </c>
      <c r="D370" s="23" t="str">
        <f>Intermediate_Template!D371</f>
        <v/>
      </c>
      <c r="E370" s="23" t="str">
        <f>Intermediate_Template!E371</f>
        <v/>
      </c>
      <c r="F370" s="23" t="str">
        <f>Intermediate_Template!F371</f>
        <v/>
      </c>
      <c r="G370" s="23" t="str">
        <f>Intermediate_Template!G371</f>
        <v/>
      </c>
      <c r="H370" s="23" t="str">
        <f>Intermediate_Template!H371</f>
        <v/>
      </c>
      <c r="I370" s="24" t="str">
        <f>Intermediate_Template!U371</f>
        <v/>
      </c>
      <c r="J370" s="25" t="str">
        <f>Intermediate_Template!I371</f>
        <v/>
      </c>
      <c r="K370" s="23" t="str">
        <f>Intermediate_Template!V371</f>
        <v/>
      </c>
      <c r="L370" s="23" t="str">
        <f>Intermediate_Template!P371</f>
        <v/>
      </c>
      <c r="M370" s="23" t="str">
        <f>Intermediate_Template!W371</f>
        <v/>
      </c>
      <c r="N370" s="23" t="str">
        <f>Intermediate_Template!Q371</f>
        <v/>
      </c>
      <c r="O370" s="23" t="str">
        <f>Intermediate_Template!X371</f>
        <v/>
      </c>
      <c r="P370" s="23" t="str">
        <f>Intermediate_Template!R371</f>
        <v/>
      </c>
      <c r="Q370" s="23" t="str">
        <f>Intermediate_Template!Y371</f>
        <v/>
      </c>
      <c r="R370" s="23" t="str">
        <f>Intermediate_Template!S371</f>
        <v/>
      </c>
      <c r="S370" s="23" t="str">
        <f>Intermediate_Template!Z371</f>
        <v/>
      </c>
      <c r="T370" s="23" t="str">
        <f>Intermediate_Template!T371</f>
        <v/>
      </c>
      <c r="W370" s="22"/>
    </row>
    <row r="371">
      <c r="A371" s="23" t="str">
        <f>Intermediate_Template!A372</f>
        <v/>
      </c>
      <c r="B371" s="23" t="str">
        <f>Intermediate_Template!B372</f>
        <v/>
      </c>
      <c r="C371" s="23" t="str">
        <f>Intermediate_Template!C372</f>
        <v/>
      </c>
      <c r="D371" s="23" t="str">
        <f>Intermediate_Template!D372</f>
        <v/>
      </c>
      <c r="E371" s="23" t="str">
        <f>Intermediate_Template!E372</f>
        <v/>
      </c>
      <c r="F371" s="23" t="str">
        <f>Intermediate_Template!F372</f>
        <v/>
      </c>
      <c r="G371" s="23" t="str">
        <f>Intermediate_Template!G372</f>
        <v/>
      </c>
      <c r="H371" s="23" t="str">
        <f>Intermediate_Template!H372</f>
        <v/>
      </c>
      <c r="I371" s="24" t="str">
        <f>Intermediate_Template!U372</f>
        <v/>
      </c>
      <c r="J371" s="25" t="str">
        <f>Intermediate_Template!I372</f>
        <v/>
      </c>
      <c r="K371" s="23" t="str">
        <f>Intermediate_Template!V372</f>
        <v/>
      </c>
      <c r="L371" s="23" t="str">
        <f>Intermediate_Template!P372</f>
        <v/>
      </c>
      <c r="M371" s="23" t="str">
        <f>Intermediate_Template!W372</f>
        <v/>
      </c>
      <c r="N371" s="23" t="str">
        <f>Intermediate_Template!Q372</f>
        <v/>
      </c>
      <c r="O371" s="23" t="str">
        <f>Intermediate_Template!X372</f>
        <v/>
      </c>
      <c r="P371" s="23" t="str">
        <f>Intermediate_Template!R372</f>
        <v/>
      </c>
      <c r="Q371" s="23" t="str">
        <f>Intermediate_Template!Y372</f>
        <v/>
      </c>
      <c r="R371" s="23" t="str">
        <f>Intermediate_Template!S372</f>
        <v/>
      </c>
      <c r="S371" s="23" t="str">
        <f>Intermediate_Template!Z372</f>
        <v/>
      </c>
      <c r="T371" s="23" t="str">
        <f>Intermediate_Template!T372</f>
        <v/>
      </c>
      <c r="W371" s="22"/>
    </row>
    <row r="372">
      <c r="A372" s="23" t="str">
        <f>Intermediate_Template!A373</f>
        <v/>
      </c>
      <c r="B372" s="23" t="str">
        <f>Intermediate_Template!B373</f>
        <v/>
      </c>
      <c r="C372" s="23" t="str">
        <f>Intermediate_Template!C373</f>
        <v/>
      </c>
      <c r="D372" s="23" t="str">
        <f>Intermediate_Template!D373</f>
        <v/>
      </c>
      <c r="E372" s="23" t="str">
        <f>Intermediate_Template!E373</f>
        <v/>
      </c>
      <c r="F372" s="23" t="str">
        <f>Intermediate_Template!F373</f>
        <v/>
      </c>
      <c r="G372" s="23" t="str">
        <f>Intermediate_Template!G373</f>
        <v/>
      </c>
      <c r="H372" s="23" t="str">
        <f>Intermediate_Template!H373</f>
        <v/>
      </c>
      <c r="I372" s="24" t="str">
        <f>Intermediate_Template!U373</f>
        <v/>
      </c>
      <c r="J372" s="25" t="str">
        <f>Intermediate_Template!I373</f>
        <v/>
      </c>
      <c r="K372" s="23" t="str">
        <f>Intermediate_Template!V373</f>
        <v/>
      </c>
      <c r="L372" s="23" t="str">
        <f>Intermediate_Template!P373</f>
        <v/>
      </c>
      <c r="M372" s="23" t="str">
        <f>Intermediate_Template!W373</f>
        <v/>
      </c>
      <c r="N372" s="23" t="str">
        <f>Intermediate_Template!Q373</f>
        <v/>
      </c>
      <c r="O372" s="23" t="str">
        <f>Intermediate_Template!X373</f>
        <v/>
      </c>
      <c r="P372" s="23" t="str">
        <f>Intermediate_Template!R373</f>
        <v/>
      </c>
      <c r="Q372" s="23" t="str">
        <f>Intermediate_Template!Y373</f>
        <v/>
      </c>
      <c r="R372" s="23" t="str">
        <f>Intermediate_Template!S373</f>
        <v/>
      </c>
      <c r="S372" s="23" t="str">
        <f>Intermediate_Template!Z373</f>
        <v/>
      </c>
      <c r="T372" s="23" t="str">
        <f>Intermediate_Template!T373</f>
        <v/>
      </c>
      <c r="W372" s="22"/>
    </row>
    <row r="373">
      <c r="A373" s="23" t="str">
        <f>Intermediate_Template!A374</f>
        <v/>
      </c>
      <c r="B373" s="23" t="str">
        <f>Intermediate_Template!B374</f>
        <v/>
      </c>
      <c r="C373" s="23" t="str">
        <f>Intermediate_Template!C374</f>
        <v/>
      </c>
      <c r="D373" s="23" t="str">
        <f>Intermediate_Template!D374</f>
        <v/>
      </c>
      <c r="E373" s="23" t="str">
        <f>Intermediate_Template!E374</f>
        <v/>
      </c>
      <c r="F373" s="23" t="str">
        <f>Intermediate_Template!F374</f>
        <v/>
      </c>
      <c r="G373" s="23" t="str">
        <f>Intermediate_Template!G374</f>
        <v/>
      </c>
      <c r="H373" s="23" t="str">
        <f>Intermediate_Template!H374</f>
        <v/>
      </c>
      <c r="I373" s="24" t="str">
        <f>Intermediate_Template!U374</f>
        <v/>
      </c>
      <c r="J373" s="25" t="str">
        <f>Intermediate_Template!I374</f>
        <v/>
      </c>
      <c r="K373" s="23" t="str">
        <f>Intermediate_Template!V374</f>
        <v/>
      </c>
      <c r="L373" s="23" t="str">
        <f>Intermediate_Template!P374</f>
        <v/>
      </c>
      <c r="M373" s="23" t="str">
        <f>Intermediate_Template!W374</f>
        <v/>
      </c>
      <c r="N373" s="23" t="str">
        <f>Intermediate_Template!Q374</f>
        <v/>
      </c>
      <c r="O373" s="23" t="str">
        <f>Intermediate_Template!X374</f>
        <v/>
      </c>
      <c r="P373" s="23" t="str">
        <f>Intermediate_Template!R374</f>
        <v/>
      </c>
      <c r="Q373" s="23" t="str">
        <f>Intermediate_Template!Y374</f>
        <v/>
      </c>
      <c r="R373" s="23" t="str">
        <f>Intermediate_Template!S374</f>
        <v/>
      </c>
      <c r="S373" s="23" t="str">
        <f>Intermediate_Template!Z374</f>
        <v/>
      </c>
      <c r="T373" s="23" t="str">
        <f>Intermediate_Template!T374</f>
        <v/>
      </c>
      <c r="W373" s="22"/>
    </row>
    <row r="374">
      <c r="A374" s="23" t="str">
        <f>Intermediate_Template!A375</f>
        <v/>
      </c>
      <c r="B374" s="23" t="str">
        <f>Intermediate_Template!B375</f>
        <v/>
      </c>
      <c r="C374" s="23" t="str">
        <f>Intermediate_Template!C375</f>
        <v/>
      </c>
      <c r="D374" s="23" t="str">
        <f>Intermediate_Template!D375</f>
        <v/>
      </c>
      <c r="E374" s="23" t="str">
        <f>Intermediate_Template!E375</f>
        <v/>
      </c>
      <c r="F374" s="23" t="str">
        <f>Intermediate_Template!F375</f>
        <v/>
      </c>
      <c r="G374" s="23" t="str">
        <f>Intermediate_Template!G375</f>
        <v/>
      </c>
      <c r="H374" s="23" t="str">
        <f>Intermediate_Template!H375</f>
        <v/>
      </c>
      <c r="I374" s="24" t="str">
        <f>Intermediate_Template!U375</f>
        <v/>
      </c>
      <c r="J374" s="25" t="str">
        <f>Intermediate_Template!I375</f>
        <v/>
      </c>
      <c r="K374" s="23" t="str">
        <f>Intermediate_Template!V375</f>
        <v/>
      </c>
      <c r="L374" s="23" t="str">
        <f>Intermediate_Template!P375</f>
        <v/>
      </c>
      <c r="M374" s="23" t="str">
        <f>Intermediate_Template!W375</f>
        <v/>
      </c>
      <c r="N374" s="23" t="str">
        <f>Intermediate_Template!Q375</f>
        <v/>
      </c>
      <c r="O374" s="23" t="str">
        <f>Intermediate_Template!X375</f>
        <v/>
      </c>
      <c r="P374" s="23" t="str">
        <f>Intermediate_Template!R375</f>
        <v/>
      </c>
      <c r="Q374" s="23" t="str">
        <f>Intermediate_Template!Y375</f>
        <v/>
      </c>
      <c r="R374" s="23" t="str">
        <f>Intermediate_Template!S375</f>
        <v/>
      </c>
      <c r="S374" s="23" t="str">
        <f>Intermediate_Template!Z375</f>
        <v/>
      </c>
      <c r="T374" s="23" t="str">
        <f>Intermediate_Template!T375</f>
        <v/>
      </c>
      <c r="W374" s="22"/>
    </row>
    <row r="375">
      <c r="A375" s="23" t="str">
        <f>Intermediate_Template!A376</f>
        <v/>
      </c>
      <c r="B375" s="23" t="str">
        <f>Intermediate_Template!B376</f>
        <v/>
      </c>
      <c r="C375" s="23" t="str">
        <f>Intermediate_Template!C376</f>
        <v/>
      </c>
      <c r="D375" s="23" t="str">
        <f>Intermediate_Template!D376</f>
        <v/>
      </c>
      <c r="E375" s="23" t="str">
        <f>Intermediate_Template!E376</f>
        <v/>
      </c>
      <c r="F375" s="23" t="str">
        <f>Intermediate_Template!F376</f>
        <v/>
      </c>
      <c r="G375" s="23" t="str">
        <f>Intermediate_Template!G376</f>
        <v/>
      </c>
      <c r="H375" s="23" t="str">
        <f>Intermediate_Template!H376</f>
        <v/>
      </c>
      <c r="I375" s="24" t="str">
        <f>Intermediate_Template!U376</f>
        <v/>
      </c>
      <c r="J375" s="25" t="str">
        <f>Intermediate_Template!I376</f>
        <v/>
      </c>
      <c r="K375" s="23" t="str">
        <f>Intermediate_Template!V376</f>
        <v/>
      </c>
      <c r="L375" s="23" t="str">
        <f>Intermediate_Template!P376</f>
        <v/>
      </c>
      <c r="M375" s="23" t="str">
        <f>Intermediate_Template!W376</f>
        <v/>
      </c>
      <c r="N375" s="23" t="str">
        <f>Intermediate_Template!Q376</f>
        <v/>
      </c>
      <c r="O375" s="23" t="str">
        <f>Intermediate_Template!X376</f>
        <v/>
      </c>
      <c r="P375" s="23" t="str">
        <f>Intermediate_Template!R376</f>
        <v/>
      </c>
      <c r="Q375" s="23" t="str">
        <f>Intermediate_Template!Y376</f>
        <v/>
      </c>
      <c r="R375" s="23" t="str">
        <f>Intermediate_Template!S376</f>
        <v/>
      </c>
      <c r="S375" s="23" t="str">
        <f>Intermediate_Template!Z376</f>
        <v/>
      </c>
      <c r="T375" s="23" t="str">
        <f>Intermediate_Template!T376</f>
        <v/>
      </c>
      <c r="W375" s="22"/>
    </row>
    <row r="376">
      <c r="A376" s="23" t="str">
        <f>Intermediate_Template!A377</f>
        <v/>
      </c>
      <c r="B376" s="23" t="str">
        <f>Intermediate_Template!B377</f>
        <v/>
      </c>
      <c r="C376" s="23" t="str">
        <f>Intermediate_Template!C377</f>
        <v/>
      </c>
      <c r="D376" s="23" t="str">
        <f>Intermediate_Template!D377</f>
        <v/>
      </c>
      <c r="E376" s="23" t="str">
        <f>Intermediate_Template!E377</f>
        <v/>
      </c>
      <c r="F376" s="23" t="str">
        <f>Intermediate_Template!F377</f>
        <v/>
      </c>
      <c r="G376" s="23" t="str">
        <f>Intermediate_Template!G377</f>
        <v/>
      </c>
      <c r="H376" s="23" t="str">
        <f>Intermediate_Template!H377</f>
        <v/>
      </c>
      <c r="I376" s="24" t="str">
        <f>Intermediate_Template!U377</f>
        <v/>
      </c>
      <c r="J376" s="25" t="str">
        <f>Intermediate_Template!I377</f>
        <v/>
      </c>
      <c r="K376" s="23" t="str">
        <f>Intermediate_Template!V377</f>
        <v/>
      </c>
      <c r="L376" s="23" t="str">
        <f>Intermediate_Template!P377</f>
        <v/>
      </c>
      <c r="M376" s="23" t="str">
        <f>Intermediate_Template!W377</f>
        <v/>
      </c>
      <c r="N376" s="23" t="str">
        <f>Intermediate_Template!Q377</f>
        <v/>
      </c>
      <c r="O376" s="23" t="str">
        <f>Intermediate_Template!X377</f>
        <v/>
      </c>
      <c r="P376" s="23" t="str">
        <f>Intermediate_Template!R377</f>
        <v/>
      </c>
      <c r="Q376" s="23" t="str">
        <f>Intermediate_Template!Y377</f>
        <v/>
      </c>
      <c r="R376" s="23" t="str">
        <f>Intermediate_Template!S377</f>
        <v/>
      </c>
      <c r="S376" s="23" t="str">
        <f>Intermediate_Template!Z377</f>
        <v/>
      </c>
      <c r="T376" s="23" t="str">
        <f>Intermediate_Template!T377</f>
        <v/>
      </c>
      <c r="W376" s="22"/>
    </row>
    <row r="377">
      <c r="A377" s="23" t="str">
        <f>Intermediate_Template!A378</f>
        <v/>
      </c>
      <c r="B377" s="23" t="str">
        <f>Intermediate_Template!B378</f>
        <v/>
      </c>
      <c r="C377" s="23" t="str">
        <f>Intermediate_Template!C378</f>
        <v/>
      </c>
      <c r="D377" s="23" t="str">
        <f>Intermediate_Template!D378</f>
        <v/>
      </c>
      <c r="E377" s="23" t="str">
        <f>Intermediate_Template!E378</f>
        <v/>
      </c>
      <c r="F377" s="23" t="str">
        <f>Intermediate_Template!F378</f>
        <v/>
      </c>
      <c r="G377" s="23" t="str">
        <f>Intermediate_Template!G378</f>
        <v/>
      </c>
      <c r="H377" s="23" t="str">
        <f>Intermediate_Template!H378</f>
        <v/>
      </c>
      <c r="I377" s="24" t="str">
        <f>Intermediate_Template!U378</f>
        <v/>
      </c>
      <c r="J377" s="25" t="str">
        <f>Intermediate_Template!I378</f>
        <v/>
      </c>
      <c r="K377" s="23" t="str">
        <f>Intermediate_Template!V378</f>
        <v/>
      </c>
      <c r="L377" s="23" t="str">
        <f>Intermediate_Template!P378</f>
        <v/>
      </c>
      <c r="M377" s="23" t="str">
        <f>Intermediate_Template!W378</f>
        <v/>
      </c>
      <c r="N377" s="23" t="str">
        <f>Intermediate_Template!Q378</f>
        <v/>
      </c>
      <c r="O377" s="23" t="str">
        <f>Intermediate_Template!X378</f>
        <v/>
      </c>
      <c r="P377" s="23" t="str">
        <f>Intermediate_Template!R378</f>
        <v/>
      </c>
      <c r="Q377" s="23" t="str">
        <f>Intermediate_Template!Y378</f>
        <v/>
      </c>
      <c r="R377" s="23" t="str">
        <f>Intermediate_Template!S378</f>
        <v/>
      </c>
      <c r="S377" s="23" t="str">
        <f>Intermediate_Template!Z378</f>
        <v/>
      </c>
      <c r="T377" s="23" t="str">
        <f>Intermediate_Template!T378</f>
        <v/>
      </c>
      <c r="W377" s="22"/>
    </row>
    <row r="378">
      <c r="A378" s="23" t="str">
        <f>Intermediate_Template!A379</f>
        <v/>
      </c>
      <c r="B378" s="23" t="str">
        <f>Intermediate_Template!B379</f>
        <v/>
      </c>
      <c r="C378" s="23" t="str">
        <f>Intermediate_Template!C379</f>
        <v/>
      </c>
      <c r="D378" s="23" t="str">
        <f>Intermediate_Template!D379</f>
        <v/>
      </c>
      <c r="E378" s="23" t="str">
        <f>Intermediate_Template!E379</f>
        <v/>
      </c>
      <c r="F378" s="23" t="str">
        <f>Intermediate_Template!F379</f>
        <v/>
      </c>
      <c r="G378" s="23" t="str">
        <f>Intermediate_Template!G379</f>
        <v/>
      </c>
      <c r="H378" s="23" t="str">
        <f>Intermediate_Template!H379</f>
        <v/>
      </c>
      <c r="I378" s="24" t="str">
        <f>Intermediate_Template!U379</f>
        <v/>
      </c>
      <c r="J378" s="25" t="str">
        <f>Intermediate_Template!I379</f>
        <v/>
      </c>
      <c r="K378" s="23" t="str">
        <f>Intermediate_Template!V379</f>
        <v/>
      </c>
      <c r="L378" s="23" t="str">
        <f>Intermediate_Template!P379</f>
        <v/>
      </c>
      <c r="M378" s="23" t="str">
        <f>Intermediate_Template!W379</f>
        <v/>
      </c>
      <c r="N378" s="23" t="str">
        <f>Intermediate_Template!Q379</f>
        <v/>
      </c>
      <c r="O378" s="23" t="str">
        <f>Intermediate_Template!X379</f>
        <v/>
      </c>
      <c r="P378" s="23" t="str">
        <f>Intermediate_Template!R379</f>
        <v/>
      </c>
      <c r="Q378" s="23" t="str">
        <f>Intermediate_Template!Y379</f>
        <v/>
      </c>
      <c r="R378" s="23" t="str">
        <f>Intermediate_Template!S379</f>
        <v/>
      </c>
      <c r="S378" s="23" t="str">
        <f>Intermediate_Template!Z379</f>
        <v/>
      </c>
      <c r="T378" s="23" t="str">
        <f>Intermediate_Template!T379</f>
        <v/>
      </c>
      <c r="W378" s="22"/>
    </row>
    <row r="379">
      <c r="A379" s="23" t="str">
        <f>Intermediate_Template!A380</f>
        <v/>
      </c>
      <c r="B379" s="23" t="str">
        <f>Intermediate_Template!B380</f>
        <v/>
      </c>
      <c r="C379" s="23" t="str">
        <f>Intermediate_Template!C380</f>
        <v/>
      </c>
      <c r="D379" s="23" t="str">
        <f>Intermediate_Template!D380</f>
        <v/>
      </c>
      <c r="E379" s="23" t="str">
        <f>Intermediate_Template!E380</f>
        <v/>
      </c>
      <c r="F379" s="23" t="str">
        <f>Intermediate_Template!F380</f>
        <v/>
      </c>
      <c r="G379" s="23" t="str">
        <f>Intermediate_Template!G380</f>
        <v/>
      </c>
      <c r="H379" s="23" t="str">
        <f>Intermediate_Template!H380</f>
        <v/>
      </c>
      <c r="I379" s="24" t="str">
        <f>Intermediate_Template!U380</f>
        <v/>
      </c>
      <c r="J379" s="25" t="str">
        <f>Intermediate_Template!I380</f>
        <v/>
      </c>
      <c r="K379" s="23" t="str">
        <f>Intermediate_Template!V380</f>
        <v/>
      </c>
      <c r="L379" s="23" t="str">
        <f>Intermediate_Template!P380</f>
        <v/>
      </c>
      <c r="M379" s="23" t="str">
        <f>Intermediate_Template!W380</f>
        <v/>
      </c>
      <c r="N379" s="23" t="str">
        <f>Intermediate_Template!Q380</f>
        <v/>
      </c>
      <c r="O379" s="23" t="str">
        <f>Intermediate_Template!X380</f>
        <v/>
      </c>
      <c r="P379" s="23" t="str">
        <f>Intermediate_Template!R380</f>
        <v/>
      </c>
      <c r="Q379" s="23" t="str">
        <f>Intermediate_Template!Y380</f>
        <v/>
      </c>
      <c r="R379" s="23" t="str">
        <f>Intermediate_Template!S380</f>
        <v/>
      </c>
      <c r="S379" s="23" t="str">
        <f>Intermediate_Template!Z380</f>
        <v/>
      </c>
      <c r="T379" s="23" t="str">
        <f>Intermediate_Template!T380</f>
        <v/>
      </c>
      <c r="W379" s="22"/>
    </row>
    <row r="380">
      <c r="A380" s="23" t="str">
        <f>Intermediate_Template!A381</f>
        <v/>
      </c>
      <c r="B380" s="23" t="str">
        <f>Intermediate_Template!B381</f>
        <v/>
      </c>
      <c r="C380" s="23" t="str">
        <f>Intermediate_Template!C381</f>
        <v/>
      </c>
      <c r="D380" s="23" t="str">
        <f>Intermediate_Template!D381</f>
        <v/>
      </c>
      <c r="E380" s="23" t="str">
        <f>Intermediate_Template!E381</f>
        <v/>
      </c>
      <c r="F380" s="23" t="str">
        <f>Intermediate_Template!F381</f>
        <v/>
      </c>
      <c r="G380" s="23" t="str">
        <f>Intermediate_Template!G381</f>
        <v/>
      </c>
      <c r="H380" s="23" t="str">
        <f>Intermediate_Template!H381</f>
        <v/>
      </c>
      <c r="I380" s="24" t="str">
        <f>Intermediate_Template!U381</f>
        <v/>
      </c>
      <c r="J380" s="25" t="str">
        <f>Intermediate_Template!I381</f>
        <v/>
      </c>
      <c r="K380" s="23" t="str">
        <f>Intermediate_Template!V381</f>
        <v/>
      </c>
      <c r="L380" s="23" t="str">
        <f>Intermediate_Template!P381</f>
        <v/>
      </c>
      <c r="M380" s="23" t="str">
        <f>Intermediate_Template!W381</f>
        <v/>
      </c>
      <c r="N380" s="23" t="str">
        <f>Intermediate_Template!Q381</f>
        <v/>
      </c>
      <c r="O380" s="23" t="str">
        <f>Intermediate_Template!X381</f>
        <v/>
      </c>
      <c r="P380" s="23" t="str">
        <f>Intermediate_Template!R381</f>
        <v/>
      </c>
      <c r="Q380" s="23" t="str">
        <f>Intermediate_Template!Y381</f>
        <v/>
      </c>
      <c r="R380" s="23" t="str">
        <f>Intermediate_Template!S381</f>
        <v/>
      </c>
      <c r="S380" s="23" t="str">
        <f>Intermediate_Template!Z381</f>
        <v/>
      </c>
      <c r="T380" s="23" t="str">
        <f>Intermediate_Template!T381</f>
        <v/>
      </c>
      <c r="W380" s="22"/>
    </row>
    <row r="381">
      <c r="A381" s="23" t="str">
        <f>Intermediate_Template!A382</f>
        <v/>
      </c>
      <c r="B381" s="23" t="str">
        <f>Intermediate_Template!B382</f>
        <v/>
      </c>
      <c r="C381" s="23" t="str">
        <f>Intermediate_Template!C382</f>
        <v/>
      </c>
      <c r="D381" s="23" t="str">
        <f>Intermediate_Template!D382</f>
        <v/>
      </c>
      <c r="E381" s="23" t="str">
        <f>Intermediate_Template!E382</f>
        <v/>
      </c>
      <c r="F381" s="23" t="str">
        <f>Intermediate_Template!F382</f>
        <v/>
      </c>
      <c r="G381" s="23" t="str">
        <f>Intermediate_Template!G382</f>
        <v/>
      </c>
      <c r="H381" s="23" t="str">
        <f>Intermediate_Template!H382</f>
        <v/>
      </c>
      <c r="I381" s="24" t="str">
        <f>Intermediate_Template!U382</f>
        <v/>
      </c>
      <c r="J381" s="25" t="str">
        <f>Intermediate_Template!I382</f>
        <v/>
      </c>
      <c r="K381" s="23" t="str">
        <f>Intermediate_Template!V382</f>
        <v/>
      </c>
      <c r="L381" s="23" t="str">
        <f>Intermediate_Template!P382</f>
        <v/>
      </c>
      <c r="M381" s="23" t="str">
        <f>Intermediate_Template!W382</f>
        <v/>
      </c>
      <c r="N381" s="23" t="str">
        <f>Intermediate_Template!Q382</f>
        <v/>
      </c>
      <c r="O381" s="23" t="str">
        <f>Intermediate_Template!X382</f>
        <v/>
      </c>
      <c r="P381" s="23" t="str">
        <f>Intermediate_Template!R382</f>
        <v/>
      </c>
      <c r="Q381" s="23" t="str">
        <f>Intermediate_Template!Y382</f>
        <v/>
      </c>
      <c r="R381" s="23" t="str">
        <f>Intermediate_Template!S382</f>
        <v/>
      </c>
      <c r="S381" s="23" t="str">
        <f>Intermediate_Template!Z382</f>
        <v/>
      </c>
      <c r="T381" s="23" t="str">
        <f>Intermediate_Template!T382</f>
        <v/>
      </c>
      <c r="W381" s="22"/>
    </row>
    <row r="382">
      <c r="A382" s="23" t="str">
        <f>Intermediate_Template!A383</f>
        <v/>
      </c>
      <c r="B382" s="23" t="str">
        <f>Intermediate_Template!B383</f>
        <v/>
      </c>
      <c r="C382" s="23" t="str">
        <f>Intermediate_Template!C383</f>
        <v/>
      </c>
      <c r="D382" s="23" t="str">
        <f>Intermediate_Template!D383</f>
        <v/>
      </c>
      <c r="E382" s="23" t="str">
        <f>Intermediate_Template!E383</f>
        <v/>
      </c>
      <c r="F382" s="23" t="str">
        <f>Intermediate_Template!F383</f>
        <v/>
      </c>
      <c r="G382" s="23" t="str">
        <f>Intermediate_Template!G383</f>
        <v/>
      </c>
      <c r="H382" s="23" t="str">
        <f>Intermediate_Template!H383</f>
        <v/>
      </c>
      <c r="I382" s="24" t="str">
        <f>Intermediate_Template!U383</f>
        <v/>
      </c>
      <c r="J382" s="25" t="str">
        <f>Intermediate_Template!I383</f>
        <v/>
      </c>
      <c r="K382" s="23" t="str">
        <f>Intermediate_Template!V383</f>
        <v/>
      </c>
      <c r="L382" s="23" t="str">
        <f>Intermediate_Template!P383</f>
        <v/>
      </c>
      <c r="M382" s="23" t="str">
        <f>Intermediate_Template!W383</f>
        <v/>
      </c>
      <c r="N382" s="23" t="str">
        <f>Intermediate_Template!Q383</f>
        <v/>
      </c>
      <c r="O382" s="23" t="str">
        <f>Intermediate_Template!X383</f>
        <v/>
      </c>
      <c r="P382" s="23" t="str">
        <f>Intermediate_Template!R383</f>
        <v/>
      </c>
      <c r="Q382" s="23" t="str">
        <f>Intermediate_Template!Y383</f>
        <v/>
      </c>
      <c r="R382" s="23" t="str">
        <f>Intermediate_Template!S383</f>
        <v/>
      </c>
      <c r="S382" s="23" t="str">
        <f>Intermediate_Template!Z383</f>
        <v/>
      </c>
      <c r="T382" s="23" t="str">
        <f>Intermediate_Template!T383</f>
        <v/>
      </c>
      <c r="W382" s="22"/>
    </row>
    <row r="383">
      <c r="A383" s="23" t="str">
        <f>Intermediate_Template!A384</f>
        <v/>
      </c>
      <c r="B383" s="23" t="str">
        <f>Intermediate_Template!B384</f>
        <v/>
      </c>
      <c r="C383" s="23" t="str">
        <f>Intermediate_Template!C384</f>
        <v/>
      </c>
      <c r="D383" s="23" t="str">
        <f>Intermediate_Template!D384</f>
        <v/>
      </c>
      <c r="E383" s="23" t="str">
        <f>Intermediate_Template!E384</f>
        <v/>
      </c>
      <c r="F383" s="23" t="str">
        <f>Intermediate_Template!F384</f>
        <v/>
      </c>
      <c r="G383" s="23" t="str">
        <f>Intermediate_Template!G384</f>
        <v/>
      </c>
      <c r="H383" s="23" t="str">
        <f>Intermediate_Template!H384</f>
        <v/>
      </c>
      <c r="I383" s="24" t="str">
        <f>Intermediate_Template!U384</f>
        <v/>
      </c>
      <c r="J383" s="25" t="str">
        <f>Intermediate_Template!I384</f>
        <v/>
      </c>
      <c r="K383" s="23" t="str">
        <f>Intermediate_Template!V384</f>
        <v/>
      </c>
      <c r="L383" s="23" t="str">
        <f>Intermediate_Template!P384</f>
        <v/>
      </c>
      <c r="M383" s="23" t="str">
        <f>Intermediate_Template!W384</f>
        <v/>
      </c>
      <c r="N383" s="23" t="str">
        <f>Intermediate_Template!Q384</f>
        <v/>
      </c>
      <c r="O383" s="23" t="str">
        <f>Intermediate_Template!X384</f>
        <v/>
      </c>
      <c r="P383" s="23" t="str">
        <f>Intermediate_Template!R384</f>
        <v/>
      </c>
      <c r="Q383" s="23" t="str">
        <f>Intermediate_Template!Y384</f>
        <v/>
      </c>
      <c r="R383" s="23" t="str">
        <f>Intermediate_Template!S384</f>
        <v/>
      </c>
      <c r="S383" s="23" t="str">
        <f>Intermediate_Template!Z384</f>
        <v/>
      </c>
      <c r="T383" s="23" t="str">
        <f>Intermediate_Template!T384</f>
        <v/>
      </c>
      <c r="W383" s="22"/>
    </row>
    <row r="384">
      <c r="A384" s="23" t="str">
        <f>Intermediate_Template!A385</f>
        <v/>
      </c>
      <c r="B384" s="23" t="str">
        <f>Intermediate_Template!B385</f>
        <v/>
      </c>
      <c r="C384" s="23" t="str">
        <f>Intermediate_Template!C385</f>
        <v/>
      </c>
      <c r="D384" s="23" t="str">
        <f>Intermediate_Template!D385</f>
        <v/>
      </c>
      <c r="E384" s="23" t="str">
        <f>Intermediate_Template!E385</f>
        <v/>
      </c>
      <c r="F384" s="23" t="str">
        <f>Intermediate_Template!F385</f>
        <v/>
      </c>
      <c r="G384" s="23" t="str">
        <f>Intermediate_Template!G385</f>
        <v/>
      </c>
      <c r="H384" s="23" t="str">
        <f>Intermediate_Template!H385</f>
        <v/>
      </c>
      <c r="I384" s="24" t="str">
        <f>Intermediate_Template!U385</f>
        <v/>
      </c>
      <c r="J384" s="25" t="str">
        <f>Intermediate_Template!I385</f>
        <v/>
      </c>
      <c r="K384" s="23" t="str">
        <f>Intermediate_Template!V385</f>
        <v/>
      </c>
      <c r="L384" s="23" t="str">
        <f>Intermediate_Template!P385</f>
        <v/>
      </c>
      <c r="M384" s="23" t="str">
        <f>Intermediate_Template!W385</f>
        <v/>
      </c>
      <c r="N384" s="23" t="str">
        <f>Intermediate_Template!Q385</f>
        <v/>
      </c>
      <c r="O384" s="23" t="str">
        <f>Intermediate_Template!X385</f>
        <v/>
      </c>
      <c r="P384" s="23" t="str">
        <f>Intermediate_Template!R385</f>
        <v/>
      </c>
      <c r="Q384" s="23" t="str">
        <f>Intermediate_Template!Y385</f>
        <v/>
      </c>
      <c r="R384" s="23" t="str">
        <f>Intermediate_Template!S385</f>
        <v/>
      </c>
      <c r="S384" s="23" t="str">
        <f>Intermediate_Template!Z385</f>
        <v/>
      </c>
      <c r="T384" s="23" t="str">
        <f>Intermediate_Template!T385</f>
        <v/>
      </c>
      <c r="W384" s="22"/>
    </row>
    <row r="385">
      <c r="A385" s="23" t="str">
        <f>Intermediate_Template!A386</f>
        <v/>
      </c>
      <c r="B385" s="23" t="str">
        <f>Intermediate_Template!B386</f>
        <v/>
      </c>
      <c r="C385" s="23" t="str">
        <f>Intermediate_Template!C386</f>
        <v/>
      </c>
      <c r="D385" s="23" t="str">
        <f>Intermediate_Template!D386</f>
        <v/>
      </c>
      <c r="E385" s="23" t="str">
        <f>Intermediate_Template!E386</f>
        <v/>
      </c>
      <c r="F385" s="23" t="str">
        <f>Intermediate_Template!F386</f>
        <v/>
      </c>
      <c r="G385" s="23" t="str">
        <f>Intermediate_Template!G386</f>
        <v/>
      </c>
      <c r="H385" s="23" t="str">
        <f>Intermediate_Template!H386</f>
        <v/>
      </c>
      <c r="I385" s="24" t="str">
        <f>Intermediate_Template!U386</f>
        <v/>
      </c>
      <c r="J385" s="25" t="str">
        <f>Intermediate_Template!I386</f>
        <v/>
      </c>
      <c r="K385" s="23" t="str">
        <f>Intermediate_Template!V386</f>
        <v/>
      </c>
      <c r="L385" s="23" t="str">
        <f>Intermediate_Template!P386</f>
        <v/>
      </c>
      <c r="M385" s="23" t="str">
        <f>Intermediate_Template!W386</f>
        <v/>
      </c>
      <c r="N385" s="23" t="str">
        <f>Intermediate_Template!Q386</f>
        <v/>
      </c>
      <c r="O385" s="23" t="str">
        <f>Intermediate_Template!X386</f>
        <v/>
      </c>
      <c r="P385" s="23" t="str">
        <f>Intermediate_Template!R386</f>
        <v/>
      </c>
      <c r="Q385" s="23" t="str">
        <f>Intermediate_Template!Y386</f>
        <v/>
      </c>
      <c r="R385" s="23" t="str">
        <f>Intermediate_Template!S386</f>
        <v/>
      </c>
      <c r="S385" s="23" t="str">
        <f>Intermediate_Template!Z386</f>
        <v/>
      </c>
      <c r="T385" s="23" t="str">
        <f>Intermediate_Template!T386</f>
        <v/>
      </c>
      <c r="W385" s="22"/>
    </row>
    <row r="386">
      <c r="A386" s="23" t="str">
        <f>Intermediate_Template!A387</f>
        <v/>
      </c>
      <c r="B386" s="23" t="str">
        <f>Intermediate_Template!B387</f>
        <v/>
      </c>
      <c r="C386" s="23" t="str">
        <f>Intermediate_Template!C387</f>
        <v/>
      </c>
      <c r="D386" s="23" t="str">
        <f>Intermediate_Template!D387</f>
        <v/>
      </c>
      <c r="E386" s="23" t="str">
        <f>Intermediate_Template!E387</f>
        <v/>
      </c>
      <c r="F386" s="23" t="str">
        <f>Intermediate_Template!F387</f>
        <v/>
      </c>
      <c r="G386" s="23" t="str">
        <f>Intermediate_Template!G387</f>
        <v/>
      </c>
      <c r="H386" s="23" t="str">
        <f>Intermediate_Template!H387</f>
        <v/>
      </c>
      <c r="I386" s="24" t="str">
        <f>Intermediate_Template!U387</f>
        <v/>
      </c>
      <c r="J386" s="25" t="str">
        <f>Intermediate_Template!I387</f>
        <v/>
      </c>
      <c r="K386" s="23" t="str">
        <f>Intermediate_Template!V387</f>
        <v/>
      </c>
      <c r="L386" s="23" t="str">
        <f>Intermediate_Template!P387</f>
        <v/>
      </c>
      <c r="M386" s="23" t="str">
        <f>Intermediate_Template!W387</f>
        <v/>
      </c>
      <c r="N386" s="23" t="str">
        <f>Intermediate_Template!Q387</f>
        <v/>
      </c>
      <c r="O386" s="23" t="str">
        <f>Intermediate_Template!X387</f>
        <v/>
      </c>
      <c r="P386" s="23" t="str">
        <f>Intermediate_Template!R387</f>
        <v/>
      </c>
      <c r="Q386" s="23" t="str">
        <f>Intermediate_Template!Y387</f>
        <v/>
      </c>
      <c r="R386" s="23" t="str">
        <f>Intermediate_Template!S387</f>
        <v/>
      </c>
      <c r="S386" s="23" t="str">
        <f>Intermediate_Template!Z387</f>
        <v/>
      </c>
      <c r="T386" s="23" t="str">
        <f>Intermediate_Template!T387</f>
        <v/>
      </c>
      <c r="W386" s="22"/>
    </row>
    <row r="387">
      <c r="A387" s="23" t="str">
        <f>Intermediate_Template!A388</f>
        <v/>
      </c>
      <c r="B387" s="23" t="str">
        <f>Intermediate_Template!B388</f>
        <v/>
      </c>
      <c r="C387" s="23" t="str">
        <f>Intermediate_Template!C388</f>
        <v/>
      </c>
      <c r="D387" s="23" t="str">
        <f>Intermediate_Template!D388</f>
        <v/>
      </c>
      <c r="E387" s="23" t="str">
        <f>Intermediate_Template!E388</f>
        <v/>
      </c>
      <c r="F387" s="23" t="str">
        <f>Intermediate_Template!F388</f>
        <v/>
      </c>
      <c r="G387" s="23" t="str">
        <f>Intermediate_Template!G388</f>
        <v/>
      </c>
      <c r="H387" s="23" t="str">
        <f>Intermediate_Template!H388</f>
        <v/>
      </c>
      <c r="I387" s="24" t="str">
        <f>Intermediate_Template!U388</f>
        <v/>
      </c>
      <c r="J387" s="25" t="str">
        <f>Intermediate_Template!I388</f>
        <v/>
      </c>
      <c r="K387" s="23" t="str">
        <f>Intermediate_Template!V388</f>
        <v/>
      </c>
      <c r="L387" s="23" t="str">
        <f>Intermediate_Template!P388</f>
        <v/>
      </c>
      <c r="M387" s="23" t="str">
        <f>Intermediate_Template!W388</f>
        <v/>
      </c>
      <c r="N387" s="23" t="str">
        <f>Intermediate_Template!Q388</f>
        <v/>
      </c>
      <c r="O387" s="23" t="str">
        <f>Intermediate_Template!X388</f>
        <v/>
      </c>
      <c r="P387" s="23" t="str">
        <f>Intermediate_Template!R388</f>
        <v/>
      </c>
      <c r="Q387" s="23" t="str">
        <f>Intermediate_Template!Y388</f>
        <v/>
      </c>
      <c r="R387" s="23" t="str">
        <f>Intermediate_Template!S388</f>
        <v/>
      </c>
      <c r="S387" s="23" t="str">
        <f>Intermediate_Template!Z388</f>
        <v/>
      </c>
      <c r="T387" s="23" t="str">
        <f>Intermediate_Template!T388</f>
        <v/>
      </c>
      <c r="W387" s="22"/>
    </row>
    <row r="388">
      <c r="A388" s="23" t="str">
        <f>Intermediate_Template!A389</f>
        <v/>
      </c>
      <c r="B388" s="23" t="str">
        <f>Intermediate_Template!B389</f>
        <v/>
      </c>
      <c r="C388" s="23" t="str">
        <f>Intermediate_Template!C389</f>
        <v/>
      </c>
      <c r="D388" s="23" t="str">
        <f>Intermediate_Template!D389</f>
        <v/>
      </c>
      <c r="E388" s="23" t="str">
        <f>Intermediate_Template!E389</f>
        <v/>
      </c>
      <c r="F388" s="23" t="str">
        <f>Intermediate_Template!F389</f>
        <v/>
      </c>
      <c r="G388" s="23" t="str">
        <f>Intermediate_Template!G389</f>
        <v/>
      </c>
      <c r="H388" s="23" t="str">
        <f>Intermediate_Template!H389</f>
        <v/>
      </c>
      <c r="I388" s="24" t="str">
        <f>Intermediate_Template!U389</f>
        <v/>
      </c>
      <c r="J388" s="25" t="str">
        <f>Intermediate_Template!I389</f>
        <v/>
      </c>
      <c r="K388" s="23" t="str">
        <f>Intermediate_Template!V389</f>
        <v/>
      </c>
      <c r="L388" s="23" t="str">
        <f>Intermediate_Template!P389</f>
        <v/>
      </c>
      <c r="M388" s="23" t="str">
        <f>Intermediate_Template!W389</f>
        <v/>
      </c>
      <c r="N388" s="23" t="str">
        <f>Intermediate_Template!Q389</f>
        <v/>
      </c>
      <c r="O388" s="23" t="str">
        <f>Intermediate_Template!X389</f>
        <v/>
      </c>
      <c r="P388" s="23" t="str">
        <f>Intermediate_Template!R389</f>
        <v/>
      </c>
      <c r="Q388" s="23" t="str">
        <f>Intermediate_Template!Y389</f>
        <v/>
      </c>
      <c r="R388" s="23" t="str">
        <f>Intermediate_Template!S389</f>
        <v/>
      </c>
      <c r="S388" s="23" t="str">
        <f>Intermediate_Template!Z389</f>
        <v/>
      </c>
      <c r="T388" s="23" t="str">
        <f>Intermediate_Template!T389</f>
        <v/>
      </c>
      <c r="W388" s="22"/>
    </row>
    <row r="389">
      <c r="A389" s="23" t="str">
        <f>Intermediate_Template!A390</f>
        <v/>
      </c>
      <c r="B389" s="23" t="str">
        <f>Intermediate_Template!B390</f>
        <v/>
      </c>
      <c r="C389" s="23" t="str">
        <f>Intermediate_Template!C390</f>
        <v/>
      </c>
      <c r="D389" s="23" t="str">
        <f>Intermediate_Template!D390</f>
        <v/>
      </c>
      <c r="E389" s="23" t="str">
        <f>Intermediate_Template!E390</f>
        <v/>
      </c>
      <c r="F389" s="23" t="str">
        <f>Intermediate_Template!F390</f>
        <v/>
      </c>
      <c r="G389" s="23" t="str">
        <f>Intermediate_Template!G390</f>
        <v/>
      </c>
      <c r="H389" s="23" t="str">
        <f>Intermediate_Template!H390</f>
        <v/>
      </c>
      <c r="I389" s="24" t="str">
        <f>Intermediate_Template!U390</f>
        <v/>
      </c>
      <c r="J389" s="25" t="str">
        <f>Intermediate_Template!I390</f>
        <v/>
      </c>
      <c r="K389" s="23" t="str">
        <f>Intermediate_Template!V390</f>
        <v/>
      </c>
      <c r="L389" s="23" t="str">
        <f>Intermediate_Template!P390</f>
        <v/>
      </c>
      <c r="M389" s="23" t="str">
        <f>Intermediate_Template!W390</f>
        <v/>
      </c>
      <c r="N389" s="23" t="str">
        <f>Intermediate_Template!Q390</f>
        <v/>
      </c>
      <c r="O389" s="23" t="str">
        <f>Intermediate_Template!X390</f>
        <v/>
      </c>
      <c r="P389" s="23" t="str">
        <f>Intermediate_Template!R390</f>
        <v/>
      </c>
      <c r="Q389" s="23" t="str">
        <f>Intermediate_Template!Y390</f>
        <v/>
      </c>
      <c r="R389" s="23" t="str">
        <f>Intermediate_Template!S390</f>
        <v/>
      </c>
      <c r="S389" s="23" t="str">
        <f>Intermediate_Template!Z390</f>
        <v/>
      </c>
      <c r="T389" s="23" t="str">
        <f>Intermediate_Template!T390</f>
        <v/>
      </c>
      <c r="W389" s="22"/>
    </row>
    <row r="390">
      <c r="A390" s="23" t="str">
        <f>Intermediate_Template!A391</f>
        <v/>
      </c>
      <c r="B390" s="23" t="str">
        <f>Intermediate_Template!B391</f>
        <v/>
      </c>
      <c r="C390" s="23" t="str">
        <f>Intermediate_Template!C391</f>
        <v/>
      </c>
      <c r="D390" s="23" t="str">
        <f>Intermediate_Template!D391</f>
        <v/>
      </c>
      <c r="E390" s="23" t="str">
        <f>Intermediate_Template!E391</f>
        <v/>
      </c>
      <c r="F390" s="23" t="str">
        <f>Intermediate_Template!F391</f>
        <v/>
      </c>
      <c r="G390" s="23" t="str">
        <f>Intermediate_Template!G391</f>
        <v/>
      </c>
      <c r="H390" s="23" t="str">
        <f>Intermediate_Template!H391</f>
        <v/>
      </c>
      <c r="I390" s="24" t="str">
        <f>Intermediate_Template!U391</f>
        <v/>
      </c>
      <c r="J390" s="25" t="str">
        <f>Intermediate_Template!I391</f>
        <v/>
      </c>
      <c r="K390" s="23" t="str">
        <f>Intermediate_Template!V391</f>
        <v/>
      </c>
      <c r="L390" s="23" t="str">
        <f>Intermediate_Template!P391</f>
        <v/>
      </c>
      <c r="M390" s="23" t="str">
        <f>Intermediate_Template!W391</f>
        <v/>
      </c>
      <c r="N390" s="23" t="str">
        <f>Intermediate_Template!Q391</f>
        <v/>
      </c>
      <c r="O390" s="23" t="str">
        <f>Intermediate_Template!X391</f>
        <v/>
      </c>
      <c r="P390" s="23" t="str">
        <f>Intermediate_Template!R391</f>
        <v/>
      </c>
      <c r="Q390" s="23" t="str">
        <f>Intermediate_Template!Y391</f>
        <v/>
      </c>
      <c r="R390" s="23" t="str">
        <f>Intermediate_Template!S391</f>
        <v/>
      </c>
      <c r="S390" s="23" t="str">
        <f>Intermediate_Template!Z391</f>
        <v/>
      </c>
      <c r="T390" s="23" t="str">
        <f>Intermediate_Template!T391</f>
        <v/>
      </c>
      <c r="W390" s="22"/>
    </row>
    <row r="391">
      <c r="A391" s="23" t="str">
        <f>Intermediate_Template!A392</f>
        <v/>
      </c>
      <c r="B391" s="23" t="str">
        <f>Intermediate_Template!B392</f>
        <v/>
      </c>
      <c r="C391" s="23" t="str">
        <f>Intermediate_Template!C392</f>
        <v/>
      </c>
      <c r="D391" s="23" t="str">
        <f>Intermediate_Template!D392</f>
        <v/>
      </c>
      <c r="E391" s="23" t="str">
        <f>Intermediate_Template!E392</f>
        <v/>
      </c>
      <c r="F391" s="23" t="str">
        <f>Intermediate_Template!F392</f>
        <v/>
      </c>
      <c r="G391" s="23" t="str">
        <f>Intermediate_Template!G392</f>
        <v/>
      </c>
      <c r="H391" s="23" t="str">
        <f>Intermediate_Template!H392</f>
        <v/>
      </c>
      <c r="I391" s="24" t="str">
        <f>Intermediate_Template!U392</f>
        <v/>
      </c>
      <c r="J391" s="25" t="str">
        <f>Intermediate_Template!I392</f>
        <v/>
      </c>
      <c r="K391" s="23" t="str">
        <f>Intermediate_Template!V392</f>
        <v/>
      </c>
      <c r="L391" s="23" t="str">
        <f>Intermediate_Template!P392</f>
        <v/>
      </c>
      <c r="M391" s="23" t="str">
        <f>Intermediate_Template!W392</f>
        <v/>
      </c>
      <c r="N391" s="23" t="str">
        <f>Intermediate_Template!Q392</f>
        <v/>
      </c>
      <c r="O391" s="23" t="str">
        <f>Intermediate_Template!X392</f>
        <v/>
      </c>
      <c r="P391" s="23" t="str">
        <f>Intermediate_Template!R392</f>
        <v/>
      </c>
      <c r="Q391" s="23" t="str">
        <f>Intermediate_Template!Y392</f>
        <v/>
      </c>
      <c r="R391" s="23" t="str">
        <f>Intermediate_Template!S392</f>
        <v/>
      </c>
      <c r="S391" s="23" t="str">
        <f>Intermediate_Template!Z392</f>
        <v/>
      </c>
      <c r="T391" s="23" t="str">
        <f>Intermediate_Template!T392</f>
        <v/>
      </c>
      <c r="W391" s="22"/>
    </row>
    <row r="392">
      <c r="A392" s="23" t="str">
        <f>Intermediate_Template!A393</f>
        <v/>
      </c>
      <c r="B392" s="23" t="str">
        <f>Intermediate_Template!B393</f>
        <v/>
      </c>
      <c r="C392" s="23" t="str">
        <f>Intermediate_Template!C393</f>
        <v/>
      </c>
      <c r="D392" s="23" t="str">
        <f>Intermediate_Template!D393</f>
        <v/>
      </c>
      <c r="E392" s="23" t="str">
        <f>Intermediate_Template!E393</f>
        <v/>
      </c>
      <c r="F392" s="23" t="str">
        <f>Intermediate_Template!F393</f>
        <v/>
      </c>
      <c r="G392" s="23" t="str">
        <f>Intermediate_Template!G393</f>
        <v/>
      </c>
      <c r="H392" s="23" t="str">
        <f>Intermediate_Template!H393</f>
        <v/>
      </c>
      <c r="I392" s="24" t="str">
        <f>Intermediate_Template!U393</f>
        <v/>
      </c>
      <c r="J392" s="25" t="str">
        <f>Intermediate_Template!I393</f>
        <v/>
      </c>
      <c r="K392" s="23" t="str">
        <f>Intermediate_Template!V393</f>
        <v/>
      </c>
      <c r="L392" s="23" t="str">
        <f>Intermediate_Template!P393</f>
        <v/>
      </c>
      <c r="M392" s="23" t="str">
        <f>Intermediate_Template!W393</f>
        <v/>
      </c>
      <c r="N392" s="23" t="str">
        <f>Intermediate_Template!Q393</f>
        <v/>
      </c>
      <c r="O392" s="23" t="str">
        <f>Intermediate_Template!X393</f>
        <v/>
      </c>
      <c r="P392" s="23" t="str">
        <f>Intermediate_Template!R393</f>
        <v/>
      </c>
      <c r="Q392" s="23" t="str">
        <f>Intermediate_Template!Y393</f>
        <v/>
      </c>
      <c r="R392" s="23" t="str">
        <f>Intermediate_Template!S393</f>
        <v/>
      </c>
      <c r="S392" s="23" t="str">
        <f>Intermediate_Template!Z393</f>
        <v/>
      </c>
      <c r="T392" s="23" t="str">
        <f>Intermediate_Template!T393</f>
        <v/>
      </c>
      <c r="W392" s="22"/>
    </row>
    <row r="393">
      <c r="A393" s="23" t="str">
        <f>Intermediate_Template!A394</f>
        <v/>
      </c>
      <c r="B393" s="23" t="str">
        <f>Intermediate_Template!B394</f>
        <v/>
      </c>
      <c r="C393" s="23" t="str">
        <f>Intermediate_Template!C394</f>
        <v/>
      </c>
      <c r="D393" s="23" t="str">
        <f>Intermediate_Template!D394</f>
        <v/>
      </c>
      <c r="E393" s="23" t="str">
        <f>Intermediate_Template!E394</f>
        <v/>
      </c>
      <c r="F393" s="23" t="str">
        <f>Intermediate_Template!F394</f>
        <v/>
      </c>
      <c r="G393" s="23" t="str">
        <f>Intermediate_Template!G394</f>
        <v/>
      </c>
      <c r="H393" s="23" t="str">
        <f>Intermediate_Template!H394</f>
        <v/>
      </c>
      <c r="I393" s="24" t="str">
        <f>Intermediate_Template!U394</f>
        <v/>
      </c>
      <c r="J393" s="25" t="str">
        <f>Intermediate_Template!I394</f>
        <v/>
      </c>
      <c r="K393" s="23" t="str">
        <f>Intermediate_Template!V394</f>
        <v/>
      </c>
      <c r="L393" s="23" t="str">
        <f>Intermediate_Template!P394</f>
        <v/>
      </c>
      <c r="M393" s="23" t="str">
        <f>Intermediate_Template!W394</f>
        <v/>
      </c>
      <c r="N393" s="23" t="str">
        <f>Intermediate_Template!Q394</f>
        <v/>
      </c>
      <c r="O393" s="23" t="str">
        <f>Intermediate_Template!X394</f>
        <v/>
      </c>
      <c r="P393" s="23" t="str">
        <f>Intermediate_Template!R394</f>
        <v/>
      </c>
      <c r="Q393" s="23" t="str">
        <f>Intermediate_Template!Y394</f>
        <v/>
      </c>
      <c r="R393" s="23" t="str">
        <f>Intermediate_Template!S394</f>
        <v/>
      </c>
      <c r="S393" s="23" t="str">
        <f>Intermediate_Template!Z394</f>
        <v/>
      </c>
      <c r="T393" s="23" t="str">
        <f>Intermediate_Template!T394</f>
        <v/>
      </c>
      <c r="W393" s="22"/>
    </row>
    <row r="394">
      <c r="A394" s="23" t="str">
        <f>Intermediate_Template!A395</f>
        <v/>
      </c>
      <c r="B394" s="23" t="str">
        <f>Intermediate_Template!B395</f>
        <v/>
      </c>
      <c r="C394" s="23" t="str">
        <f>Intermediate_Template!C395</f>
        <v/>
      </c>
      <c r="D394" s="23" t="str">
        <f>Intermediate_Template!D395</f>
        <v/>
      </c>
      <c r="E394" s="23" t="str">
        <f>Intermediate_Template!E395</f>
        <v/>
      </c>
      <c r="F394" s="23" t="str">
        <f>Intermediate_Template!F395</f>
        <v/>
      </c>
      <c r="G394" s="23" t="str">
        <f>Intermediate_Template!G395</f>
        <v/>
      </c>
      <c r="H394" s="23" t="str">
        <f>Intermediate_Template!H395</f>
        <v/>
      </c>
      <c r="I394" s="24" t="str">
        <f>Intermediate_Template!U395</f>
        <v/>
      </c>
      <c r="J394" s="25" t="str">
        <f>Intermediate_Template!I395</f>
        <v/>
      </c>
      <c r="K394" s="23" t="str">
        <f>Intermediate_Template!V395</f>
        <v/>
      </c>
      <c r="L394" s="23" t="str">
        <f>Intermediate_Template!P395</f>
        <v/>
      </c>
      <c r="M394" s="23" t="str">
        <f>Intermediate_Template!W395</f>
        <v/>
      </c>
      <c r="N394" s="23" t="str">
        <f>Intermediate_Template!Q395</f>
        <v/>
      </c>
      <c r="O394" s="23" t="str">
        <f>Intermediate_Template!X395</f>
        <v/>
      </c>
      <c r="P394" s="23" t="str">
        <f>Intermediate_Template!R395</f>
        <v/>
      </c>
      <c r="Q394" s="23" t="str">
        <f>Intermediate_Template!Y395</f>
        <v/>
      </c>
      <c r="R394" s="23" t="str">
        <f>Intermediate_Template!S395</f>
        <v/>
      </c>
      <c r="S394" s="23" t="str">
        <f>Intermediate_Template!Z395</f>
        <v/>
      </c>
      <c r="T394" s="23" t="str">
        <f>Intermediate_Template!T395</f>
        <v/>
      </c>
      <c r="W394" s="22"/>
    </row>
    <row r="395">
      <c r="A395" s="23" t="str">
        <f>Intermediate_Template!A396</f>
        <v/>
      </c>
      <c r="B395" s="23" t="str">
        <f>Intermediate_Template!B396</f>
        <v/>
      </c>
      <c r="C395" s="23" t="str">
        <f>Intermediate_Template!C396</f>
        <v/>
      </c>
      <c r="D395" s="23" t="str">
        <f>Intermediate_Template!D396</f>
        <v/>
      </c>
      <c r="E395" s="23" t="str">
        <f>Intermediate_Template!E396</f>
        <v/>
      </c>
      <c r="F395" s="23" t="str">
        <f>Intermediate_Template!F396</f>
        <v/>
      </c>
      <c r="G395" s="23" t="str">
        <f>Intermediate_Template!G396</f>
        <v/>
      </c>
      <c r="H395" s="23" t="str">
        <f>Intermediate_Template!H396</f>
        <v/>
      </c>
      <c r="I395" s="24" t="str">
        <f>Intermediate_Template!U396</f>
        <v/>
      </c>
      <c r="J395" s="25" t="str">
        <f>Intermediate_Template!I396</f>
        <v/>
      </c>
      <c r="K395" s="23" t="str">
        <f>Intermediate_Template!V396</f>
        <v/>
      </c>
      <c r="L395" s="23" t="str">
        <f>Intermediate_Template!P396</f>
        <v/>
      </c>
      <c r="M395" s="23" t="str">
        <f>Intermediate_Template!W396</f>
        <v/>
      </c>
      <c r="N395" s="23" t="str">
        <f>Intermediate_Template!Q396</f>
        <v/>
      </c>
      <c r="O395" s="23" t="str">
        <f>Intermediate_Template!X396</f>
        <v/>
      </c>
      <c r="P395" s="23" t="str">
        <f>Intermediate_Template!R396</f>
        <v/>
      </c>
      <c r="Q395" s="23" t="str">
        <f>Intermediate_Template!Y396</f>
        <v/>
      </c>
      <c r="R395" s="23" t="str">
        <f>Intermediate_Template!S396</f>
        <v/>
      </c>
      <c r="S395" s="23" t="str">
        <f>Intermediate_Template!Z396</f>
        <v/>
      </c>
      <c r="T395" s="23" t="str">
        <f>Intermediate_Template!T396</f>
        <v/>
      </c>
      <c r="W395" s="22"/>
    </row>
    <row r="396">
      <c r="A396" s="23" t="str">
        <f>Intermediate_Template!A397</f>
        <v/>
      </c>
      <c r="B396" s="23" t="str">
        <f>Intermediate_Template!B397</f>
        <v/>
      </c>
      <c r="C396" s="23" t="str">
        <f>Intermediate_Template!C397</f>
        <v/>
      </c>
      <c r="D396" s="23" t="str">
        <f>Intermediate_Template!D397</f>
        <v/>
      </c>
      <c r="E396" s="23" t="str">
        <f>Intermediate_Template!E397</f>
        <v/>
      </c>
      <c r="F396" s="23" t="str">
        <f>Intermediate_Template!F397</f>
        <v/>
      </c>
      <c r="G396" s="23" t="str">
        <f>Intermediate_Template!G397</f>
        <v/>
      </c>
      <c r="H396" s="23" t="str">
        <f>Intermediate_Template!H397</f>
        <v/>
      </c>
      <c r="I396" s="24" t="str">
        <f>Intermediate_Template!U397</f>
        <v/>
      </c>
      <c r="J396" s="25" t="str">
        <f>Intermediate_Template!I397</f>
        <v/>
      </c>
      <c r="K396" s="23" t="str">
        <f>Intermediate_Template!V397</f>
        <v/>
      </c>
      <c r="L396" s="23" t="str">
        <f>Intermediate_Template!P397</f>
        <v/>
      </c>
      <c r="M396" s="23" t="str">
        <f>Intermediate_Template!W397</f>
        <v/>
      </c>
      <c r="N396" s="23" t="str">
        <f>Intermediate_Template!Q397</f>
        <v/>
      </c>
      <c r="O396" s="23" t="str">
        <f>Intermediate_Template!X397</f>
        <v/>
      </c>
      <c r="P396" s="23" t="str">
        <f>Intermediate_Template!R397</f>
        <v/>
      </c>
      <c r="Q396" s="23" t="str">
        <f>Intermediate_Template!Y397</f>
        <v/>
      </c>
      <c r="R396" s="23" t="str">
        <f>Intermediate_Template!S397</f>
        <v/>
      </c>
      <c r="S396" s="23" t="str">
        <f>Intermediate_Template!Z397</f>
        <v/>
      </c>
      <c r="T396" s="23" t="str">
        <f>Intermediate_Template!T397</f>
        <v/>
      </c>
      <c r="W396" s="22"/>
    </row>
    <row r="397">
      <c r="A397" s="23" t="str">
        <f>Intermediate_Template!A398</f>
        <v/>
      </c>
      <c r="B397" s="23" t="str">
        <f>Intermediate_Template!B398</f>
        <v/>
      </c>
      <c r="C397" s="23" t="str">
        <f>Intermediate_Template!C398</f>
        <v/>
      </c>
      <c r="D397" s="23" t="str">
        <f>Intermediate_Template!D398</f>
        <v/>
      </c>
      <c r="E397" s="23" t="str">
        <f>Intermediate_Template!E398</f>
        <v/>
      </c>
      <c r="F397" s="23" t="str">
        <f>Intermediate_Template!F398</f>
        <v/>
      </c>
      <c r="G397" s="23" t="str">
        <f>Intermediate_Template!G398</f>
        <v/>
      </c>
      <c r="H397" s="23" t="str">
        <f>Intermediate_Template!H398</f>
        <v/>
      </c>
      <c r="I397" s="24" t="str">
        <f>Intermediate_Template!U398</f>
        <v/>
      </c>
      <c r="J397" s="25" t="str">
        <f>Intermediate_Template!I398</f>
        <v/>
      </c>
      <c r="K397" s="23" t="str">
        <f>Intermediate_Template!V398</f>
        <v/>
      </c>
      <c r="L397" s="23" t="str">
        <f>Intermediate_Template!P398</f>
        <v/>
      </c>
      <c r="M397" s="23" t="str">
        <f>Intermediate_Template!W398</f>
        <v/>
      </c>
      <c r="N397" s="23" t="str">
        <f>Intermediate_Template!Q398</f>
        <v/>
      </c>
      <c r="O397" s="23" t="str">
        <f>Intermediate_Template!X398</f>
        <v/>
      </c>
      <c r="P397" s="23" t="str">
        <f>Intermediate_Template!R398</f>
        <v/>
      </c>
      <c r="Q397" s="23" t="str">
        <f>Intermediate_Template!Y398</f>
        <v/>
      </c>
      <c r="R397" s="23" t="str">
        <f>Intermediate_Template!S398</f>
        <v/>
      </c>
      <c r="S397" s="23" t="str">
        <f>Intermediate_Template!Z398</f>
        <v/>
      </c>
      <c r="T397" s="23" t="str">
        <f>Intermediate_Template!T398</f>
        <v/>
      </c>
      <c r="W397" s="22"/>
    </row>
    <row r="398">
      <c r="A398" s="23" t="str">
        <f>Intermediate_Template!A399</f>
        <v/>
      </c>
      <c r="B398" s="23" t="str">
        <f>Intermediate_Template!B399</f>
        <v/>
      </c>
      <c r="C398" s="23" t="str">
        <f>Intermediate_Template!C399</f>
        <v/>
      </c>
      <c r="D398" s="23" t="str">
        <f>Intermediate_Template!D399</f>
        <v/>
      </c>
      <c r="E398" s="23" t="str">
        <f>Intermediate_Template!E399</f>
        <v/>
      </c>
      <c r="F398" s="23" t="str">
        <f>Intermediate_Template!F399</f>
        <v/>
      </c>
      <c r="G398" s="23" t="str">
        <f>Intermediate_Template!G399</f>
        <v/>
      </c>
      <c r="H398" s="23" t="str">
        <f>Intermediate_Template!H399</f>
        <v/>
      </c>
      <c r="I398" s="24" t="str">
        <f>Intermediate_Template!U399</f>
        <v/>
      </c>
      <c r="J398" s="25" t="str">
        <f>Intermediate_Template!I399</f>
        <v/>
      </c>
      <c r="K398" s="23" t="str">
        <f>Intermediate_Template!V399</f>
        <v/>
      </c>
      <c r="L398" s="23" t="str">
        <f>Intermediate_Template!P399</f>
        <v/>
      </c>
      <c r="M398" s="23" t="str">
        <f>Intermediate_Template!W399</f>
        <v/>
      </c>
      <c r="N398" s="23" t="str">
        <f>Intermediate_Template!Q399</f>
        <v/>
      </c>
      <c r="O398" s="23" t="str">
        <f>Intermediate_Template!X399</f>
        <v/>
      </c>
      <c r="P398" s="23" t="str">
        <f>Intermediate_Template!R399</f>
        <v/>
      </c>
      <c r="Q398" s="23" t="str">
        <f>Intermediate_Template!Y399</f>
        <v/>
      </c>
      <c r="R398" s="23" t="str">
        <f>Intermediate_Template!S399</f>
        <v/>
      </c>
      <c r="S398" s="23" t="str">
        <f>Intermediate_Template!Z399</f>
        <v/>
      </c>
      <c r="T398" s="23" t="str">
        <f>Intermediate_Template!T399</f>
        <v/>
      </c>
      <c r="W398" s="22"/>
    </row>
    <row r="399">
      <c r="A399" s="23" t="str">
        <f>Intermediate_Template!A400</f>
        <v/>
      </c>
      <c r="B399" s="23" t="str">
        <f>Intermediate_Template!B400</f>
        <v/>
      </c>
      <c r="C399" s="23" t="str">
        <f>Intermediate_Template!C400</f>
        <v/>
      </c>
      <c r="D399" s="23" t="str">
        <f>Intermediate_Template!D400</f>
        <v/>
      </c>
      <c r="E399" s="23" t="str">
        <f>Intermediate_Template!E400</f>
        <v/>
      </c>
      <c r="F399" s="23" t="str">
        <f>Intermediate_Template!F400</f>
        <v/>
      </c>
      <c r="G399" s="23" t="str">
        <f>Intermediate_Template!G400</f>
        <v/>
      </c>
      <c r="H399" s="23" t="str">
        <f>Intermediate_Template!H400</f>
        <v/>
      </c>
      <c r="I399" s="24" t="str">
        <f>Intermediate_Template!U400</f>
        <v/>
      </c>
      <c r="J399" s="25" t="str">
        <f>Intermediate_Template!I400</f>
        <v/>
      </c>
      <c r="K399" s="23" t="str">
        <f>Intermediate_Template!V400</f>
        <v/>
      </c>
      <c r="L399" s="23" t="str">
        <f>Intermediate_Template!P400</f>
        <v/>
      </c>
      <c r="M399" s="23" t="str">
        <f>Intermediate_Template!W400</f>
        <v/>
      </c>
      <c r="N399" s="23" t="str">
        <f>Intermediate_Template!Q400</f>
        <v/>
      </c>
      <c r="O399" s="23" t="str">
        <f>Intermediate_Template!X400</f>
        <v/>
      </c>
      <c r="P399" s="23" t="str">
        <f>Intermediate_Template!R400</f>
        <v/>
      </c>
      <c r="Q399" s="23" t="str">
        <f>Intermediate_Template!Y400</f>
        <v/>
      </c>
      <c r="R399" s="23" t="str">
        <f>Intermediate_Template!S400</f>
        <v/>
      </c>
      <c r="S399" s="23" t="str">
        <f>Intermediate_Template!Z400</f>
        <v/>
      </c>
      <c r="T399" s="23" t="str">
        <f>Intermediate_Template!T400</f>
        <v/>
      </c>
      <c r="W399" s="22"/>
    </row>
    <row r="400">
      <c r="A400" s="23" t="str">
        <f>Intermediate_Template!A401</f>
        <v/>
      </c>
      <c r="B400" s="23" t="str">
        <f>Intermediate_Template!B401</f>
        <v/>
      </c>
      <c r="C400" s="23" t="str">
        <f>Intermediate_Template!C401</f>
        <v/>
      </c>
      <c r="D400" s="23" t="str">
        <f>Intermediate_Template!D401</f>
        <v/>
      </c>
      <c r="E400" s="23" t="str">
        <f>Intermediate_Template!E401</f>
        <v/>
      </c>
      <c r="F400" s="23" t="str">
        <f>Intermediate_Template!F401</f>
        <v/>
      </c>
      <c r="G400" s="23" t="str">
        <f>Intermediate_Template!G401</f>
        <v/>
      </c>
      <c r="H400" s="23" t="str">
        <f>Intermediate_Template!H401</f>
        <v/>
      </c>
      <c r="I400" s="24" t="str">
        <f>Intermediate_Template!U401</f>
        <v/>
      </c>
      <c r="J400" s="25" t="str">
        <f>Intermediate_Template!I401</f>
        <v/>
      </c>
      <c r="K400" s="23" t="str">
        <f>Intermediate_Template!V401</f>
        <v/>
      </c>
      <c r="L400" s="23" t="str">
        <f>Intermediate_Template!P401</f>
        <v/>
      </c>
      <c r="M400" s="23" t="str">
        <f>Intermediate_Template!W401</f>
        <v/>
      </c>
      <c r="N400" s="23" t="str">
        <f>Intermediate_Template!Q401</f>
        <v/>
      </c>
      <c r="O400" s="23" t="str">
        <f>Intermediate_Template!X401</f>
        <v/>
      </c>
      <c r="P400" s="23" t="str">
        <f>Intermediate_Template!R401</f>
        <v/>
      </c>
      <c r="Q400" s="23" t="str">
        <f>Intermediate_Template!Y401</f>
        <v/>
      </c>
      <c r="R400" s="23" t="str">
        <f>Intermediate_Template!S401</f>
        <v/>
      </c>
      <c r="S400" s="23" t="str">
        <f>Intermediate_Template!Z401</f>
        <v/>
      </c>
      <c r="T400" s="23" t="str">
        <f>Intermediate_Template!T401</f>
        <v/>
      </c>
      <c r="W400" s="22"/>
    </row>
    <row r="401">
      <c r="A401" s="23" t="str">
        <f>Intermediate_Template!A402</f>
        <v/>
      </c>
      <c r="B401" s="23" t="str">
        <f>Intermediate_Template!B402</f>
        <v/>
      </c>
      <c r="C401" s="23" t="str">
        <f>Intermediate_Template!C402</f>
        <v/>
      </c>
      <c r="D401" s="23" t="str">
        <f>Intermediate_Template!D402</f>
        <v/>
      </c>
      <c r="E401" s="23" t="str">
        <f>Intermediate_Template!E402</f>
        <v/>
      </c>
      <c r="F401" s="23" t="str">
        <f>Intermediate_Template!F402</f>
        <v/>
      </c>
      <c r="G401" s="23" t="str">
        <f>Intermediate_Template!G402</f>
        <v/>
      </c>
      <c r="H401" s="23" t="str">
        <f>Intermediate_Template!H402</f>
        <v/>
      </c>
      <c r="I401" s="24" t="str">
        <f>Intermediate_Template!U402</f>
        <v/>
      </c>
      <c r="J401" s="25" t="str">
        <f>Intermediate_Template!I402</f>
        <v/>
      </c>
      <c r="K401" s="23" t="str">
        <f>Intermediate_Template!V402</f>
        <v/>
      </c>
      <c r="L401" s="23" t="str">
        <f>Intermediate_Template!P402</f>
        <v/>
      </c>
      <c r="M401" s="23" t="str">
        <f>Intermediate_Template!W402</f>
        <v/>
      </c>
      <c r="N401" s="23" t="str">
        <f>Intermediate_Template!Q402</f>
        <v/>
      </c>
      <c r="O401" s="23" t="str">
        <f>Intermediate_Template!X402</f>
        <v/>
      </c>
      <c r="P401" s="23" t="str">
        <f>Intermediate_Template!R402</f>
        <v/>
      </c>
      <c r="Q401" s="23" t="str">
        <f>Intermediate_Template!Y402</f>
        <v/>
      </c>
      <c r="R401" s="23" t="str">
        <f>Intermediate_Template!S402</f>
        <v/>
      </c>
      <c r="S401" s="23" t="str">
        <f>Intermediate_Template!Z402</f>
        <v/>
      </c>
      <c r="T401" s="23" t="str">
        <f>Intermediate_Template!T402</f>
        <v/>
      </c>
      <c r="W401" s="22"/>
    </row>
    <row r="402">
      <c r="A402" s="23" t="str">
        <f>Intermediate_Template!A403</f>
        <v/>
      </c>
      <c r="B402" s="23" t="str">
        <f>Intermediate_Template!B403</f>
        <v/>
      </c>
      <c r="C402" s="23" t="str">
        <f>Intermediate_Template!C403</f>
        <v/>
      </c>
      <c r="D402" s="23" t="str">
        <f>Intermediate_Template!D403</f>
        <v/>
      </c>
      <c r="E402" s="23" t="str">
        <f>Intermediate_Template!E403</f>
        <v/>
      </c>
      <c r="F402" s="23" t="str">
        <f>Intermediate_Template!F403</f>
        <v/>
      </c>
      <c r="G402" s="23" t="str">
        <f>Intermediate_Template!G403</f>
        <v/>
      </c>
      <c r="H402" s="23" t="str">
        <f>Intermediate_Template!H403</f>
        <v/>
      </c>
      <c r="I402" s="24" t="str">
        <f>Intermediate_Template!U403</f>
        <v/>
      </c>
      <c r="J402" s="25" t="str">
        <f>Intermediate_Template!I403</f>
        <v/>
      </c>
      <c r="K402" s="23" t="str">
        <f>Intermediate_Template!V403</f>
        <v/>
      </c>
      <c r="L402" s="23" t="str">
        <f>Intermediate_Template!P403</f>
        <v/>
      </c>
      <c r="M402" s="23" t="str">
        <f>Intermediate_Template!W403</f>
        <v/>
      </c>
      <c r="N402" s="23" t="str">
        <f>Intermediate_Template!Q403</f>
        <v/>
      </c>
      <c r="O402" s="23" t="str">
        <f>Intermediate_Template!X403</f>
        <v/>
      </c>
      <c r="P402" s="23" t="str">
        <f>Intermediate_Template!R403</f>
        <v/>
      </c>
      <c r="Q402" s="23" t="str">
        <f>Intermediate_Template!Y403</f>
        <v/>
      </c>
      <c r="R402" s="23" t="str">
        <f>Intermediate_Template!S403</f>
        <v/>
      </c>
      <c r="S402" s="23" t="str">
        <f>Intermediate_Template!Z403</f>
        <v/>
      </c>
      <c r="T402" s="23" t="str">
        <f>Intermediate_Template!T403</f>
        <v/>
      </c>
      <c r="W402" s="22"/>
    </row>
    <row r="403">
      <c r="A403" s="23" t="str">
        <f>Intermediate_Template!A404</f>
        <v/>
      </c>
      <c r="B403" s="23" t="str">
        <f>Intermediate_Template!B404</f>
        <v/>
      </c>
      <c r="C403" s="23" t="str">
        <f>Intermediate_Template!C404</f>
        <v/>
      </c>
      <c r="D403" s="23" t="str">
        <f>Intermediate_Template!D404</f>
        <v/>
      </c>
      <c r="E403" s="23" t="str">
        <f>Intermediate_Template!E404</f>
        <v/>
      </c>
      <c r="F403" s="23" t="str">
        <f>Intermediate_Template!F404</f>
        <v/>
      </c>
      <c r="G403" s="23" t="str">
        <f>Intermediate_Template!G404</f>
        <v/>
      </c>
      <c r="H403" s="23" t="str">
        <f>Intermediate_Template!H404</f>
        <v/>
      </c>
      <c r="I403" s="24" t="str">
        <f>Intermediate_Template!U404</f>
        <v/>
      </c>
      <c r="J403" s="25" t="str">
        <f>Intermediate_Template!I404</f>
        <v/>
      </c>
      <c r="K403" s="23" t="str">
        <f>Intermediate_Template!V404</f>
        <v/>
      </c>
      <c r="L403" s="23" t="str">
        <f>Intermediate_Template!P404</f>
        <v/>
      </c>
      <c r="M403" s="23" t="str">
        <f>Intermediate_Template!W404</f>
        <v/>
      </c>
      <c r="N403" s="23" t="str">
        <f>Intermediate_Template!Q404</f>
        <v/>
      </c>
      <c r="O403" s="23" t="str">
        <f>Intermediate_Template!X404</f>
        <v/>
      </c>
      <c r="P403" s="23" t="str">
        <f>Intermediate_Template!R404</f>
        <v/>
      </c>
      <c r="Q403" s="23" t="str">
        <f>Intermediate_Template!Y404</f>
        <v/>
      </c>
      <c r="R403" s="23" t="str">
        <f>Intermediate_Template!S404</f>
        <v/>
      </c>
      <c r="S403" s="23" t="str">
        <f>Intermediate_Template!Z404</f>
        <v/>
      </c>
      <c r="T403" s="23" t="str">
        <f>Intermediate_Template!T404</f>
        <v/>
      </c>
      <c r="W403" s="22"/>
    </row>
    <row r="404">
      <c r="A404" s="23" t="str">
        <f>Intermediate_Template!A405</f>
        <v/>
      </c>
      <c r="B404" s="23" t="str">
        <f>Intermediate_Template!B405</f>
        <v/>
      </c>
      <c r="C404" s="23" t="str">
        <f>Intermediate_Template!C405</f>
        <v/>
      </c>
      <c r="D404" s="23" t="str">
        <f>Intermediate_Template!D405</f>
        <v/>
      </c>
      <c r="E404" s="23" t="str">
        <f>Intermediate_Template!E405</f>
        <v/>
      </c>
      <c r="F404" s="23" t="str">
        <f>Intermediate_Template!F405</f>
        <v/>
      </c>
      <c r="G404" s="23" t="str">
        <f>Intermediate_Template!G405</f>
        <v/>
      </c>
      <c r="H404" s="23" t="str">
        <f>Intermediate_Template!H405</f>
        <v/>
      </c>
      <c r="I404" s="24" t="str">
        <f>Intermediate_Template!U405</f>
        <v/>
      </c>
      <c r="J404" s="25" t="str">
        <f>Intermediate_Template!I405</f>
        <v/>
      </c>
      <c r="K404" s="23" t="str">
        <f>Intermediate_Template!V405</f>
        <v/>
      </c>
      <c r="L404" s="23" t="str">
        <f>Intermediate_Template!P405</f>
        <v/>
      </c>
      <c r="M404" s="23" t="str">
        <f>Intermediate_Template!W405</f>
        <v/>
      </c>
      <c r="N404" s="23" t="str">
        <f>Intermediate_Template!Q405</f>
        <v/>
      </c>
      <c r="O404" s="23" t="str">
        <f>Intermediate_Template!X405</f>
        <v/>
      </c>
      <c r="P404" s="23" t="str">
        <f>Intermediate_Template!R405</f>
        <v/>
      </c>
      <c r="Q404" s="23" t="str">
        <f>Intermediate_Template!Y405</f>
        <v/>
      </c>
      <c r="R404" s="23" t="str">
        <f>Intermediate_Template!S405</f>
        <v/>
      </c>
      <c r="S404" s="23" t="str">
        <f>Intermediate_Template!Z405</f>
        <v/>
      </c>
      <c r="T404" s="23" t="str">
        <f>Intermediate_Template!T405</f>
        <v/>
      </c>
      <c r="W404" s="22"/>
    </row>
    <row r="405">
      <c r="A405" s="23" t="str">
        <f>Intermediate_Template!A406</f>
        <v/>
      </c>
      <c r="B405" s="23" t="str">
        <f>Intermediate_Template!B406</f>
        <v/>
      </c>
      <c r="C405" s="23" t="str">
        <f>Intermediate_Template!C406</f>
        <v/>
      </c>
      <c r="D405" s="23" t="str">
        <f>Intermediate_Template!D406</f>
        <v/>
      </c>
      <c r="E405" s="23" t="str">
        <f>Intermediate_Template!E406</f>
        <v/>
      </c>
      <c r="F405" s="23" t="str">
        <f>Intermediate_Template!F406</f>
        <v/>
      </c>
      <c r="G405" s="23" t="str">
        <f>Intermediate_Template!G406</f>
        <v/>
      </c>
      <c r="H405" s="23" t="str">
        <f>Intermediate_Template!H406</f>
        <v/>
      </c>
      <c r="I405" s="24" t="str">
        <f>Intermediate_Template!U406</f>
        <v/>
      </c>
      <c r="J405" s="25" t="str">
        <f>Intermediate_Template!I406</f>
        <v/>
      </c>
      <c r="K405" s="23" t="str">
        <f>Intermediate_Template!V406</f>
        <v/>
      </c>
      <c r="L405" s="23" t="str">
        <f>Intermediate_Template!P406</f>
        <v/>
      </c>
      <c r="M405" s="23" t="str">
        <f>Intermediate_Template!W406</f>
        <v/>
      </c>
      <c r="N405" s="23" t="str">
        <f>Intermediate_Template!Q406</f>
        <v/>
      </c>
      <c r="O405" s="23" t="str">
        <f>Intermediate_Template!X406</f>
        <v/>
      </c>
      <c r="P405" s="23" t="str">
        <f>Intermediate_Template!R406</f>
        <v/>
      </c>
      <c r="Q405" s="23" t="str">
        <f>Intermediate_Template!Y406</f>
        <v/>
      </c>
      <c r="R405" s="23" t="str">
        <f>Intermediate_Template!S406</f>
        <v/>
      </c>
      <c r="S405" s="23" t="str">
        <f>Intermediate_Template!Z406</f>
        <v/>
      </c>
      <c r="T405" s="23" t="str">
        <f>Intermediate_Template!T406</f>
        <v/>
      </c>
      <c r="W405" s="22"/>
    </row>
    <row r="406">
      <c r="A406" s="23" t="str">
        <f>Intermediate_Template!A407</f>
        <v/>
      </c>
      <c r="B406" s="23" t="str">
        <f>Intermediate_Template!B407</f>
        <v/>
      </c>
      <c r="C406" s="23" t="str">
        <f>Intermediate_Template!C407</f>
        <v/>
      </c>
      <c r="D406" s="23" t="str">
        <f>Intermediate_Template!D407</f>
        <v/>
      </c>
      <c r="E406" s="23" t="str">
        <f>Intermediate_Template!E407</f>
        <v/>
      </c>
      <c r="F406" s="23" t="str">
        <f>Intermediate_Template!F407</f>
        <v/>
      </c>
      <c r="G406" s="23" t="str">
        <f>Intermediate_Template!G407</f>
        <v/>
      </c>
      <c r="H406" s="23" t="str">
        <f>Intermediate_Template!H407</f>
        <v/>
      </c>
      <c r="I406" s="24" t="str">
        <f>Intermediate_Template!U407</f>
        <v/>
      </c>
      <c r="J406" s="25" t="str">
        <f>Intermediate_Template!I407</f>
        <v/>
      </c>
      <c r="K406" s="23" t="str">
        <f>Intermediate_Template!V407</f>
        <v/>
      </c>
      <c r="L406" s="23" t="str">
        <f>Intermediate_Template!P407</f>
        <v/>
      </c>
      <c r="M406" s="23" t="str">
        <f>Intermediate_Template!W407</f>
        <v/>
      </c>
      <c r="N406" s="23" t="str">
        <f>Intermediate_Template!Q407</f>
        <v/>
      </c>
      <c r="O406" s="23" t="str">
        <f>Intermediate_Template!X407</f>
        <v/>
      </c>
      <c r="P406" s="23" t="str">
        <f>Intermediate_Template!R407</f>
        <v/>
      </c>
      <c r="Q406" s="23" t="str">
        <f>Intermediate_Template!Y407</f>
        <v/>
      </c>
      <c r="R406" s="23" t="str">
        <f>Intermediate_Template!S407</f>
        <v/>
      </c>
      <c r="S406" s="23" t="str">
        <f>Intermediate_Template!Z407</f>
        <v/>
      </c>
      <c r="T406" s="23" t="str">
        <f>Intermediate_Template!T407</f>
        <v/>
      </c>
      <c r="W406" s="22"/>
    </row>
    <row r="407">
      <c r="A407" s="23" t="str">
        <f>Intermediate_Template!A408</f>
        <v/>
      </c>
      <c r="B407" s="23" t="str">
        <f>Intermediate_Template!B408</f>
        <v/>
      </c>
      <c r="C407" s="23" t="str">
        <f>Intermediate_Template!C408</f>
        <v/>
      </c>
      <c r="D407" s="23" t="str">
        <f>Intermediate_Template!D408</f>
        <v/>
      </c>
      <c r="E407" s="23" t="str">
        <f>Intermediate_Template!E408</f>
        <v/>
      </c>
      <c r="F407" s="23" t="str">
        <f>Intermediate_Template!F408</f>
        <v/>
      </c>
      <c r="G407" s="23" t="str">
        <f>Intermediate_Template!G408</f>
        <v/>
      </c>
      <c r="H407" s="23" t="str">
        <f>Intermediate_Template!H408</f>
        <v/>
      </c>
      <c r="I407" s="24" t="str">
        <f>Intermediate_Template!U408</f>
        <v/>
      </c>
      <c r="J407" s="25" t="str">
        <f>Intermediate_Template!I408</f>
        <v/>
      </c>
      <c r="K407" s="23" t="str">
        <f>Intermediate_Template!V408</f>
        <v/>
      </c>
      <c r="L407" s="23" t="str">
        <f>Intermediate_Template!P408</f>
        <v/>
      </c>
      <c r="M407" s="23" t="str">
        <f>Intermediate_Template!W408</f>
        <v/>
      </c>
      <c r="N407" s="23" t="str">
        <f>Intermediate_Template!Q408</f>
        <v/>
      </c>
      <c r="O407" s="23" t="str">
        <f>Intermediate_Template!X408</f>
        <v/>
      </c>
      <c r="P407" s="23" t="str">
        <f>Intermediate_Template!R408</f>
        <v/>
      </c>
      <c r="Q407" s="23" t="str">
        <f>Intermediate_Template!Y408</f>
        <v/>
      </c>
      <c r="R407" s="23" t="str">
        <f>Intermediate_Template!S408</f>
        <v/>
      </c>
      <c r="S407" s="23" t="str">
        <f>Intermediate_Template!Z408</f>
        <v/>
      </c>
      <c r="T407" s="23" t="str">
        <f>Intermediate_Template!T408</f>
        <v/>
      </c>
      <c r="W407" s="22"/>
    </row>
    <row r="408">
      <c r="A408" s="23" t="str">
        <f>Intermediate_Template!A409</f>
        <v/>
      </c>
      <c r="B408" s="23" t="str">
        <f>Intermediate_Template!B409</f>
        <v/>
      </c>
      <c r="C408" s="23" t="str">
        <f>Intermediate_Template!C409</f>
        <v/>
      </c>
      <c r="D408" s="23" t="str">
        <f>Intermediate_Template!D409</f>
        <v/>
      </c>
      <c r="E408" s="23" t="str">
        <f>Intermediate_Template!E409</f>
        <v/>
      </c>
      <c r="F408" s="23" t="str">
        <f>Intermediate_Template!F409</f>
        <v/>
      </c>
      <c r="G408" s="23" t="str">
        <f>Intermediate_Template!G409</f>
        <v/>
      </c>
      <c r="H408" s="23" t="str">
        <f>Intermediate_Template!H409</f>
        <v/>
      </c>
      <c r="I408" s="24" t="str">
        <f>Intermediate_Template!U409</f>
        <v/>
      </c>
      <c r="J408" s="25" t="str">
        <f>Intermediate_Template!I409</f>
        <v/>
      </c>
      <c r="K408" s="23" t="str">
        <f>Intermediate_Template!V409</f>
        <v/>
      </c>
      <c r="L408" s="23" t="str">
        <f>Intermediate_Template!P409</f>
        <v/>
      </c>
      <c r="M408" s="23" t="str">
        <f>Intermediate_Template!W409</f>
        <v/>
      </c>
      <c r="N408" s="23" t="str">
        <f>Intermediate_Template!Q409</f>
        <v/>
      </c>
      <c r="O408" s="23" t="str">
        <f>Intermediate_Template!X409</f>
        <v/>
      </c>
      <c r="P408" s="23" t="str">
        <f>Intermediate_Template!R409</f>
        <v/>
      </c>
      <c r="Q408" s="23" t="str">
        <f>Intermediate_Template!Y409</f>
        <v/>
      </c>
      <c r="R408" s="23" t="str">
        <f>Intermediate_Template!S409</f>
        <v/>
      </c>
      <c r="S408" s="23" t="str">
        <f>Intermediate_Template!Z409</f>
        <v/>
      </c>
      <c r="T408" s="23" t="str">
        <f>Intermediate_Template!T409</f>
        <v/>
      </c>
      <c r="W408" s="22"/>
    </row>
    <row r="409">
      <c r="A409" s="23" t="str">
        <f>Intermediate_Template!A410</f>
        <v/>
      </c>
      <c r="B409" s="23" t="str">
        <f>Intermediate_Template!B410</f>
        <v/>
      </c>
      <c r="C409" s="23" t="str">
        <f>Intermediate_Template!C410</f>
        <v/>
      </c>
      <c r="D409" s="23" t="str">
        <f>Intermediate_Template!D410</f>
        <v/>
      </c>
      <c r="E409" s="23" t="str">
        <f>Intermediate_Template!E410</f>
        <v/>
      </c>
      <c r="F409" s="23" t="str">
        <f>Intermediate_Template!F410</f>
        <v/>
      </c>
      <c r="G409" s="23" t="str">
        <f>Intermediate_Template!G410</f>
        <v/>
      </c>
      <c r="H409" s="23" t="str">
        <f>Intermediate_Template!H410</f>
        <v/>
      </c>
      <c r="I409" s="24" t="str">
        <f>Intermediate_Template!U410</f>
        <v/>
      </c>
      <c r="J409" s="25" t="str">
        <f>Intermediate_Template!I410</f>
        <v/>
      </c>
      <c r="K409" s="23" t="str">
        <f>Intermediate_Template!V410</f>
        <v/>
      </c>
      <c r="L409" s="23" t="str">
        <f>Intermediate_Template!P410</f>
        <v/>
      </c>
      <c r="M409" s="23" t="str">
        <f>Intermediate_Template!W410</f>
        <v/>
      </c>
      <c r="N409" s="23" t="str">
        <f>Intermediate_Template!Q410</f>
        <v/>
      </c>
      <c r="O409" s="23" t="str">
        <f>Intermediate_Template!X410</f>
        <v/>
      </c>
      <c r="P409" s="23" t="str">
        <f>Intermediate_Template!R410</f>
        <v/>
      </c>
      <c r="Q409" s="23" t="str">
        <f>Intermediate_Template!Y410</f>
        <v/>
      </c>
      <c r="R409" s="23" t="str">
        <f>Intermediate_Template!S410</f>
        <v/>
      </c>
      <c r="S409" s="23" t="str">
        <f>Intermediate_Template!Z410</f>
        <v/>
      </c>
      <c r="T409" s="23" t="str">
        <f>Intermediate_Template!T410</f>
        <v/>
      </c>
      <c r="W409" s="22"/>
    </row>
    <row r="410">
      <c r="A410" s="23" t="str">
        <f>Intermediate_Template!A411</f>
        <v/>
      </c>
      <c r="B410" s="23" t="str">
        <f>Intermediate_Template!B411</f>
        <v/>
      </c>
      <c r="C410" s="23" t="str">
        <f>Intermediate_Template!C411</f>
        <v/>
      </c>
      <c r="D410" s="23" t="str">
        <f>Intermediate_Template!D411</f>
        <v/>
      </c>
      <c r="E410" s="23" t="str">
        <f>Intermediate_Template!E411</f>
        <v/>
      </c>
      <c r="F410" s="23" t="str">
        <f>Intermediate_Template!F411</f>
        <v/>
      </c>
      <c r="G410" s="23" t="str">
        <f>Intermediate_Template!G411</f>
        <v/>
      </c>
      <c r="H410" s="23" t="str">
        <f>Intermediate_Template!H411</f>
        <v/>
      </c>
      <c r="I410" s="24" t="str">
        <f>Intermediate_Template!U411</f>
        <v/>
      </c>
      <c r="J410" s="25" t="str">
        <f>Intermediate_Template!I411</f>
        <v/>
      </c>
      <c r="K410" s="23" t="str">
        <f>Intermediate_Template!V411</f>
        <v/>
      </c>
      <c r="L410" s="23" t="str">
        <f>Intermediate_Template!P411</f>
        <v/>
      </c>
      <c r="M410" s="23" t="str">
        <f>Intermediate_Template!W411</f>
        <v/>
      </c>
      <c r="N410" s="23" t="str">
        <f>Intermediate_Template!Q411</f>
        <v/>
      </c>
      <c r="O410" s="23" t="str">
        <f>Intermediate_Template!X411</f>
        <v/>
      </c>
      <c r="P410" s="23" t="str">
        <f>Intermediate_Template!R411</f>
        <v/>
      </c>
      <c r="Q410" s="23" t="str">
        <f>Intermediate_Template!Y411</f>
        <v/>
      </c>
      <c r="R410" s="23" t="str">
        <f>Intermediate_Template!S411</f>
        <v/>
      </c>
      <c r="S410" s="23" t="str">
        <f>Intermediate_Template!Z411</f>
        <v/>
      </c>
      <c r="T410" s="23" t="str">
        <f>Intermediate_Template!T411</f>
        <v/>
      </c>
      <c r="W410" s="22"/>
    </row>
    <row r="411">
      <c r="A411" s="23" t="str">
        <f>Intermediate_Template!A412</f>
        <v/>
      </c>
      <c r="B411" s="23" t="str">
        <f>Intermediate_Template!B412</f>
        <v/>
      </c>
      <c r="C411" s="23" t="str">
        <f>Intermediate_Template!C412</f>
        <v/>
      </c>
      <c r="D411" s="23" t="str">
        <f>Intermediate_Template!D412</f>
        <v/>
      </c>
      <c r="E411" s="23" t="str">
        <f>Intermediate_Template!E412</f>
        <v/>
      </c>
      <c r="F411" s="23" t="str">
        <f>Intermediate_Template!F412</f>
        <v/>
      </c>
      <c r="G411" s="23" t="str">
        <f>Intermediate_Template!G412</f>
        <v/>
      </c>
      <c r="H411" s="23" t="str">
        <f>Intermediate_Template!H412</f>
        <v/>
      </c>
      <c r="I411" s="24" t="str">
        <f>Intermediate_Template!U412</f>
        <v/>
      </c>
      <c r="J411" s="25" t="str">
        <f>Intermediate_Template!I412</f>
        <v/>
      </c>
      <c r="K411" s="23" t="str">
        <f>Intermediate_Template!V412</f>
        <v/>
      </c>
      <c r="L411" s="23" t="str">
        <f>Intermediate_Template!P412</f>
        <v/>
      </c>
      <c r="M411" s="23" t="str">
        <f>Intermediate_Template!W412</f>
        <v/>
      </c>
      <c r="N411" s="23" t="str">
        <f>Intermediate_Template!Q412</f>
        <v/>
      </c>
      <c r="O411" s="23" t="str">
        <f>Intermediate_Template!X412</f>
        <v/>
      </c>
      <c r="P411" s="23" t="str">
        <f>Intermediate_Template!R412</f>
        <v/>
      </c>
      <c r="Q411" s="23" t="str">
        <f>Intermediate_Template!Y412</f>
        <v/>
      </c>
      <c r="R411" s="23" t="str">
        <f>Intermediate_Template!S412</f>
        <v/>
      </c>
      <c r="S411" s="23" t="str">
        <f>Intermediate_Template!Z412</f>
        <v/>
      </c>
      <c r="T411" s="23" t="str">
        <f>Intermediate_Template!T412</f>
        <v/>
      </c>
      <c r="W411" s="22"/>
    </row>
    <row r="412">
      <c r="A412" s="23" t="str">
        <f>Intermediate_Template!A413</f>
        <v/>
      </c>
      <c r="B412" s="23" t="str">
        <f>Intermediate_Template!B413</f>
        <v/>
      </c>
      <c r="C412" s="23" t="str">
        <f>Intermediate_Template!C413</f>
        <v/>
      </c>
      <c r="D412" s="23" t="str">
        <f>Intermediate_Template!D413</f>
        <v/>
      </c>
      <c r="E412" s="23" t="str">
        <f>Intermediate_Template!E413</f>
        <v/>
      </c>
      <c r="F412" s="23" t="str">
        <f>Intermediate_Template!F413</f>
        <v/>
      </c>
      <c r="G412" s="23" t="str">
        <f>Intermediate_Template!G413</f>
        <v/>
      </c>
      <c r="H412" s="23" t="str">
        <f>Intermediate_Template!H413</f>
        <v/>
      </c>
      <c r="I412" s="24" t="str">
        <f>Intermediate_Template!U413</f>
        <v/>
      </c>
      <c r="J412" s="25" t="str">
        <f>Intermediate_Template!I413</f>
        <v/>
      </c>
      <c r="K412" s="23" t="str">
        <f>Intermediate_Template!V413</f>
        <v/>
      </c>
      <c r="L412" s="23" t="str">
        <f>Intermediate_Template!P413</f>
        <v/>
      </c>
      <c r="M412" s="23" t="str">
        <f>Intermediate_Template!W413</f>
        <v/>
      </c>
      <c r="N412" s="23" t="str">
        <f>Intermediate_Template!Q413</f>
        <v/>
      </c>
      <c r="O412" s="23" t="str">
        <f>Intermediate_Template!X413</f>
        <v/>
      </c>
      <c r="P412" s="23" t="str">
        <f>Intermediate_Template!R413</f>
        <v/>
      </c>
      <c r="Q412" s="23" t="str">
        <f>Intermediate_Template!Y413</f>
        <v/>
      </c>
      <c r="R412" s="23" t="str">
        <f>Intermediate_Template!S413</f>
        <v/>
      </c>
      <c r="S412" s="23" t="str">
        <f>Intermediate_Template!Z413</f>
        <v/>
      </c>
      <c r="T412" s="23" t="str">
        <f>Intermediate_Template!T413</f>
        <v/>
      </c>
      <c r="W412" s="22"/>
    </row>
    <row r="413">
      <c r="A413" s="23" t="str">
        <f>Intermediate_Template!A414</f>
        <v/>
      </c>
      <c r="B413" s="23" t="str">
        <f>Intermediate_Template!B414</f>
        <v/>
      </c>
      <c r="C413" s="23" t="str">
        <f>Intermediate_Template!C414</f>
        <v/>
      </c>
      <c r="D413" s="23" t="str">
        <f>Intermediate_Template!D414</f>
        <v/>
      </c>
      <c r="E413" s="23" t="str">
        <f>Intermediate_Template!E414</f>
        <v/>
      </c>
      <c r="F413" s="23" t="str">
        <f>Intermediate_Template!F414</f>
        <v/>
      </c>
      <c r="G413" s="23" t="str">
        <f>Intermediate_Template!G414</f>
        <v/>
      </c>
      <c r="H413" s="23" t="str">
        <f>Intermediate_Template!H414</f>
        <v/>
      </c>
      <c r="I413" s="24" t="str">
        <f>Intermediate_Template!U414</f>
        <v/>
      </c>
      <c r="J413" s="25" t="str">
        <f>Intermediate_Template!I414</f>
        <v/>
      </c>
      <c r="K413" s="23" t="str">
        <f>Intermediate_Template!V414</f>
        <v/>
      </c>
      <c r="L413" s="23" t="str">
        <f>Intermediate_Template!P414</f>
        <v/>
      </c>
      <c r="M413" s="23" t="str">
        <f>Intermediate_Template!W414</f>
        <v/>
      </c>
      <c r="N413" s="23" t="str">
        <f>Intermediate_Template!Q414</f>
        <v/>
      </c>
      <c r="O413" s="23" t="str">
        <f>Intermediate_Template!X414</f>
        <v/>
      </c>
      <c r="P413" s="23" t="str">
        <f>Intermediate_Template!R414</f>
        <v/>
      </c>
      <c r="Q413" s="23" t="str">
        <f>Intermediate_Template!Y414</f>
        <v/>
      </c>
      <c r="R413" s="23" t="str">
        <f>Intermediate_Template!S414</f>
        <v/>
      </c>
      <c r="S413" s="23" t="str">
        <f>Intermediate_Template!Z414</f>
        <v/>
      </c>
      <c r="T413" s="23" t="str">
        <f>Intermediate_Template!T414</f>
        <v/>
      </c>
      <c r="W413" s="22"/>
    </row>
    <row r="414">
      <c r="A414" s="23" t="str">
        <f>Intermediate_Template!A415</f>
        <v/>
      </c>
      <c r="B414" s="23" t="str">
        <f>Intermediate_Template!B415</f>
        <v/>
      </c>
      <c r="C414" s="23" t="str">
        <f>Intermediate_Template!C415</f>
        <v/>
      </c>
      <c r="D414" s="23" t="str">
        <f>Intermediate_Template!D415</f>
        <v/>
      </c>
      <c r="E414" s="23" t="str">
        <f>Intermediate_Template!E415</f>
        <v/>
      </c>
      <c r="F414" s="23" t="str">
        <f>Intermediate_Template!F415</f>
        <v/>
      </c>
      <c r="G414" s="23" t="str">
        <f>Intermediate_Template!G415</f>
        <v/>
      </c>
      <c r="H414" s="23" t="str">
        <f>Intermediate_Template!H415</f>
        <v/>
      </c>
      <c r="I414" s="24" t="str">
        <f>Intermediate_Template!U415</f>
        <v/>
      </c>
      <c r="J414" s="25" t="str">
        <f>Intermediate_Template!I415</f>
        <v/>
      </c>
      <c r="K414" s="23" t="str">
        <f>Intermediate_Template!V415</f>
        <v/>
      </c>
      <c r="L414" s="23" t="str">
        <f>Intermediate_Template!P415</f>
        <v/>
      </c>
      <c r="M414" s="23" t="str">
        <f>Intermediate_Template!W415</f>
        <v/>
      </c>
      <c r="N414" s="23" t="str">
        <f>Intermediate_Template!Q415</f>
        <v/>
      </c>
      <c r="O414" s="23" t="str">
        <f>Intermediate_Template!X415</f>
        <v/>
      </c>
      <c r="P414" s="23" t="str">
        <f>Intermediate_Template!R415</f>
        <v/>
      </c>
      <c r="Q414" s="23" t="str">
        <f>Intermediate_Template!Y415</f>
        <v/>
      </c>
      <c r="R414" s="23" t="str">
        <f>Intermediate_Template!S415</f>
        <v/>
      </c>
      <c r="S414" s="23" t="str">
        <f>Intermediate_Template!Z415</f>
        <v/>
      </c>
      <c r="T414" s="23" t="str">
        <f>Intermediate_Template!T415</f>
        <v/>
      </c>
      <c r="W414" s="22"/>
    </row>
    <row r="415">
      <c r="A415" s="23" t="str">
        <f>Intermediate_Template!A416</f>
        <v/>
      </c>
      <c r="B415" s="23" t="str">
        <f>Intermediate_Template!B416</f>
        <v/>
      </c>
      <c r="C415" s="23" t="str">
        <f>Intermediate_Template!C416</f>
        <v/>
      </c>
      <c r="D415" s="23" t="str">
        <f>Intermediate_Template!D416</f>
        <v/>
      </c>
      <c r="E415" s="23" t="str">
        <f>Intermediate_Template!E416</f>
        <v/>
      </c>
      <c r="F415" s="23" t="str">
        <f>Intermediate_Template!F416</f>
        <v/>
      </c>
      <c r="G415" s="23" t="str">
        <f>Intermediate_Template!G416</f>
        <v/>
      </c>
      <c r="H415" s="23" t="str">
        <f>Intermediate_Template!H416</f>
        <v/>
      </c>
      <c r="I415" s="24" t="str">
        <f>Intermediate_Template!U416</f>
        <v/>
      </c>
      <c r="J415" s="25" t="str">
        <f>Intermediate_Template!I416</f>
        <v/>
      </c>
      <c r="K415" s="23" t="str">
        <f>Intermediate_Template!V416</f>
        <v/>
      </c>
      <c r="L415" s="23" t="str">
        <f>Intermediate_Template!P416</f>
        <v/>
      </c>
      <c r="M415" s="23" t="str">
        <f>Intermediate_Template!W416</f>
        <v/>
      </c>
      <c r="N415" s="23" t="str">
        <f>Intermediate_Template!Q416</f>
        <v/>
      </c>
      <c r="O415" s="23" t="str">
        <f>Intermediate_Template!X416</f>
        <v/>
      </c>
      <c r="P415" s="23" t="str">
        <f>Intermediate_Template!R416</f>
        <v/>
      </c>
      <c r="Q415" s="23" t="str">
        <f>Intermediate_Template!Y416</f>
        <v/>
      </c>
      <c r="R415" s="23" t="str">
        <f>Intermediate_Template!S416</f>
        <v/>
      </c>
      <c r="S415" s="23" t="str">
        <f>Intermediate_Template!Z416</f>
        <v/>
      </c>
      <c r="T415" s="23" t="str">
        <f>Intermediate_Template!T416</f>
        <v/>
      </c>
      <c r="W415" s="22"/>
    </row>
    <row r="416">
      <c r="A416" s="23" t="str">
        <f>Intermediate_Template!A417</f>
        <v/>
      </c>
      <c r="B416" s="23" t="str">
        <f>Intermediate_Template!B417</f>
        <v/>
      </c>
      <c r="C416" s="23" t="str">
        <f>Intermediate_Template!C417</f>
        <v/>
      </c>
      <c r="D416" s="23" t="str">
        <f>Intermediate_Template!D417</f>
        <v/>
      </c>
      <c r="E416" s="23" t="str">
        <f>Intermediate_Template!E417</f>
        <v/>
      </c>
      <c r="F416" s="23" t="str">
        <f>Intermediate_Template!F417</f>
        <v/>
      </c>
      <c r="G416" s="23" t="str">
        <f>Intermediate_Template!G417</f>
        <v/>
      </c>
      <c r="H416" s="23" t="str">
        <f>Intermediate_Template!H417</f>
        <v/>
      </c>
      <c r="I416" s="24" t="str">
        <f>Intermediate_Template!U417</f>
        <v/>
      </c>
      <c r="J416" s="25" t="str">
        <f>Intermediate_Template!I417</f>
        <v/>
      </c>
      <c r="K416" s="23" t="str">
        <f>Intermediate_Template!V417</f>
        <v/>
      </c>
      <c r="L416" s="23" t="str">
        <f>Intermediate_Template!P417</f>
        <v/>
      </c>
      <c r="M416" s="23" t="str">
        <f>Intermediate_Template!W417</f>
        <v/>
      </c>
      <c r="N416" s="23" t="str">
        <f>Intermediate_Template!Q417</f>
        <v/>
      </c>
      <c r="O416" s="23" t="str">
        <f>Intermediate_Template!X417</f>
        <v/>
      </c>
      <c r="P416" s="23" t="str">
        <f>Intermediate_Template!R417</f>
        <v/>
      </c>
      <c r="Q416" s="23" t="str">
        <f>Intermediate_Template!Y417</f>
        <v/>
      </c>
      <c r="R416" s="23" t="str">
        <f>Intermediate_Template!S417</f>
        <v/>
      </c>
      <c r="S416" s="23" t="str">
        <f>Intermediate_Template!Z417</f>
        <v/>
      </c>
      <c r="T416" s="23" t="str">
        <f>Intermediate_Template!T417</f>
        <v/>
      </c>
      <c r="W416" s="22"/>
    </row>
    <row r="417">
      <c r="A417" s="23" t="str">
        <f>Intermediate_Template!A418</f>
        <v/>
      </c>
      <c r="B417" s="23" t="str">
        <f>Intermediate_Template!B418</f>
        <v/>
      </c>
      <c r="C417" s="23" t="str">
        <f>Intermediate_Template!C418</f>
        <v/>
      </c>
      <c r="D417" s="23" t="str">
        <f>Intermediate_Template!D418</f>
        <v/>
      </c>
      <c r="E417" s="23" t="str">
        <f>Intermediate_Template!E418</f>
        <v/>
      </c>
      <c r="F417" s="23" t="str">
        <f>Intermediate_Template!F418</f>
        <v/>
      </c>
      <c r="G417" s="23" t="str">
        <f>Intermediate_Template!G418</f>
        <v/>
      </c>
      <c r="H417" s="23" t="str">
        <f>Intermediate_Template!H418</f>
        <v/>
      </c>
      <c r="I417" s="24" t="str">
        <f>Intermediate_Template!U418</f>
        <v/>
      </c>
      <c r="J417" s="25" t="str">
        <f>Intermediate_Template!I418</f>
        <v/>
      </c>
      <c r="K417" s="23" t="str">
        <f>Intermediate_Template!V418</f>
        <v/>
      </c>
      <c r="L417" s="23" t="str">
        <f>Intermediate_Template!P418</f>
        <v/>
      </c>
      <c r="M417" s="23" t="str">
        <f>Intermediate_Template!W418</f>
        <v/>
      </c>
      <c r="N417" s="23" t="str">
        <f>Intermediate_Template!Q418</f>
        <v/>
      </c>
      <c r="O417" s="23" t="str">
        <f>Intermediate_Template!X418</f>
        <v/>
      </c>
      <c r="P417" s="23" t="str">
        <f>Intermediate_Template!R418</f>
        <v/>
      </c>
      <c r="Q417" s="23" t="str">
        <f>Intermediate_Template!Y418</f>
        <v/>
      </c>
      <c r="R417" s="23" t="str">
        <f>Intermediate_Template!S418</f>
        <v/>
      </c>
      <c r="S417" s="23" t="str">
        <f>Intermediate_Template!Z418</f>
        <v/>
      </c>
      <c r="T417" s="23" t="str">
        <f>Intermediate_Template!T418</f>
        <v/>
      </c>
      <c r="W417" s="22"/>
    </row>
    <row r="418">
      <c r="A418" s="23" t="str">
        <f>Intermediate_Template!A419</f>
        <v/>
      </c>
      <c r="B418" s="23" t="str">
        <f>Intermediate_Template!B419</f>
        <v/>
      </c>
      <c r="C418" s="23" t="str">
        <f>Intermediate_Template!C419</f>
        <v/>
      </c>
      <c r="D418" s="23" t="str">
        <f>Intermediate_Template!D419</f>
        <v/>
      </c>
      <c r="E418" s="23" t="str">
        <f>Intermediate_Template!E419</f>
        <v/>
      </c>
      <c r="F418" s="23" t="str">
        <f>Intermediate_Template!F419</f>
        <v/>
      </c>
      <c r="G418" s="23" t="str">
        <f>Intermediate_Template!G419</f>
        <v/>
      </c>
      <c r="H418" s="23" t="str">
        <f>Intermediate_Template!H419</f>
        <v/>
      </c>
      <c r="I418" s="24" t="str">
        <f>Intermediate_Template!U419</f>
        <v/>
      </c>
      <c r="J418" s="25" t="str">
        <f>Intermediate_Template!I419</f>
        <v/>
      </c>
      <c r="K418" s="23" t="str">
        <f>Intermediate_Template!V419</f>
        <v/>
      </c>
      <c r="L418" s="23" t="str">
        <f>Intermediate_Template!P419</f>
        <v/>
      </c>
      <c r="M418" s="23" t="str">
        <f>Intermediate_Template!W419</f>
        <v/>
      </c>
      <c r="N418" s="23" t="str">
        <f>Intermediate_Template!Q419</f>
        <v/>
      </c>
      <c r="O418" s="23" t="str">
        <f>Intermediate_Template!X419</f>
        <v/>
      </c>
      <c r="P418" s="23" t="str">
        <f>Intermediate_Template!R419</f>
        <v/>
      </c>
      <c r="Q418" s="23" t="str">
        <f>Intermediate_Template!Y419</f>
        <v/>
      </c>
      <c r="R418" s="23" t="str">
        <f>Intermediate_Template!S419</f>
        <v/>
      </c>
      <c r="S418" s="23" t="str">
        <f>Intermediate_Template!Z419</f>
        <v/>
      </c>
      <c r="T418" s="23" t="str">
        <f>Intermediate_Template!T419</f>
        <v/>
      </c>
      <c r="W418" s="22"/>
    </row>
    <row r="419">
      <c r="A419" s="23" t="str">
        <f>Intermediate_Template!A420</f>
        <v/>
      </c>
      <c r="B419" s="23" t="str">
        <f>Intermediate_Template!B420</f>
        <v/>
      </c>
      <c r="C419" s="23" t="str">
        <f>Intermediate_Template!C420</f>
        <v/>
      </c>
      <c r="D419" s="23" t="str">
        <f>Intermediate_Template!D420</f>
        <v/>
      </c>
      <c r="E419" s="23" t="str">
        <f>Intermediate_Template!E420</f>
        <v/>
      </c>
      <c r="F419" s="23" t="str">
        <f>Intermediate_Template!F420</f>
        <v/>
      </c>
      <c r="G419" s="23" t="str">
        <f>Intermediate_Template!G420</f>
        <v/>
      </c>
      <c r="H419" s="23" t="str">
        <f>Intermediate_Template!H420</f>
        <v/>
      </c>
      <c r="I419" s="24" t="str">
        <f>Intermediate_Template!U420</f>
        <v/>
      </c>
      <c r="J419" s="25" t="str">
        <f>Intermediate_Template!I420</f>
        <v/>
      </c>
      <c r="K419" s="23" t="str">
        <f>Intermediate_Template!V420</f>
        <v/>
      </c>
      <c r="L419" s="23" t="str">
        <f>Intermediate_Template!P420</f>
        <v/>
      </c>
      <c r="M419" s="23" t="str">
        <f>Intermediate_Template!W420</f>
        <v/>
      </c>
      <c r="N419" s="23" t="str">
        <f>Intermediate_Template!Q420</f>
        <v/>
      </c>
      <c r="O419" s="23" t="str">
        <f>Intermediate_Template!X420</f>
        <v/>
      </c>
      <c r="P419" s="23" t="str">
        <f>Intermediate_Template!R420</f>
        <v/>
      </c>
      <c r="Q419" s="23" t="str">
        <f>Intermediate_Template!Y420</f>
        <v/>
      </c>
      <c r="R419" s="23" t="str">
        <f>Intermediate_Template!S420</f>
        <v/>
      </c>
      <c r="S419" s="23" t="str">
        <f>Intermediate_Template!Z420</f>
        <v/>
      </c>
      <c r="T419" s="23" t="str">
        <f>Intermediate_Template!T420</f>
        <v/>
      </c>
      <c r="W419" s="22"/>
    </row>
    <row r="420">
      <c r="A420" s="23" t="str">
        <f>Intermediate_Template!A421</f>
        <v/>
      </c>
      <c r="B420" s="23" t="str">
        <f>Intermediate_Template!B421</f>
        <v/>
      </c>
      <c r="C420" s="23" t="str">
        <f>Intermediate_Template!C421</f>
        <v/>
      </c>
      <c r="D420" s="23" t="str">
        <f>Intermediate_Template!D421</f>
        <v/>
      </c>
      <c r="E420" s="23" t="str">
        <f>Intermediate_Template!E421</f>
        <v/>
      </c>
      <c r="F420" s="23" t="str">
        <f>Intermediate_Template!F421</f>
        <v/>
      </c>
      <c r="G420" s="23" t="str">
        <f>Intermediate_Template!G421</f>
        <v/>
      </c>
      <c r="H420" s="23" t="str">
        <f>Intermediate_Template!H421</f>
        <v/>
      </c>
      <c r="I420" s="24" t="str">
        <f>Intermediate_Template!U421</f>
        <v/>
      </c>
      <c r="J420" s="25" t="str">
        <f>Intermediate_Template!I421</f>
        <v/>
      </c>
      <c r="K420" s="23" t="str">
        <f>Intermediate_Template!V421</f>
        <v/>
      </c>
      <c r="L420" s="23" t="str">
        <f>Intermediate_Template!P421</f>
        <v/>
      </c>
      <c r="M420" s="23" t="str">
        <f>Intermediate_Template!W421</f>
        <v/>
      </c>
      <c r="N420" s="23" t="str">
        <f>Intermediate_Template!Q421</f>
        <v/>
      </c>
      <c r="O420" s="23" t="str">
        <f>Intermediate_Template!X421</f>
        <v/>
      </c>
      <c r="P420" s="23" t="str">
        <f>Intermediate_Template!R421</f>
        <v/>
      </c>
      <c r="Q420" s="23" t="str">
        <f>Intermediate_Template!Y421</f>
        <v/>
      </c>
      <c r="R420" s="23" t="str">
        <f>Intermediate_Template!S421</f>
        <v/>
      </c>
      <c r="S420" s="23" t="str">
        <f>Intermediate_Template!Z421</f>
        <v/>
      </c>
      <c r="T420" s="23" t="str">
        <f>Intermediate_Template!T421</f>
        <v/>
      </c>
      <c r="W420" s="22"/>
    </row>
    <row r="421">
      <c r="A421" s="23" t="str">
        <f>Intermediate_Template!A422</f>
        <v/>
      </c>
      <c r="B421" s="23" t="str">
        <f>Intermediate_Template!B422</f>
        <v/>
      </c>
      <c r="C421" s="23" t="str">
        <f>Intermediate_Template!C422</f>
        <v/>
      </c>
      <c r="D421" s="23" t="str">
        <f>Intermediate_Template!D422</f>
        <v/>
      </c>
      <c r="E421" s="23" t="str">
        <f>Intermediate_Template!E422</f>
        <v/>
      </c>
      <c r="F421" s="23" t="str">
        <f>Intermediate_Template!F422</f>
        <v/>
      </c>
      <c r="G421" s="23" t="str">
        <f>Intermediate_Template!G422</f>
        <v/>
      </c>
      <c r="H421" s="23" t="str">
        <f>Intermediate_Template!H422</f>
        <v/>
      </c>
      <c r="I421" s="24" t="str">
        <f>Intermediate_Template!U422</f>
        <v/>
      </c>
      <c r="J421" s="25" t="str">
        <f>Intermediate_Template!I422</f>
        <v/>
      </c>
      <c r="K421" s="23" t="str">
        <f>Intermediate_Template!V422</f>
        <v/>
      </c>
      <c r="L421" s="23" t="str">
        <f>Intermediate_Template!P422</f>
        <v/>
      </c>
      <c r="M421" s="23" t="str">
        <f>Intermediate_Template!W422</f>
        <v/>
      </c>
      <c r="N421" s="23" t="str">
        <f>Intermediate_Template!Q422</f>
        <v/>
      </c>
      <c r="O421" s="23" t="str">
        <f>Intermediate_Template!X422</f>
        <v/>
      </c>
      <c r="P421" s="23" t="str">
        <f>Intermediate_Template!R422</f>
        <v/>
      </c>
      <c r="Q421" s="23" t="str">
        <f>Intermediate_Template!Y422</f>
        <v/>
      </c>
      <c r="R421" s="23" t="str">
        <f>Intermediate_Template!S422</f>
        <v/>
      </c>
      <c r="S421" s="23" t="str">
        <f>Intermediate_Template!Z422</f>
        <v/>
      </c>
      <c r="T421" s="23" t="str">
        <f>Intermediate_Template!T422</f>
        <v/>
      </c>
      <c r="W421" s="22"/>
    </row>
    <row r="422">
      <c r="A422" s="23" t="str">
        <f>Intermediate_Template!A423</f>
        <v/>
      </c>
      <c r="B422" s="23" t="str">
        <f>Intermediate_Template!B423</f>
        <v/>
      </c>
      <c r="C422" s="23" t="str">
        <f>Intermediate_Template!C423</f>
        <v/>
      </c>
      <c r="D422" s="23" t="str">
        <f>Intermediate_Template!D423</f>
        <v/>
      </c>
      <c r="E422" s="23" t="str">
        <f>Intermediate_Template!E423</f>
        <v/>
      </c>
      <c r="F422" s="23" t="str">
        <f>Intermediate_Template!F423</f>
        <v/>
      </c>
      <c r="G422" s="23" t="str">
        <f>Intermediate_Template!G423</f>
        <v/>
      </c>
      <c r="H422" s="23" t="str">
        <f>Intermediate_Template!H423</f>
        <v/>
      </c>
      <c r="I422" s="24" t="str">
        <f>Intermediate_Template!U423</f>
        <v/>
      </c>
      <c r="J422" s="25" t="str">
        <f>Intermediate_Template!I423</f>
        <v/>
      </c>
      <c r="K422" s="23" t="str">
        <f>Intermediate_Template!V423</f>
        <v/>
      </c>
      <c r="L422" s="23" t="str">
        <f>Intermediate_Template!P423</f>
        <v/>
      </c>
      <c r="M422" s="23" t="str">
        <f>Intermediate_Template!W423</f>
        <v/>
      </c>
      <c r="N422" s="23" t="str">
        <f>Intermediate_Template!Q423</f>
        <v/>
      </c>
      <c r="O422" s="23" t="str">
        <f>Intermediate_Template!X423</f>
        <v/>
      </c>
      <c r="P422" s="23" t="str">
        <f>Intermediate_Template!R423</f>
        <v/>
      </c>
      <c r="Q422" s="23" t="str">
        <f>Intermediate_Template!Y423</f>
        <v/>
      </c>
      <c r="R422" s="23" t="str">
        <f>Intermediate_Template!S423</f>
        <v/>
      </c>
      <c r="S422" s="23" t="str">
        <f>Intermediate_Template!Z423</f>
        <v/>
      </c>
      <c r="T422" s="23" t="str">
        <f>Intermediate_Template!T423</f>
        <v/>
      </c>
      <c r="W422" s="22"/>
    </row>
    <row r="423">
      <c r="A423" s="23" t="str">
        <f>Intermediate_Template!A424</f>
        <v/>
      </c>
      <c r="B423" s="23" t="str">
        <f>Intermediate_Template!B424</f>
        <v/>
      </c>
      <c r="C423" s="23" t="str">
        <f>Intermediate_Template!C424</f>
        <v/>
      </c>
      <c r="D423" s="23" t="str">
        <f>Intermediate_Template!D424</f>
        <v/>
      </c>
      <c r="E423" s="23" t="str">
        <f>Intermediate_Template!E424</f>
        <v/>
      </c>
      <c r="F423" s="23" t="str">
        <f>Intermediate_Template!F424</f>
        <v/>
      </c>
      <c r="G423" s="23" t="str">
        <f>Intermediate_Template!G424</f>
        <v/>
      </c>
      <c r="H423" s="23" t="str">
        <f>Intermediate_Template!H424</f>
        <v/>
      </c>
      <c r="I423" s="24" t="str">
        <f>Intermediate_Template!U424</f>
        <v/>
      </c>
      <c r="J423" s="25" t="str">
        <f>Intermediate_Template!I424</f>
        <v/>
      </c>
      <c r="K423" s="23" t="str">
        <f>Intermediate_Template!V424</f>
        <v/>
      </c>
      <c r="L423" s="23" t="str">
        <f>Intermediate_Template!P424</f>
        <v/>
      </c>
      <c r="M423" s="23" t="str">
        <f>Intermediate_Template!W424</f>
        <v/>
      </c>
      <c r="N423" s="23" t="str">
        <f>Intermediate_Template!Q424</f>
        <v/>
      </c>
      <c r="O423" s="23" t="str">
        <f>Intermediate_Template!X424</f>
        <v/>
      </c>
      <c r="P423" s="23" t="str">
        <f>Intermediate_Template!R424</f>
        <v/>
      </c>
      <c r="Q423" s="23" t="str">
        <f>Intermediate_Template!Y424</f>
        <v/>
      </c>
      <c r="R423" s="23" t="str">
        <f>Intermediate_Template!S424</f>
        <v/>
      </c>
      <c r="S423" s="23" t="str">
        <f>Intermediate_Template!Z424</f>
        <v/>
      </c>
      <c r="T423" s="23" t="str">
        <f>Intermediate_Template!T424</f>
        <v/>
      </c>
      <c r="W423" s="22"/>
    </row>
    <row r="424">
      <c r="A424" s="23" t="str">
        <f>Intermediate_Template!A425</f>
        <v/>
      </c>
      <c r="B424" s="23" t="str">
        <f>Intermediate_Template!B425</f>
        <v/>
      </c>
      <c r="C424" s="23" t="str">
        <f>Intermediate_Template!C425</f>
        <v/>
      </c>
      <c r="D424" s="23" t="str">
        <f>Intermediate_Template!D425</f>
        <v/>
      </c>
      <c r="E424" s="23" t="str">
        <f>Intermediate_Template!E425</f>
        <v/>
      </c>
      <c r="F424" s="23" t="str">
        <f>Intermediate_Template!F425</f>
        <v/>
      </c>
      <c r="G424" s="23" t="str">
        <f>Intermediate_Template!G425</f>
        <v/>
      </c>
      <c r="H424" s="23" t="str">
        <f>Intermediate_Template!H425</f>
        <v/>
      </c>
      <c r="I424" s="24" t="str">
        <f>Intermediate_Template!U425</f>
        <v/>
      </c>
      <c r="J424" s="25" t="str">
        <f>Intermediate_Template!I425</f>
        <v/>
      </c>
      <c r="K424" s="23" t="str">
        <f>Intermediate_Template!V425</f>
        <v/>
      </c>
      <c r="L424" s="23" t="str">
        <f>Intermediate_Template!P425</f>
        <v/>
      </c>
      <c r="M424" s="23" t="str">
        <f>Intermediate_Template!W425</f>
        <v/>
      </c>
      <c r="N424" s="23" t="str">
        <f>Intermediate_Template!Q425</f>
        <v/>
      </c>
      <c r="O424" s="23" t="str">
        <f>Intermediate_Template!X425</f>
        <v/>
      </c>
      <c r="P424" s="23" t="str">
        <f>Intermediate_Template!R425</f>
        <v/>
      </c>
      <c r="Q424" s="23" t="str">
        <f>Intermediate_Template!Y425</f>
        <v/>
      </c>
      <c r="R424" s="23" t="str">
        <f>Intermediate_Template!S425</f>
        <v/>
      </c>
      <c r="S424" s="23" t="str">
        <f>Intermediate_Template!Z425</f>
        <v/>
      </c>
      <c r="T424" s="23" t="str">
        <f>Intermediate_Template!T425</f>
        <v/>
      </c>
      <c r="W424" s="22"/>
    </row>
    <row r="425">
      <c r="A425" s="23" t="str">
        <f>Intermediate_Template!A426</f>
        <v/>
      </c>
      <c r="B425" s="23" t="str">
        <f>Intermediate_Template!B426</f>
        <v/>
      </c>
      <c r="C425" s="23" t="str">
        <f>Intermediate_Template!C426</f>
        <v/>
      </c>
      <c r="D425" s="23" t="str">
        <f>Intermediate_Template!D426</f>
        <v/>
      </c>
      <c r="E425" s="23" t="str">
        <f>Intermediate_Template!E426</f>
        <v/>
      </c>
      <c r="F425" s="23" t="str">
        <f>Intermediate_Template!F426</f>
        <v/>
      </c>
      <c r="G425" s="23" t="str">
        <f>Intermediate_Template!G426</f>
        <v/>
      </c>
      <c r="H425" s="23" t="str">
        <f>Intermediate_Template!H426</f>
        <v/>
      </c>
      <c r="I425" s="24" t="str">
        <f>Intermediate_Template!U426</f>
        <v/>
      </c>
      <c r="J425" s="25" t="str">
        <f>Intermediate_Template!I426</f>
        <v/>
      </c>
      <c r="K425" s="23" t="str">
        <f>Intermediate_Template!V426</f>
        <v/>
      </c>
      <c r="L425" s="23" t="str">
        <f>Intermediate_Template!P426</f>
        <v/>
      </c>
      <c r="M425" s="23" t="str">
        <f>Intermediate_Template!W426</f>
        <v/>
      </c>
      <c r="N425" s="23" t="str">
        <f>Intermediate_Template!Q426</f>
        <v/>
      </c>
      <c r="O425" s="23" t="str">
        <f>Intermediate_Template!X426</f>
        <v/>
      </c>
      <c r="P425" s="23" t="str">
        <f>Intermediate_Template!R426</f>
        <v/>
      </c>
      <c r="Q425" s="23" t="str">
        <f>Intermediate_Template!Y426</f>
        <v/>
      </c>
      <c r="R425" s="23" t="str">
        <f>Intermediate_Template!S426</f>
        <v/>
      </c>
      <c r="S425" s="23" t="str">
        <f>Intermediate_Template!Z426</f>
        <v/>
      </c>
      <c r="T425" s="23" t="str">
        <f>Intermediate_Template!T426</f>
        <v/>
      </c>
      <c r="W425" s="22"/>
    </row>
    <row r="426">
      <c r="A426" s="23" t="str">
        <f>Intermediate_Template!A427</f>
        <v/>
      </c>
      <c r="B426" s="23" t="str">
        <f>Intermediate_Template!B427</f>
        <v/>
      </c>
      <c r="C426" s="23" t="str">
        <f>Intermediate_Template!C427</f>
        <v/>
      </c>
      <c r="D426" s="23" t="str">
        <f>Intermediate_Template!D427</f>
        <v/>
      </c>
      <c r="E426" s="23" t="str">
        <f>Intermediate_Template!E427</f>
        <v/>
      </c>
      <c r="F426" s="23" t="str">
        <f>Intermediate_Template!F427</f>
        <v/>
      </c>
      <c r="G426" s="23" t="str">
        <f>Intermediate_Template!G427</f>
        <v/>
      </c>
      <c r="H426" s="23" t="str">
        <f>Intermediate_Template!H427</f>
        <v/>
      </c>
      <c r="I426" s="24" t="str">
        <f>Intermediate_Template!U427</f>
        <v/>
      </c>
      <c r="J426" s="25" t="str">
        <f>Intermediate_Template!I427</f>
        <v/>
      </c>
      <c r="K426" s="23" t="str">
        <f>Intermediate_Template!V427</f>
        <v/>
      </c>
      <c r="L426" s="23" t="str">
        <f>Intermediate_Template!P427</f>
        <v/>
      </c>
      <c r="M426" s="23" t="str">
        <f>Intermediate_Template!W427</f>
        <v/>
      </c>
      <c r="N426" s="23" t="str">
        <f>Intermediate_Template!Q427</f>
        <v/>
      </c>
      <c r="O426" s="23" t="str">
        <f>Intermediate_Template!X427</f>
        <v/>
      </c>
      <c r="P426" s="23" t="str">
        <f>Intermediate_Template!R427</f>
        <v/>
      </c>
      <c r="Q426" s="23" t="str">
        <f>Intermediate_Template!Y427</f>
        <v/>
      </c>
      <c r="R426" s="23" t="str">
        <f>Intermediate_Template!S427</f>
        <v/>
      </c>
      <c r="S426" s="23" t="str">
        <f>Intermediate_Template!Z427</f>
        <v/>
      </c>
      <c r="T426" s="23" t="str">
        <f>Intermediate_Template!T427</f>
        <v/>
      </c>
      <c r="W426" s="22"/>
    </row>
    <row r="427">
      <c r="A427" s="23" t="str">
        <f>Intermediate_Template!A428</f>
        <v/>
      </c>
      <c r="B427" s="23" t="str">
        <f>Intermediate_Template!B428</f>
        <v/>
      </c>
      <c r="C427" s="23" t="str">
        <f>Intermediate_Template!C428</f>
        <v/>
      </c>
      <c r="D427" s="23" t="str">
        <f>Intermediate_Template!D428</f>
        <v/>
      </c>
      <c r="E427" s="23" t="str">
        <f>Intermediate_Template!E428</f>
        <v/>
      </c>
      <c r="F427" s="23" t="str">
        <f>Intermediate_Template!F428</f>
        <v/>
      </c>
      <c r="G427" s="23" t="str">
        <f>Intermediate_Template!G428</f>
        <v/>
      </c>
      <c r="H427" s="23" t="str">
        <f>Intermediate_Template!H428</f>
        <v/>
      </c>
      <c r="I427" s="24" t="str">
        <f>Intermediate_Template!U428</f>
        <v/>
      </c>
      <c r="J427" s="25" t="str">
        <f>Intermediate_Template!I428</f>
        <v/>
      </c>
      <c r="K427" s="23" t="str">
        <f>Intermediate_Template!V428</f>
        <v/>
      </c>
      <c r="L427" s="23" t="str">
        <f>Intermediate_Template!P428</f>
        <v/>
      </c>
      <c r="M427" s="23" t="str">
        <f>Intermediate_Template!W428</f>
        <v/>
      </c>
      <c r="N427" s="23" t="str">
        <f>Intermediate_Template!Q428</f>
        <v/>
      </c>
      <c r="O427" s="23" t="str">
        <f>Intermediate_Template!X428</f>
        <v/>
      </c>
      <c r="P427" s="23" t="str">
        <f>Intermediate_Template!R428</f>
        <v/>
      </c>
      <c r="Q427" s="23" t="str">
        <f>Intermediate_Template!Y428</f>
        <v/>
      </c>
      <c r="R427" s="23" t="str">
        <f>Intermediate_Template!S428</f>
        <v/>
      </c>
      <c r="S427" s="23" t="str">
        <f>Intermediate_Template!Z428</f>
        <v/>
      </c>
      <c r="T427" s="23" t="str">
        <f>Intermediate_Template!T428</f>
        <v/>
      </c>
      <c r="W427" s="22"/>
    </row>
    <row r="428">
      <c r="A428" s="23" t="str">
        <f>Intermediate_Template!A429</f>
        <v/>
      </c>
      <c r="B428" s="23" t="str">
        <f>Intermediate_Template!B429</f>
        <v/>
      </c>
      <c r="C428" s="23" t="str">
        <f>Intermediate_Template!C429</f>
        <v/>
      </c>
      <c r="D428" s="23" t="str">
        <f>Intermediate_Template!D429</f>
        <v/>
      </c>
      <c r="E428" s="23" t="str">
        <f>Intermediate_Template!E429</f>
        <v/>
      </c>
      <c r="F428" s="23" t="str">
        <f>Intermediate_Template!F429</f>
        <v/>
      </c>
      <c r="G428" s="23" t="str">
        <f>Intermediate_Template!G429</f>
        <v/>
      </c>
      <c r="H428" s="23" t="str">
        <f>Intermediate_Template!H429</f>
        <v/>
      </c>
      <c r="I428" s="24" t="str">
        <f>Intermediate_Template!U429</f>
        <v/>
      </c>
      <c r="J428" s="25" t="str">
        <f>Intermediate_Template!I429</f>
        <v/>
      </c>
      <c r="K428" s="23" t="str">
        <f>Intermediate_Template!V429</f>
        <v/>
      </c>
      <c r="L428" s="23" t="str">
        <f>Intermediate_Template!P429</f>
        <v/>
      </c>
      <c r="M428" s="23" t="str">
        <f>Intermediate_Template!W429</f>
        <v/>
      </c>
      <c r="N428" s="23" t="str">
        <f>Intermediate_Template!Q429</f>
        <v/>
      </c>
      <c r="O428" s="23" t="str">
        <f>Intermediate_Template!X429</f>
        <v/>
      </c>
      <c r="P428" s="23" t="str">
        <f>Intermediate_Template!R429</f>
        <v/>
      </c>
      <c r="Q428" s="23" t="str">
        <f>Intermediate_Template!Y429</f>
        <v/>
      </c>
      <c r="R428" s="23" t="str">
        <f>Intermediate_Template!S429</f>
        <v/>
      </c>
      <c r="S428" s="23" t="str">
        <f>Intermediate_Template!Z429</f>
        <v/>
      </c>
      <c r="T428" s="23" t="str">
        <f>Intermediate_Template!T429</f>
        <v/>
      </c>
      <c r="W428" s="22"/>
    </row>
    <row r="429">
      <c r="A429" s="23" t="str">
        <f>Intermediate_Template!A430</f>
        <v/>
      </c>
      <c r="B429" s="23" t="str">
        <f>Intermediate_Template!B430</f>
        <v/>
      </c>
      <c r="C429" s="23" t="str">
        <f>Intermediate_Template!C430</f>
        <v/>
      </c>
      <c r="D429" s="23" t="str">
        <f>Intermediate_Template!D430</f>
        <v/>
      </c>
      <c r="E429" s="23" t="str">
        <f>Intermediate_Template!E430</f>
        <v/>
      </c>
      <c r="F429" s="23" t="str">
        <f>Intermediate_Template!F430</f>
        <v/>
      </c>
      <c r="G429" s="23" t="str">
        <f>Intermediate_Template!G430</f>
        <v/>
      </c>
      <c r="H429" s="23" t="str">
        <f>Intermediate_Template!H430</f>
        <v/>
      </c>
      <c r="I429" s="24" t="str">
        <f>Intermediate_Template!U430</f>
        <v/>
      </c>
      <c r="J429" s="25" t="str">
        <f>Intermediate_Template!I430</f>
        <v/>
      </c>
      <c r="K429" s="23" t="str">
        <f>Intermediate_Template!V430</f>
        <v/>
      </c>
      <c r="L429" s="23" t="str">
        <f>Intermediate_Template!P430</f>
        <v/>
      </c>
      <c r="M429" s="23" t="str">
        <f>Intermediate_Template!W430</f>
        <v/>
      </c>
      <c r="N429" s="23" t="str">
        <f>Intermediate_Template!Q430</f>
        <v/>
      </c>
      <c r="O429" s="23" t="str">
        <f>Intermediate_Template!X430</f>
        <v/>
      </c>
      <c r="P429" s="23" t="str">
        <f>Intermediate_Template!R430</f>
        <v/>
      </c>
      <c r="Q429" s="23" t="str">
        <f>Intermediate_Template!Y430</f>
        <v/>
      </c>
      <c r="R429" s="23" t="str">
        <f>Intermediate_Template!S430</f>
        <v/>
      </c>
      <c r="S429" s="23" t="str">
        <f>Intermediate_Template!Z430</f>
        <v/>
      </c>
      <c r="T429" s="23" t="str">
        <f>Intermediate_Template!T430</f>
        <v/>
      </c>
      <c r="W429" s="22"/>
    </row>
    <row r="430">
      <c r="A430" s="23" t="str">
        <f>Intermediate_Template!A431</f>
        <v/>
      </c>
      <c r="B430" s="23" t="str">
        <f>Intermediate_Template!B431</f>
        <v/>
      </c>
      <c r="C430" s="23" t="str">
        <f>Intermediate_Template!C431</f>
        <v/>
      </c>
      <c r="D430" s="23" t="str">
        <f>Intermediate_Template!D431</f>
        <v/>
      </c>
      <c r="E430" s="23" t="str">
        <f>Intermediate_Template!E431</f>
        <v/>
      </c>
      <c r="F430" s="23" t="str">
        <f>Intermediate_Template!F431</f>
        <v/>
      </c>
      <c r="G430" s="23" t="str">
        <f>Intermediate_Template!G431</f>
        <v/>
      </c>
      <c r="H430" s="23" t="str">
        <f>Intermediate_Template!H431</f>
        <v/>
      </c>
      <c r="I430" s="24" t="str">
        <f>Intermediate_Template!U431</f>
        <v/>
      </c>
      <c r="J430" s="25" t="str">
        <f>Intermediate_Template!I431</f>
        <v/>
      </c>
      <c r="K430" s="23" t="str">
        <f>Intermediate_Template!V431</f>
        <v/>
      </c>
      <c r="L430" s="23" t="str">
        <f>Intermediate_Template!P431</f>
        <v/>
      </c>
      <c r="M430" s="23" t="str">
        <f>Intermediate_Template!W431</f>
        <v/>
      </c>
      <c r="N430" s="23" t="str">
        <f>Intermediate_Template!Q431</f>
        <v/>
      </c>
      <c r="O430" s="23" t="str">
        <f>Intermediate_Template!X431</f>
        <v/>
      </c>
      <c r="P430" s="23" t="str">
        <f>Intermediate_Template!R431</f>
        <v/>
      </c>
      <c r="Q430" s="23" t="str">
        <f>Intermediate_Template!Y431</f>
        <v/>
      </c>
      <c r="R430" s="23" t="str">
        <f>Intermediate_Template!S431</f>
        <v/>
      </c>
      <c r="S430" s="23" t="str">
        <f>Intermediate_Template!Z431</f>
        <v/>
      </c>
      <c r="T430" s="23" t="str">
        <f>Intermediate_Template!T431</f>
        <v/>
      </c>
      <c r="W430" s="22"/>
    </row>
    <row r="431">
      <c r="A431" s="23" t="str">
        <f>Intermediate_Template!A432</f>
        <v/>
      </c>
      <c r="B431" s="23" t="str">
        <f>Intermediate_Template!B432</f>
        <v/>
      </c>
      <c r="C431" s="23" t="str">
        <f>Intermediate_Template!C432</f>
        <v/>
      </c>
      <c r="D431" s="23" t="str">
        <f>Intermediate_Template!D432</f>
        <v/>
      </c>
      <c r="E431" s="23" t="str">
        <f>Intermediate_Template!E432</f>
        <v/>
      </c>
      <c r="F431" s="23" t="str">
        <f>Intermediate_Template!F432</f>
        <v/>
      </c>
      <c r="G431" s="23" t="str">
        <f>Intermediate_Template!G432</f>
        <v/>
      </c>
      <c r="H431" s="23" t="str">
        <f>Intermediate_Template!H432</f>
        <v/>
      </c>
      <c r="I431" s="24" t="str">
        <f>Intermediate_Template!U432</f>
        <v/>
      </c>
      <c r="J431" s="25" t="str">
        <f>Intermediate_Template!I432</f>
        <v/>
      </c>
      <c r="K431" s="23" t="str">
        <f>Intermediate_Template!V432</f>
        <v/>
      </c>
      <c r="L431" s="23" t="str">
        <f>Intermediate_Template!P432</f>
        <v/>
      </c>
      <c r="M431" s="23" t="str">
        <f>Intermediate_Template!W432</f>
        <v/>
      </c>
      <c r="N431" s="23" t="str">
        <f>Intermediate_Template!Q432</f>
        <v/>
      </c>
      <c r="O431" s="23" t="str">
        <f>Intermediate_Template!X432</f>
        <v/>
      </c>
      <c r="P431" s="23" t="str">
        <f>Intermediate_Template!R432</f>
        <v/>
      </c>
      <c r="Q431" s="23" t="str">
        <f>Intermediate_Template!Y432</f>
        <v/>
      </c>
      <c r="R431" s="23" t="str">
        <f>Intermediate_Template!S432</f>
        <v/>
      </c>
      <c r="S431" s="23" t="str">
        <f>Intermediate_Template!Z432</f>
        <v/>
      </c>
      <c r="T431" s="23" t="str">
        <f>Intermediate_Template!T432</f>
        <v/>
      </c>
      <c r="W431" s="22"/>
    </row>
    <row r="432">
      <c r="A432" s="23" t="str">
        <f>Intermediate_Template!A433</f>
        <v/>
      </c>
      <c r="B432" s="23" t="str">
        <f>Intermediate_Template!B433</f>
        <v/>
      </c>
      <c r="C432" s="23" t="str">
        <f>Intermediate_Template!C433</f>
        <v/>
      </c>
      <c r="D432" s="23" t="str">
        <f>Intermediate_Template!D433</f>
        <v/>
      </c>
      <c r="E432" s="23" t="str">
        <f>Intermediate_Template!E433</f>
        <v/>
      </c>
      <c r="F432" s="23" t="str">
        <f>Intermediate_Template!F433</f>
        <v/>
      </c>
      <c r="G432" s="23" t="str">
        <f>Intermediate_Template!G433</f>
        <v/>
      </c>
      <c r="H432" s="23" t="str">
        <f>Intermediate_Template!H433</f>
        <v/>
      </c>
      <c r="I432" s="24" t="str">
        <f>Intermediate_Template!U433</f>
        <v/>
      </c>
      <c r="J432" s="25" t="str">
        <f>Intermediate_Template!I433</f>
        <v/>
      </c>
      <c r="K432" s="23" t="str">
        <f>Intermediate_Template!V433</f>
        <v/>
      </c>
      <c r="L432" s="23" t="str">
        <f>Intermediate_Template!P433</f>
        <v/>
      </c>
      <c r="M432" s="23" t="str">
        <f>Intermediate_Template!W433</f>
        <v/>
      </c>
      <c r="N432" s="23" t="str">
        <f>Intermediate_Template!Q433</f>
        <v/>
      </c>
      <c r="O432" s="23" t="str">
        <f>Intermediate_Template!X433</f>
        <v/>
      </c>
      <c r="P432" s="23" t="str">
        <f>Intermediate_Template!R433</f>
        <v/>
      </c>
      <c r="Q432" s="23" t="str">
        <f>Intermediate_Template!Y433</f>
        <v/>
      </c>
      <c r="R432" s="23" t="str">
        <f>Intermediate_Template!S433</f>
        <v/>
      </c>
      <c r="S432" s="23" t="str">
        <f>Intermediate_Template!Z433</f>
        <v/>
      </c>
      <c r="T432" s="23" t="str">
        <f>Intermediate_Template!T433</f>
        <v/>
      </c>
      <c r="W432" s="22"/>
    </row>
    <row r="433">
      <c r="A433" s="23" t="str">
        <f>Intermediate_Template!A434</f>
        <v/>
      </c>
      <c r="B433" s="23" t="str">
        <f>Intermediate_Template!B434</f>
        <v/>
      </c>
      <c r="C433" s="23" t="str">
        <f>Intermediate_Template!C434</f>
        <v/>
      </c>
      <c r="D433" s="23" t="str">
        <f>Intermediate_Template!D434</f>
        <v/>
      </c>
      <c r="E433" s="23" t="str">
        <f>Intermediate_Template!E434</f>
        <v/>
      </c>
      <c r="F433" s="23" t="str">
        <f>Intermediate_Template!F434</f>
        <v/>
      </c>
      <c r="G433" s="23" t="str">
        <f>Intermediate_Template!G434</f>
        <v/>
      </c>
      <c r="H433" s="23" t="str">
        <f>Intermediate_Template!H434</f>
        <v/>
      </c>
      <c r="I433" s="24" t="str">
        <f>Intermediate_Template!U434</f>
        <v/>
      </c>
      <c r="J433" s="25" t="str">
        <f>Intermediate_Template!I434</f>
        <v/>
      </c>
      <c r="K433" s="23" t="str">
        <f>Intermediate_Template!V434</f>
        <v/>
      </c>
      <c r="L433" s="23" t="str">
        <f>Intermediate_Template!P434</f>
        <v/>
      </c>
      <c r="M433" s="23" t="str">
        <f>Intermediate_Template!W434</f>
        <v/>
      </c>
      <c r="N433" s="23" t="str">
        <f>Intermediate_Template!Q434</f>
        <v/>
      </c>
      <c r="O433" s="23" t="str">
        <f>Intermediate_Template!X434</f>
        <v/>
      </c>
      <c r="P433" s="23" t="str">
        <f>Intermediate_Template!R434</f>
        <v/>
      </c>
      <c r="Q433" s="23" t="str">
        <f>Intermediate_Template!Y434</f>
        <v/>
      </c>
      <c r="R433" s="23" t="str">
        <f>Intermediate_Template!S434</f>
        <v/>
      </c>
      <c r="S433" s="23" t="str">
        <f>Intermediate_Template!Z434</f>
        <v/>
      </c>
      <c r="T433" s="23" t="str">
        <f>Intermediate_Template!T434</f>
        <v/>
      </c>
      <c r="W433" s="22"/>
    </row>
    <row r="434">
      <c r="A434" s="23" t="str">
        <f>Intermediate_Template!A435</f>
        <v/>
      </c>
      <c r="B434" s="23" t="str">
        <f>Intermediate_Template!B435</f>
        <v/>
      </c>
      <c r="C434" s="23" t="str">
        <f>Intermediate_Template!C435</f>
        <v/>
      </c>
      <c r="D434" s="23" t="str">
        <f>Intermediate_Template!D435</f>
        <v/>
      </c>
      <c r="E434" s="23" t="str">
        <f>Intermediate_Template!E435</f>
        <v/>
      </c>
      <c r="F434" s="23" t="str">
        <f>Intermediate_Template!F435</f>
        <v/>
      </c>
      <c r="G434" s="23" t="str">
        <f>Intermediate_Template!G435</f>
        <v/>
      </c>
      <c r="H434" s="23" t="str">
        <f>Intermediate_Template!H435</f>
        <v/>
      </c>
      <c r="I434" s="24" t="str">
        <f>Intermediate_Template!U435</f>
        <v/>
      </c>
      <c r="J434" s="25" t="str">
        <f>Intermediate_Template!I435</f>
        <v/>
      </c>
      <c r="K434" s="23" t="str">
        <f>Intermediate_Template!V435</f>
        <v/>
      </c>
      <c r="L434" s="23" t="str">
        <f>Intermediate_Template!P435</f>
        <v/>
      </c>
      <c r="M434" s="23" t="str">
        <f>Intermediate_Template!W435</f>
        <v/>
      </c>
      <c r="N434" s="23" t="str">
        <f>Intermediate_Template!Q435</f>
        <v/>
      </c>
      <c r="O434" s="23" t="str">
        <f>Intermediate_Template!X435</f>
        <v/>
      </c>
      <c r="P434" s="23" t="str">
        <f>Intermediate_Template!R435</f>
        <v/>
      </c>
      <c r="Q434" s="23" t="str">
        <f>Intermediate_Template!Y435</f>
        <v/>
      </c>
      <c r="R434" s="23" t="str">
        <f>Intermediate_Template!S435</f>
        <v/>
      </c>
      <c r="S434" s="23" t="str">
        <f>Intermediate_Template!Z435</f>
        <v/>
      </c>
      <c r="T434" s="23" t="str">
        <f>Intermediate_Template!T435</f>
        <v/>
      </c>
      <c r="W434" s="22"/>
    </row>
    <row r="435">
      <c r="A435" s="23" t="str">
        <f>Intermediate_Template!A436</f>
        <v/>
      </c>
      <c r="B435" s="23" t="str">
        <f>Intermediate_Template!B436</f>
        <v/>
      </c>
      <c r="C435" s="23" t="str">
        <f>Intermediate_Template!C436</f>
        <v/>
      </c>
      <c r="D435" s="23" t="str">
        <f>Intermediate_Template!D436</f>
        <v/>
      </c>
      <c r="E435" s="23" t="str">
        <f>Intermediate_Template!E436</f>
        <v/>
      </c>
      <c r="F435" s="23" t="str">
        <f>Intermediate_Template!F436</f>
        <v/>
      </c>
      <c r="G435" s="23" t="str">
        <f>Intermediate_Template!G436</f>
        <v/>
      </c>
      <c r="H435" s="23" t="str">
        <f>Intermediate_Template!H436</f>
        <v/>
      </c>
      <c r="I435" s="24" t="str">
        <f>Intermediate_Template!U436</f>
        <v/>
      </c>
      <c r="J435" s="25" t="str">
        <f>Intermediate_Template!I436</f>
        <v/>
      </c>
      <c r="K435" s="23" t="str">
        <f>Intermediate_Template!V436</f>
        <v/>
      </c>
      <c r="L435" s="23" t="str">
        <f>Intermediate_Template!P436</f>
        <v/>
      </c>
      <c r="M435" s="23" t="str">
        <f>Intermediate_Template!W436</f>
        <v/>
      </c>
      <c r="N435" s="23" t="str">
        <f>Intermediate_Template!Q436</f>
        <v/>
      </c>
      <c r="O435" s="23" t="str">
        <f>Intermediate_Template!X436</f>
        <v/>
      </c>
      <c r="P435" s="23" t="str">
        <f>Intermediate_Template!R436</f>
        <v/>
      </c>
      <c r="Q435" s="23" t="str">
        <f>Intermediate_Template!Y436</f>
        <v/>
      </c>
      <c r="R435" s="23" t="str">
        <f>Intermediate_Template!S436</f>
        <v/>
      </c>
      <c r="S435" s="23" t="str">
        <f>Intermediate_Template!Z436</f>
        <v/>
      </c>
      <c r="T435" s="23" t="str">
        <f>Intermediate_Template!T436</f>
        <v/>
      </c>
      <c r="W435" s="22"/>
    </row>
    <row r="436">
      <c r="A436" s="23" t="str">
        <f>Intermediate_Template!A437</f>
        <v/>
      </c>
      <c r="B436" s="23" t="str">
        <f>Intermediate_Template!B437</f>
        <v/>
      </c>
      <c r="C436" s="23" t="str">
        <f>Intermediate_Template!C437</f>
        <v/>
      </c>
      <c r="D436" s="23" t="str">
        <f>Intermediate_Template!D437</f>
        <v/>
      </c>
      <c r="E436" s="23" t="str">
        <f>Intermediate_Template!E437</f>
        <v/>
      </c>
      <c r="F436" s="23" t="str">
        <f>Intermediate_Template!F437</f>
        <v/>
      </c>
      <c r="G436" s="23" t="str">
        <f>Intermediate_Template!G437</f>
        <v/>
      </c>
      <c r="H436" s="23" t="str">
        <f>Intermediate_Template!H437</f>
        <v/>
      </c>
      <c r="I436" s="24" t="str">
        <f>Intermediate_Template!U437</f>
        <v/>
      </c>
      <c r="J436" s="25" t="str">
        <f>Intermediate_Template!I437</f>
        <v/>
      </c>
      <c r="K436" s="23" t="str">
        <f>Intermediate_Template!V437</f>
        <v/>
      </c>
      <c r="L436" s="23" t="str">
        <f>Intermediate_Template!P437</f>
        <v/>
      </c>
      <c r="M436" s="23" t="str">
        <f>Intermediate_Template!W437</f>
        <v/>
      </c>
      <c r="N436" s="23" t="str">
        <f>Intermediate_Template!Q437</f>
        <v/>
      </c>
      <c r="O436" s="23" t="str">
        <f>Intermediate_Template!X437</f>
        <v/>
      </c>
      <c r="P436" s="23" t="str">
        <f>Intermediate_Template!R437</f>
        <v/>
      </c>
      <c r="Q436" s="23" t="str">
        <f>Intermediate_Template!Y437</f>
        <v/>
      </c>
      <c r="R436" s="23" t="str">
        <f>Intermediate_Template!S437</f>
        <v/>
      </c>
      <c r="S436" s="23" t="str">
        <f>Intermediate_Template!Z437</f>
        <v/>
      </c>
      <c r="T436" s="23" t="str">
        <f>Intermediate_Template!T437</f>
        <v/>
      </c>
      <c r="W436" s="22"/>
    </row>
    <row r="437">
      <c r="A437" s="23" t="str">
        <f>Intermediate_Template!A438</f>
        <v/>
      </c>
      <c r="B437" s="23" t="str">
        <f>Intermediate_Template!B438</f>
        <v/>
      </c>
      <c r="C437" s="23" t="str">
        <f>Intermediate_Template!C438</f>
        <v/>
      </c>
      <c r="D437" s="23" t="str">
        <f>Intermediate_Template!D438</f>
        <v/>
      </c>
      <c r="E437" s="23" t="str">
        <f>Intermediate_Template!E438</f>
        <v/>
      </c>
      <c r="F437" s="23" t="str">
        <f>Intermediate_Template!F438</f>
        <v/>
      </c>
      <c r="G437" s="23" t="str">
        <f>Intermediate_Template!G438</f>
        <v/>
      </c>
      <c r="H437" s="23" t="str">
        <f>Intermediate_Template!H438</f>
        <v/>
      </c>
      <c r="I437" s="24" t="str">
        <f>Intermediate_Template!U438</f>
        <v/>
      </c>
      <c r="J437" s="25" t="str">
        <f>Intermediate_Template!I438</f>
        <v/>
      </c>
      <c r="K437" s="23" t="str">
        <f>Intermediate_Template!V438</f>
        <v/>
      </c>
      <c r="L437" s="23" t="str">
        <f>Intermediate_Template!P438</f>
        <v/>
      </c>
      <c r="M437" s="23" t="str">
        <f>Intermediate_Template!W438</f>
        <v/>
      </c>
      <c r="N437" s="23" t="str">
        <f>Intermediate_Template!Q438</f>
        <v/>
      </c>
      <c r="O437" s="23" t="str">
        <f>Intermediate_Template!X438</f>
        <v/>
      </c>
      <c r="P437" s="23" t="str">
        <f>Intermediate_Template!R438</f>
        <v/>
      </c>
      <c r="Q437" s="23" t="str">
        <f>Intermediate_Template!Y438</f>
        <v/>
      </c>
      <c r="R437" s="23" t="str">
        <f>Intermediate_Template!S438</f>
        <v/>
      </c>
      <c r="S437" s="23" t="str">
        <f>Intermediate_Template!Z438</f>
        <v/>
      </c>
      <c r="T437" s="23" t="str">
        <f>Intermediate_Template!T438</f>
        <v/>
      </c>
      <c r="W437" s="22"/>
    </row>
    <row r="438">
      <c r="A438" s="23" t="str">
        <f>Intermediate_Template!A439</f>
        <v/>
      </c>
      <c r="B438" s="23" t="str">
        <f>Intermediate_Template!B439</f>
        <v/>
      </c>
      <c r="C438" s="23" t="str">
        <f>Intermediate_Template!C439</f>
        <v/>
      </c>
      <c r="D438" s="23" t="str">
        <f>Intermediate_Template!D439</f>
        <v/>
      </c>
      <c r="E438" s="23" t="str">
        <f>Intermediate_Template!E439</f>
        <v/>
      </c>
      <c r="F438" s="23" t="str">
        <f>Intermediate_Template!F439</f>
        <v/>
      </c>
      <c r="G438" s="23" t="str">
        <f>Intermediate_Template!G439</f>
        <v/>
      </c>
      <c r="H438" s="23" t="str">
        <f>Intermediate_Template!H439</f>
        <v/>
      </c>
      <c r="I438" s="24" t="str">
        <f>Intermediate_Template!U439</f>
        <v/>
      </c>
      <c r="J438" s="25" t="str">
        <f>Intermediate_Template!I439</f>
        <v/>
      </c>
      <c r="K438" s="23" t="str">
        <f>Intermediate_Template!V439</f>
        <v/>
      </c>
      <c r="L438" s="23" t="str">
        <f>Intermediate_Template!P439</f>
        <v/>
      </c>
      <c r="M438" s="23" t="str">
        <f>Intermediate_Template!W439</f>
        <v/>
      </c>
      <c r="N438" s="23" t="str">
        <f>Intermediate_Template!Q439</f>
        <v/>
      </c>
      <c r="O438" s="23" t="str">
        <f>Intermediate_Template!X439</f>
        <v/>
      </c>
      <c r="P438" s="23" t="str">
        <f>Intermediate_Template!R439</f>
        <v/>
      </c>
      <c r="Q438" s="23" t="str">
        <f>Intermediate_Template!Y439</f>
        <v/>
      </c>
      <c r="R438" s="23" t="str">
        <f>Intermediate_Template!S439</f>
        <v/>
      </c>
      <c r="S438" s="23" t="str">
        <f>Intermediate_Template!Z439</f>
        <v/>
      </c>
      <c r="T438" s="23" t="str">
        <f>Intermediate_Template!T439</f>
        <v/>
      </c>
      <c r="W438" s="22"/>
    </row>
    <row r="439">
      <c r="A439" s="23" t="str">
        <f>Intermediate_Template!A440</f>
        <v/>
      </c>
      <c r="B439" s="23" t="str">
        <f>Intermediate_Template!B440</f>
        <v/>
      </c>
      <c r="C439" s="23" t="str">
        <f>Intermediate_Template!C440</f>
        <v/>
      </c>
      <c r="D439" s="23" t="str">
        <f>Intermediate_Template!D440</f>
        <v/>
      </c>
      <c r="E439" s="23" t="str">
        <f>Intermediate_Template!E440</f>
        <v/>
      </c>
      <c r="F439" s="23" t="str">
        <f>Intermediate_Template!F440</f>
        <v/>
      </c>
      <c r="G439" s="23" t="str">
        <f>Intermediate_Template!G440</f>
        <v/>
      </c>
      <c r="H439" s="23" t="str">
        <f>Intermediate_Template!H440</f>
        <v/>
      </c>
      <c r="I439" s="24" t="str">
        <f>Intermediate_Template!U440</f>
        <v/>
      </c>
      <c r="J439" s="25" t="str">
        <f>Intermediate_Template!I440</f>
        <v/>
      </c>
      <c r="K439" s="23" t="str">
        <f>Intermediate_Template!V440</f>
        <v/>
      </c>
      <c r="L439" s="23" t="str">
        <f>Intermediate_Template!P440</f>
        <v/>
      </c>
      <c r="M439" s="23" t="str">
        <f>Intermediate_Template!W440</f>
        <v/>
      </c>
      <c r="N439" s="23" t="str">
        <f>Intermediate_Template!Q440</f>
        <v/>
      </c>
      <c r="O439" s="23" t="str">
        <f>Intermediate_Template!X440</f>
        <v/>
      </c>
      <c r="P439" s="23" t="str">
        <f>Intermediate_Template!R440</f>
        <v/>
      </c>
      <c r="Q439" s="23" t="str">
        <f>Intermediate_Template!Y440</f>
        <v/>
      </c>
      <c r="R439" s="23" t="str">
        <f>Intermediate_Template!S440</f>
        <v/>
      </c>
      <c r="S439" s="23" t="str">
        <f>Intermediate_Template!Z440</f>
        <v/>
      </c>
      <c r="T439" s="23" t="str">
        <f>Intermediate_Template!T440</f>
        <v/>
      </c>
      <c r="W439" s="22"/>
    </row>
    <row r="440">
      <c r="A440" s="23" t="str">
        <f>Intermediate_Template!A441</f>
        <v/>
      </c>
      <c r="B440" s="23" t="str">
        <f>Intermediate_Template!B441</f>
        <v/>
      </c>
      <c r="C440" s="23" t="str">
        <f>Intermediate_Template!C441</f>
        <v/>
      </c>
      <c r="D440" s="23" t="str">
        <f>Intermediate_Template!D441</f>
        <v/>
      </c>
      <c r="E440" s="23" t="str">
        <f>Intermediate_Template!E441</f>
        <v/>
      </c>
      <c r="F440" s="23" t="str">
        <f>Intermediate_Template!F441</f>
        <v/>
      </c>
      <c r="G440" s="23" t="str">
        <f>Intermediate_Template!G441</f>
        <v/>
      </c>
      <c r="H440" s="23" t="str">
        <f>Intermediate_Template!H441</f>
        <v/>
      </c>
      <c r="I440" s="24" t="str">
        <f>Intermediate_Template!U441</f>
        <v/>
      </c>
      <c r="J440" s="25" t="str">
        <f>Intermediate_Template!I441</f>
        <v/>
      </c>
      <c r="K440" s="23" t="str">
        <f>Intermediate_Template!V441</f>
        <v/>
      </c>
      <c r="L440" s="23" t="str">
        <f>Intermediate_Template!P441</f>
        <v/>
      </c>
      <c r="M440" s="23" t="str">
        <f>Intermediate_Template!W441</f>
        <v/>
      </c>
      <c r="N440" s="23" t="str">
        <f>Intermediate_Template!Q441</f>
        <v/>
      </c>
      <c r="O440" s="23" t="str">
        <f>Intermediate_Template!X441</f>
        <v/>
      </c>
      <c r="P440" s="23" t="str">
        <f>Intermediate_Template!R441</f>
        <v/>
      </c>
      <c r="Q440" s="23" t="str">
        <f>Intermediate_Template!Y441</f>
        <v/>
      </c>
      <c r="R440" s="23" t="str">
        <f>Intermediate_Template!S441</f>
        <v/>
      </c>
      <c r="S440" s="23" t="str">
        <f>Intermediate_Template!Z441</f>
        <v/>
      </c>
      <c r="T440" s="23" t="str">
        <f>Intermediate_Template!T441</f>
        <v/>
      </c>
      <c r="W440" s="22"/>
    </row>
    <row r="441">
      <c r="A441" s="23" t="str">
        <f>Intermediate_Template!A442</f>
        <v/>
      </c>
      <c r="B441" s="23" t="str">
        <f>Intermediate_Template!B442</f>
        <v/>
      </c>
      <c r="C441" s="23" t="str">
        <f>Intermediate_Template!C442</f>
        <v/>
      </c>
      <c r="D441" s="23" t="str">
        <f>Intermediate_Template!D442</f>
        <v/>
      </c>
      <c r="E441" s="23" t="str">
        <f>Intermediate_Template!E442</f>
        <v/>
      </c>
      <c r="F441" s="23" t="str">
        <f>Intermediate_Template!F442</f>
        <v/>
      </c>
      <c r="G441" s="23" t="str">
        <f>Intermediate_Template!G442</f>
        <v/>
      </c>
      <c r="H441" s="23" t="str">
        <f>Intermediate_Template!H442</f>
        <v/>
      </c>
      <c r="I441" s="24" t="str">
        <f>Intermediate_Template!U442</f>
        <v/>
      </c>
      <c r="J441" s="25" t="str">
        <f>Intermediate_Template!I442</f>
        <v/>
      </c>
      <c r="K441" s="23" t="str">
        <f>Intermediate_Template!V442</f>
        <v/>
      </c>
      <c r="L441" s="23" t="str">
        <f>Intermediate_Template!P442</f>
        <v/>
      </c>
      <c r="M441" s="23" t="str">
        <f>Intermediate_Template!W442</f>
        <v/>
      </c>
      <c r="N441" s="23" t="str">
        <f>Intermediate_Template!Q442</f>
        <v/>
      </c>
      <c r="O441" s="23" t="str">
        <f>Intermediate_Template!X442</f>
        <v/>
      </c>
      <c r="P441" s="23" t="str">
        <f>Intermediate_Template!R442</f>
        <v/>
      </c>
      <c r="Q441" s="23" t="str">
        <f>Intermediate_Template!Y442</f>
        <v/>
      </c>
      <c r="R441" s="23" t="str">
        <f>Intermediate_Template!S442</f>
        <v/>
      </c>
      <c r="S441" s="23" t="str">
        <f>Intermediate_Template!Z442</f>
        <v/>
      </c>
      <c r="T441" s="23" t="str">
        <f>Intermediate_Template!T442</f>
        <v/>
      </c>
      <c r="W441" s="22"/>
    </row>
    <row r="442">
      <c r="A442" s="23" t="str">
        <f>Intermediate_Template!A443</f>
        <v/>
      </c>
      <c r="B442" s="23" t="str">
        <f>Intermediate_Template!B443</f>
        <v/>
      </c>
      <c r="C442" s="23" t="str">
        <f>Intermediate_Template!C443</f>
        <v/>
      </c>
      <c r="D442" s="23" t="str">
        <f>Intermediate_Template!D443</f>
        <v/>
      </c>
      <c r="E442" s="23" t="str">
        <f>Intermediate_Template!E443</f>
        <v/>
      </c>
      <c r="F442" s="23" t="str">
        <f>Intermediate_Template!F443</f>
        <v/>
      </c>
      <c r="G442" s="23" t="str">
        <f>Intermediate_Template!G443</f>
        <v/>
      </c>
      <c r="H442" s="23" t="str">
        <f>Intermediate_Template!H443</f>
        <v/>
      </c>
      <c r="I442" s="24" t="str">
        <f>Intermediate_Template!U443</f>
        <v/>
      </c>
      <c r="J442" s="25" t="str">
        <f>Intermediate_Template!I443</f>
        <v/>
      </c>
      <c r="K442" s="23" t="str">
        <f>Intermediate_Template!V443</f>
        <v/>
      </c>
      <c r="L442" s="23" t="str">
        <f>Intermediate_Template!P443</f>
        <v/>
      </c>
      <c r="M442" s="23" t="str">
        <f>Intermediate_Template!W443</f>
        <v/>
      </c>
      <c r="N442" s="23" t="str">
        <f>Intermediate_Template!Q443</f>
        <v/>
      </c>
      <c r="O442" s="23" t="str">
        <f>Intermediate_Template!X443</f>
        <v/>
      </c>
      <c r="P442" s="23" t="str">
        <f>Intermediate_Template!R443</f>
        <v/>
      </c>
      <c r="Q442" s="23" t="str">
        <f>Intermediate_Template!Y443</f>
        <v/>
      </c>
      <c r="R442" s="23" t="str">
        <f>Intermediate_Template!S443</f>
        <v/>
      </c>
      <c r="S442" s="23" t="str">
        <f>Intermediate_Template!Z443</f>
        <v/>
      </c>
      <c r="T442" s="23" t="str">
        <f>Intermediate_Template!T443</f>
        <v/>
      </c>
      <c r="W442" s="22"/>
    </row>
    <row r="443">
      <c r="A443" s="23" t="str">
        <f>Intermediate_Template!A444</f>
        <v/>
      </c>
      <c r="B443" s="23" t="str">
        <f>Intermediate_Template!B444</f>
        <v/>
      </c>
      <c r="C443" s="23" t="str">
        <f>Intermediate_Template!C444</f>
        <v/>
      </c>
      <c r="D443" s="23" t="str">
        <f>Intermediate_Template!D444</f>
        <v/>
      </c>
      <c r="E443" s="23" t="str">
        <f>Intermediate_Template!E444</f>
        <v/>
      </c>
      <c r="F443" s="23" t="str">
        <f>Intermediate_Template!F444</f>
        <v/>
      </c>
      <c r="G443" s="23" t="str">
        <f>Intermediate_Template!G444</f>
        <v/>
      </c>
      <c r="H443" s="23" t="str">
        <f>Intermediate_Template!H444</f>
        <v/>
      </c>
      <c r="I443" s="24" t="str">
        <f>Intermediate_Template!U444</f>
        <v/>
      </c>
      <c r="J443" s="25" t="str">
        <f>Intermediate_Template!I444</f>
        <v/>
      </c>
      <c r="K443" s="23" t="str">
        <f>Intermediate_Template!V444</f>
        <v/>
      </c>
      <c r="L443" s="23" t="str">
        <f>Intermediate_Template!P444</f>
        <v/>
      </c>
      <c r="M443" s="23" t="str">
        <f>Intermediate_Template!W444</f>
        <v/>
      </c>
      <c r="N443" s="23" t="str">
        <f>Intermediate_Template!Q444</f>
        <v/>
      </c>
      <c r="O443" s="23" t="str">
        <f>Intermediate_Template!X444</f>
        <v/>
      </c>
      <c r="P443" s="23" t="str">
        <f>Intermediate_Template!R444</f>
        <v/>
      </c>
      <c r="Q443" s="23" t="str">
        <f>Intermediate_Template!Y444</f>
        <v/>
      </c>
      <c r="R443" s="23" t="str">
        <f>Intermediate_Template!S444</f>
        <v/>
      </c>
      <c r="S443" s="23" t="str">
        <f>Intermediate_Template!Z444</f>
        <v/>
      </c>
      <c r="T443" s="23" t="str">
        <f>Intermediate_Template!T444</f>
        <v/>
      </c>
      <c r="W443" s="22"/>
    </row>
    <row r="444">
      <c r="A444" s="23" t="str">
        <f>Intermediate_Template!A445</f>
        <v/>
      </c>
      <c r="B444" s="23" t="str">
        <f>Intermediate_Template!B445</f>
        <v/>
      </c>
      <c r="C444" s="23" t="str">
        <f>Intermediate_Template!C445</f>
        <v/>
      </c>
      <c r="D444" s="23" t="str">
        <f>Intermediate_Template!D445</f>
        <v/>
      </c>
      <c r="E444" s="23" t="str">
        <f>Intermediate_Template!E445</f>
        <v/>
      </c>
      <c r="F444" s="23" t="str">
        <f>Intermediate_Template!F445</f>
        <v/>
      </c>
      <c r="G444" s="23" t="str">
        <f>Intermediate_Template!G445</f>
        <v/>
      </c>
      <c r="H444" s="23" t="str">
        <f>Intermediate_Template!H445</f>
        <v/>
      </c>
      <c r="I444" s="24" t="str">
        <f>Intermediate_Template!U445</f>
        <v/>
      </c>
      <c r="J444" s="25" t="str">
        <f>Intermediate_Template!I445</f>
        <v/>
      </c>
      <c r="K444" s="23" t="str">
        <f>Intermediate_Template!V445</f>
        <v/>
      </c>
      <c r="L444" s="23" t="str">
        <f>Intermediate_Template!P445</f>
        <v/>
      </c>
      <c r="M444" s="23" t="str">
        <f>Intermediate_Template!W445</f>
        <v/>
      </c>
      <c r="N444" s="23" t="str">
        <f>Intermediate_Template!Q445</f>
        <v/>
      </c>
      <c r="O444" s="23" t="str">
        <f>Intermediate_Template!X445</f>
        <v/>
      </c>
      <c r="P444" s="23" t="str">
        <f>Intermediate_Template!R445</f>
        <v/>
      </c>
      <c r="Q444" s="23" t="str">
        <f>Intermediate_Template!Y445</f>
        <v/>
      </c>
      <c r="R444" s="23" t="str">
        <f>Intermediate_Template!S445</f>
        <v/>
      </c>
      <c r="S444" s="23" t="str">
        <f>Intermediate_Template!Z445</f>
        <v/>
      </c>
      <c r="T444" s="23" t="str">
        <f>Intermediate_Template!T445</f>
        <v/>
      </c>
      <c r="W444" s="22"/>
    </row>
    <row r="445">
      <c r="A445" s="23" t="str">
        <f>Intermediate_Template!A446</f>
        <v/>
      </c>
      <c r="B445" s="23" t="str">
        <f>Intermediate_Template!B446</f>
        <v/>
      </c>
      <c r="C445" s="23" t="str">
        <f>Intermediate_Template!C446</f>
        <v/>
      </c>
      <c r="D445" s="23" t="str">
        <f>Intermediate_Template!D446</f>
        <v/>
      </c>
      <c r="E445" s="23" t="str">
        <f>Intermediate_Template!E446</f>
        <v/>
      </c>
      <c r="F445" s="23" t="str">
        <f>Intermediate_Template!F446</f>
        <v/>
      </c>
      <c r="G445" s="23" t="str">
        <f>Intermediate_Template!G446</f>
        <v/>
      </c>
      <c r="H445" s="23" t="str">
        <f>Intermediate_Template!H446</f>
        <v/>
      </c>
      <c r="I445" s="24" t="str">
        <f>Intermediate_Template!U446</f>
        <v/>
      </c>
      <c r="J445" s="25" t="str">
        <f>Intermediate_Template!I446</f>
        <v/>
      </c>
      <c r="K445" s="23" t="str">
        <f>Intermediate_Template!V446</f>
        <v/>
      </c>
      <c r="L445" s="23" t="str">
        <f>Intermediate_Template!P446</f>
        <v/>
      </c>
      <c r="M445" s="23" t="str">
        <f>Intermediate_Template!W446</f>
        <v/>
      </c>
      <c r="N445" s="23" t="str">
        <f>Intermediate_Template!Q446</f>
        <v/>
      </c>
      <c r="O445" s="23" t="str">
        <f>Intermediate_Template!X446</f>
        <v/>
      </c>
      <c r="P445" s="23" t="str">
        <f>Intermediate_Template!R446</f>
        <v/>
      </c>
      <c r="Q445" s="23" t="str">
        <f>Intermediate_Template!Y446</f>
        <v/>
      </c>
      <c r="R445" s="23" t="str">
        <f>Intermediate_Template!S446</f>
        <v/>
      </c>
      <c r="S445" s="23" t="str">
        <f>Intermediate_Template!Z446</f>
        <v/>
      </c>
      <c r="T445" s="23" t="str">
        <f>Intermediate_Template!T446</f>
        <v/>
      </c>
      <c r="W445" s="22"/>
    </row>
    <row r="446">
      <c r="A446" s="23" t="str">
        <f>Intermediate_Template!A447</f>
        <v/>
      </c>
      <c r="B446" s="23" t="str">
        <f>Intermediate_Template!B447</f>
        <v/>
      </c>
      <c r="C446" s="23" t="str">
        <f>Intermediate_Template!C447</f>
        <v/>
      </c>
      <c r="D446" s="23" t="str">
        <f>Intermediate_Template!D447</f>
        <v/>
      </c>
      <c r="E446" s="23" t="str">
        <f>Intermediate_Template!E447</f>
        <v/>
      </c>
      <c r="F446" s="23" t="str">
        <f>Intermediate_Template!F447</f>
        <v/>
      </c>
      <c r="G446" s="23" t="str">
        <f>Intermediate_Template!G447</f>
        <v/>
      </c>
      <c r="H446" s="23" t="str">
        <f>Intermediate_Template!H447</f>
        <v/>
      </c>
      <c r="I446" s="24" t="str">
        <f>Intermediate_Template!U447</f>
        <v/>
      </c>
      <c r="J446" s="25" t="str">
        <f>Intermediate_Template!I447</f>
        <v/>
      </c>
      <c r="K446" s="23" t="str">
        <f>Intermediate_Template!V447</f>
        <v/>
      </c>
      <c r="L446" s="23" t="str">
        <f>Intermediate_Template!P447</f>
        <v/>
      </c>
      <c r="M446" s="23" t="str">
        <f>Intermediate_Template!W447</f>
        <v/>
      </c>
      <c r="N446" s="23" t="str">
        <f>Intermediate_Template!Q447</f>
        <v/>
      </c>
      <c r="O446" s="23" t="str">
        <f>Intermediate_Template!X447</f>
        <v/>
      </c>
      <c r="P446" s="23" t="str">
        <f>Intermediate_Template!R447</f>
        <v/>
      </c>
      <c r="Q446" s="23" t="str">
        <f>Intermediate_Template!Y447</f>
        <v/>
      </c>
      <c r="R446" s="23" t="str">
        <f>Intermediate_Template!S447</f>
        <v/>
      </c>
      <c r="S446" s="23" t="str">
        <f>Intermediate_Template!Z447</f>
        <v/>
      </c>
      <c r="T446" s="23" t="str">
        <f>Intermediate_Template!T447</f>
        <v/>
      </c>
      <c r="W446" s="22"/>
    </row>
    <row r="447">
      <c r="A447" s="23" t="str">
        <f>Intermediate_Template!A448</f>
        <v/>
      </c>
      <c r="B447" s="23" t="str">
        <f>Intermediate_Template!B448</f>
        <v/>
      </c>
      <c r="C447" s="23" t="str">
        <f>Intermediate_Template!C448</f>
        <v/>
      </c>
      <c r="D447" s="23" t="str">
        <f>Intermediate_Template!D448</f>
        <v/>
      </c>
      <c r="E447" s="23" t="str">
        <f>Intermediate_Template!E448</f>
        <v/>
      </c>
      <c r="F447" s="23" t="str">
        <f>Intermediate_Template!F448</f>
        <v/>
      </c>
      <c r="G447" s="23" t="str">
        <f>Intermediate_Template!G448</f>
        <v/>
      </c>
      <c r="H447" s="23" t="str">
        <f>Intermediate_Template!H448</f>
        <v/>
      </c>
      <c r="I447" s="24" t="str">
        <f>Intermediate_Template!U448</f>
        <v/>
      </c>
      <c r="J447" s="25" t="str">
        <f>Intermediate_Template!I448</f>
        <v/>
      </c>
      <c r="K447" s="23" t="str">
        <f>Intermediate_Template!V448</f>
        <v/>
      </c>
      <c r="L447" s="23" t="str">
        <f>Intermediate_Template!P448</f>
        <v/>
      </c>
      <c r="M447" s="23" t="str">
        <f>Intermediate_Template!W448</f>
        <v/>
      </c>
      <c r="N447" s="23" t="str">
        <f>Intermediate_Template!Q448</f>
        <v/>
      </c>
      <c r="O447" s="23" t="str">
        <f>Intermediate_Template!X448</f>
        <v/>
      </c>
      <c r="P447" s="23" t="str">
        <f>Intermediate_Template!R448</f>
        <v/>
      </c>
      <c r="Q447" s="23" t="str">
        <f>Intermediate_Template!Y448</f>
        <v/>
      </c>
      <c r="R447" s="23" t="str">
        <f>Intermediate_Template!S448</f>
        <v/>
      </c>
      <c r="S447" s="23" t="str">
        <f>Intermediate_Template!Z448</f>
        <v/>
      </c>
      <c r="T447" s="23" t="str">
        <f>Intermediate_Template!T448</f>
        <v/>
      </c>
      <c r="W447" s="22"/>
    </row>
    <row r="448">
      <c r="A448" s="23" t="str">
        <f>Intermediate_Template!A449</f>
        <v/>
      </c>
      <c r="B448" s="23" t="str">
        <f>Intermediate_Template!B449</f>
        <v/>
      </c>
      <c r="C448" s="23" t="str">
        <f>Intermediate_Template!C449</f>
        <v/>
      </c>
      <c r="D448" s="23" t="str">
        <f>Intermediate_Template!D449</f>
        <v/>
      </c>
      <c r="E448" s="23" t="str">
        <f>Intermediate_Template!E449</f>
        <v/>
      </c>
      <c r="F448" s="23" t="str">
        <f>Intermediate_Template!F449</f>
        <v/>
      </c>
      <c r="G448" s="23" t="str">
        <f>Intermediate_Template!G449</f>
        <v/>
      </c>
      <c r="H448" s="23" t="str">
        <f>Intermediate_Template!H449</f>
        <v/>
      </c>
      <c r="I448" s="24" t="str">
        <f>Intermediate_Template!U449</f>
        <v/>
      </c>
      <c r="J448" s="25" t="str">
        <f>Intermediate_Template!I449</f>
        <v/>
      </c>
      <c r="K448" s="23" t="str">
        <f>Intermediate_Template!V449</f>
        <v/>
      </c>
      <c r="L448" s="23" t="str">
        <f>Intermediate_Template!P449</f>
        <v/>
      </c>
      <c r="M448" s="23" t="str">
        <f>Intermediate_Template!W449</f>
        <v/>
      </c>
      <c r="N448" s="23" t="str">
        <f>Intermediate_Template!Q449</f>
        <v/>
      </c>
      <c r="O448" s="23" t="str">
        <f>Intermediate_Template!X449</f>
        <v/>
      </c>
      <c r="P448" s="23" t="str">
        <f>Intermediate_Template!R449</f>
        <v/>
      </c>
      <c r="Q448" s="23" t="str">
        <f>Intermediate_Template!Y449</f>
        <v/>
      </c>
      <c r="R448" s="23" t="str">
        <f>Intermediate_Template!S449</f>
        <v/>
      </c>
      <c r="S448" s="23" t="str">
        <f>Intermediate_Template!Z449</f>
        <v/>
      </c>
      <c r="T448" s="23" t="str">
        <f>Intermediate_Template!T449</f>
        <v/>
      </c>
      <c r="W448" s="22"/>
    </row>
    <row r="449">
      <c r="A449" s="23" t="str">
        <f>Intermediate_Template!A450</f>
        <v/>
      </c>
      <c r="B449" s="23" t="str">
        <f>Intermediate_Template!B450</f>
        <v/>
      </c>
      <c r="C449" s="23" t="str">
        <f>Intermediate_Template!C450</f>
        <v/>
      </c>
      <c r="D449" s="23" t="str">
        <f>Intermediate_Template!D450</f>
        <v/>
      </c>
      <c r="E449" s="23" t="str">
        <f>Intermediate_Template!E450</f>
        <v/>
      </c>
      <c r="F449" s="23" t="str">
        <f>Intermediate_Template!F450</f>
        <v/>
      </c>
      <c r="G449" s="23" t="str">
        <f>Intermediate_Template!G450</f>
        <v/>
      </c>
      <c r="H449" s="23" t="str">
        <f>Intermediate_Template!H450</f>
        <v/>
      </c>
      <c r="I449" s="24" t="str">
        <f>Intermediate_Template!U450</f>
        <v/>
      </c>
      <c r="J449" s="25" t="str">
        <f>Intermediate_Template!I450</f>
        <v/>
      </c>
      <c r="K449" s="23" t="str">
        <f>Intermediate_Template!V450</f>
        <v/>
      </c>
      <c r="L449" s="23" t="str">
        <f>Intermediate_Template!P450</f>
        <v/>
      </c>
      <c r="M449" s="23" t="str">
        <f>Intermediate_Template!W450</f>
        <v/>
      </c>
      <c r="N449" s="23" t="str">
        <f>Intermediate_Template!Q450</f>
        <v/>
      </c>
      <c r="O449" s="23" t="str">
        <f>Intermediate_Template!X450</f>
        <v/>
      </c>
      <c r="P449" s="23" t="str">
        <f>Intermediate_Template!R450</f>
        <v/>
      </c>
      <c r="Q449" s="23" t="str">
        <f>Intermediate_Template!Y450</f>
        <v/>
      </c>
      <c r="R449" s="23" t="str">
        <f>Intermediate_Template!S450</f>
        <v/>
      </c>
      <c r="S449" s="23" t="str">
        <f>Intermediate_Template!Z450</f>
        <v/>
      </c>
      <c r="T449" s="23" t="str">
        <f>Intermediate_Template!T450</f>
        <v/>
      </c>
      <c r="W449" s="22"/>
    </row>
    <row r="450">
      <c r="A450" s="23" t="str">
        <f>Intermediate_Template!A451</f>
        <v/>
      </c>
      <c r="B450" s="23" t="str">
        <f>Intermediate_Template!B451</f>
        <v/>
      </c>
      <c r="C450" s="23" t="str">
        <f>Intermediate_Template!C451</f>
        <v/>
      </c>
      <c r="D450" s="23" t="str">
        <f>Intermediate_Template!D451</f>
        <v/>
      </c>
      <c r="E450" s="23" t="str">
        <f>Intermediate_Template!E451</f>
        <v/>
      </c>
      <c r="F450" s="23" t="str">
        <f>Intermediate_Template!F451</f>
        <v/>
      </c>
      <c r="G450" s="23" t="str">
        <f>Intermediate_Template!G451</f>
        <v/>
      </c>
      <c r="H450" s="23" t="str">
        <f>Intermediate_Template!H451</f>
        <v/>
      </c>
      <c r="I450" s="24" t="str">
        <f>Intermediate_Template!U451</f>
        <v/>
      </c>
      <c r="J450" s="25" t="str">
        <f>Intermediate_Template!I451</f>
        <v/>
      </c>
      <c r="K450" s="23" t="str">
        <f>Intermediate_Template!V451</f>
        <v/>
      </c>
      <c r="L450" s="23" t="str">
        <f>Intermediate_Template!P451</f>
        <v/>
      </c>
      <c r="M450" s="23" t="str">
        <f>Intermediate_Template!W451</f>
        <v/>
      </c>
      <c r="N450" s="23" t="str">
        <f>Intermediate_Template!Q451</f>
        <v/>
      </c>
      <c r="O450" s="23" t="str">
        <f>Intermediate_Template!X451</f>
        <v/>
      </c>
      <c r="P450" s="23" t="str">
        <f>Intermediate_Template!R451</f>
        <v/>
      </c>
      <c r="Q450" s="23" t="str">
        <f>Intermediate_Template!Y451</f>
        <v/>
      </c>
      <c r="R450" s="23" t="str">
        <f>Intermediate_Template!S451</f>
        <v/>
      </c>
      <c r="S450" s="23" t="str">
        <f>Intermediate_Template!Z451</f>
        <v/>
      </c>
      <c r="T450" s="23" t="str">
        <f>Intermediate_Template!T451</f>
        <v/>
      </c>
      <c r="W450" s="22"/>
    </row>
    <row r="451">
      <c r="A451" s="23" t="str">
        <f>Intermediate_Template!A452</f>
        <v/>
      </c>
      <c r="B451" s="23" t="str">
        <f>Intermediate_Template!B452</f>
        <v/>
      </c>
      <c r="C451" s="23" t="str">
        <f>Intermediate_Template!C452</f>
        <v/>
      </c>
      <c r="D451" s="23" t="str">
        <f>Intermediate_Template!D452</f>
        <v/>
      </c>
      <c r="E451" s="23" t="str">
        <f>Intermediate_Template!E452</f>
        <v/>
      </c>
      <c r="F451" s="23" t="str">
        <f>Intermediate_Template!F452</f>
        <v/>
      </c>
      <c r="G451" s="23" t="str">
        <f>Intermediate_Template!G452</f>
        <v/>
      </c>
      <c r="H451" s="23" t="str">
        <f>Intermediate_Template!H452</f>
        <v/>
      </c>
      <c r="I451" s="24" t="str">
        <f>Intermediate_Template!U452</f>
        <v/>
      </c>
      <c r="J451" s="25" t="str">
        <f>Intermediate_Template!I452</f>
        <v/>
      </c>
      <c r="K451" s="23" t="str">
        <f>Intermediate_Template!V452</f>
        <v/>
      </c>
      <c r="L451" s="23" t="str">
        <f>Intermediate_Template!P452</f>
        <v/>
      </c>
      <c r="M451" s="23" t="str">
        <f>Intermediate_Template!W452</f>
        <v/>
      </c>
      <c r="N451" s="23" t="str">
        <f>Intermediate_Template!Q452</f>
        <v/>
      </c>
      <c r="O451" s="23" t="str">
        <f>Intermediate_Template!X452</f>
        <v/>
      </c>
      <c r="P451" s="23" t="str">
        <f>Intermediate_Template!R452</f>
        <v/>
      </c>
      <c r="Q451" s="23" t="str">
        <f>Intermediate_Template!Y452</f>
        <v/>
      </c>
      <c r="R451" s="23" t="str">
        <f>Intermediate_Template!S452</f>
        <v/>
      </c>
      <c r="S451" s="23" t="str">
        <f>Intermediate_Template!Z452</f>
        <v/>
      </c>
      <c r="T451" s="23" t="str">
        <f>Intermediate_Template!T452</f>
        <v/>
      </c>
      <c r="W451" s="22"/>
    </row>
    <row r="452">
      <c r="A452" s="23" t="str">
        <f>Intermediate_Template!A453</f>
        <v/>
      </c>
      <c r="B452" s="23" t="str">
        <f>Intermediate_Template!B453</f>
        <v/>
      </c>
      <c r="C452" s="23" t="str">
        <f>Intermediate_Template!C453</f>
        <v/>
      </c>
      <c r="D452" s="23" t="str">
        <f>Intermediate_Template!D453</f>
        <v/>
      </c>
      <c r="E452" s="23" t="str">
        <f>Intermediate_Template!E453</f>
        <v/>
      </c>
      <c r="F452" s="23" t="str">
        <f>Intermediate_Template!F453</f>
        <v/>
      </c>
      <c r="G452" s="23" t="str">
        <f>Intermediate_Template!G453</f>
        <v/>
      </c>
      <c r="H452" s="23" t="str">
        <f>Intermediate_Template!H453</f>
        <v/>
      </c>
      <c r="I452" s="24" t="str">
        <f>Intermediate_Template!U453</f>
        <v/>
      </c>
      <c r="J452" s="25" t="str">
        <f>Intermediate_Template!I453</f>
        <v/>
      </c>
      <c r="K452" s="23" t="str">
        <f>Intermediate_Template!V453</f>
        <v/>
      </c>
      <c r="L452" s="23" t="str">
        <f>Intermediate_Template!P453</f>
        <v/>
      </c>
      <c r="M452" s="23" t="str">
        <f>Intermediate_Template!W453</f>
        <v/>
      </c>
      <c r="N452" s="23" t="str">
        <f>Intermediate_Template!Q453</f>
        <v/>
      </c>
      <c r="O452" s="23" t="str">
        <f>Intermediate_Template!X453</f>
        <v/>
      </c>
      <c r="P452" s="23" t="str">
        <f>Intermediate_Template!R453</f>
        <v/>
      </c>
      <c r="Q452" s="23" t="str">
        <f>Intermediate_Template!Y453</f>
        <v/>
      </c>
      <c r="R452" s="23" t="str">
        <f>Intermediate_Template!S453</f>
        <v/>
      </c>
      <c r="S452" s="23" t="str">
        <f>Intermediate_Template!Z453</f>
        <v/>
      </c>
      <c r="T452" s="23" t="str">
        <f>Intermediate_Template!T453</f>
        <v/>
      </c>
      <c r="W452" s="22"/>
    </row>
    <row r="453">
      <c r="A453" s="23" t="str">
        <f>Intermediate_Template!A454</f>
        <v/>
      </c>
      <c r="B453" s="23" t="str">
        <f>Intermediate_Template!B454</f>
        <v/>
      </c>
      <c r="C453" s="23" t="str">
        <f>Intermediate_Template!C454</f>
        <v/>
      </c>
      <c r="D453" s="23" t="str">
        <f>Intermediate_Template!D454</f>
        <v/>
      </c>
      <c r="E453" s="23" t="str">
        <f>Intermediate_Template!E454</f>
        <v/>
      </c>
      <c r="F453" s="23" t="str">
        <f>Intermediate_Template!F454</f>
        <v/>
      </c>
      <c r="G453" s="23" t="str">
        <f>Intermediate_Template!G454</f>
        <v/>
      </c>
      <c r="H453" s="23" t="str">
        <f>Intermediate_Template!H454</f>
        <v/>
      </c>
      <c r="I453" s="24" t="str">
        <f>Intermediate_Template!U454</f>
        <v/>
      </c>
      <c r="J453" s="25" t="str">
        <f>Intermediate_Template!I454</f>
        <v/>
      </c>
      <c r="K453" s="23" t="str">
        <f>Intermediate_Template!V454</f>
        <v/>
      </c>
      <c r="L453" s="23" t="str">
        <f>Intermediate_Template!P454</f>
        <v/>
      </c>
      <c r="M453" s="23" t="str">
        <f>Intermediate_Template!W454</f>
        <v/>
      </c>
      <c r="N453" s="23" t="str">
        <f>Intermediate_Template!Q454</f>
        <v/>
      </c>
      <c r="O453" s="23" t="str">
        <f>Intermediate_Template!X454</f>
        <v/>
      </c>
      <c r="P453" s="23" t="str">
        <f>Intermediate_Template!R454</f>
        <v/>
      </c>
      <c r="Q453" s="23" t="str">
        <f>Intermediate_Template!Y454</f>
        <v/>
      </c>
      <c r="R453" s="23" t="str">
        <f>Intermediate_Template!S454</f>
        <v/>
      </c>
      <c r="S453" s="23" t="str">
        <f>Intermediate_Template!Z454</f>
        <v/>
      </c>
      <c r="T453" s="23" t="str">
        <f>Intermediate_Template!T454</f>
        <v/>
      </c>
      <c r="W453" s="22"/>
    </row>
    <row r="454">
      <c r="A454" s="23" t="str">
        <f>Intermediate_Template!A455</f>
        <v/>
      </c>
      <c r="B454" s="23" t="str">
        <f>Intermediate_Template!B455</f>
        <v/>
      </c>
      <c r="C454" s="23" t="str">
        <f>Intermediate_Template!C455</f>
        <v/>
      </c>
      <c r="D454" s="23" t="str">
        <f>Intermediate_Template!D455</f>
        <v/>
      </c>
      <c r="E454" s="23" t="str">
        <f>Intermediate_Template!E455</f>
        <v/>
      </c>
      <c r="F454" s="23" t="str">
        <f>Intermediate_Template!F455</f>
        <v/>
      </c>
      <c r="G454" s="23" t="str">
        <f>Intermediate_Template!G455</f>
        <v/>
      </c>
      <c r="H454" s="23" t="str">
        <f>Intermediate_Template!H455</f>
        <v/>
      </c>
      <c r="I454" s="24" t="str">
        <f>Intermediate_Template!U455</f>
        <v/>
      </c>
      <c r="J454" s="25" t="str">
        <f>Intermediate_Template!I455</f>
        <v/>
      </c>
      <c r="K454" s="23" t="str">
        <f>Intermediate_Template!V455</f>
        <v/>
      </c>
      <c r="L454" s="23" t="str">
        <f>Intermediate_Template!P455</f>
        <v/>
      </c>
      <c r="M454" s="23" t="str">
        <f>Intermediate_Template!W455</f>
        <v/>
      </c>
      <c r="N454" s="23" t="str">
        <f>Intermediate_Template!Q455</f>
        <v/>
      </c>
      <c r="O454" s="23" t="str">
        <f>Intermediate_Template!X455</f>
        <v/>
      </c>
      <c r="P454" s="23" t="str">
        <f>Intermediate_Template!R455</f>
        <v/>
      </c>
      <c r="Q454" s="23" t="str">
        <f>Intermediate_Template!Y455</f>
        <v/>
      </c>
      <c r="R454" s="23" t="str">
        <f>Intermediate_Template!S455</f>
        <v/>
      </c>
      <c r="S454" s="23" t="str">
        <f>Intermediate_Template!Z455</f>
        <v/>
      </c>
      <c r="T454" s="23" t="str">
        <f>Intermediate_Template!T455</f>
        <v/>
      </c>
      <c r="W454" s="22"/>
    </row>
    <row r="455">
      <c r="A455" s="23" t="str">
        <f>Intermediate_Template!A456</f>
        <v/>
      </c>
      <c r="B455" s="23" t="str">
        <f>Intermediate_Template!B456</f>
        <v/>
      </c>
      <c r="C455" s="23" t="str">
        <f>Intermediate_Template!C456</f>
        <v/>
      </c>
      <c r="D455" s="23" t="str">
        <f>Intermediate_Template!D456</f>
        <v/>
      </c>
      <c r="E455" s="23" t="str">
        <f>Intermediate_Template!E456</f>
        <v/>
      </c>
      <c r="F455" s="23" t="str">
        <f>Intermediate_Template!F456</f>
        <v/>
      </c>
      <c r="G455" s="23" t="str">
        <f>Intermediate_Template!G456</f>
        <v/>
      </c>
      <c r="H455" s="23" t="str">
        <f>Intermediate_Template!H456</f>
        <v/>
      </c>
      <c r="I455" s="24" t="str">
        <f>Intermediate_Template!U456</f>
        <v/>
      </c>
      <c r="J455" s="25" t="str">
        <f>Intermediate_Template!I456</f>
        <v/>
      </c>
      <c r="K455" s="23" t="str">
        <f>Intermediate_Template!V456</f>
        <v/>
      </c>
      <c r="L455" s="23" t="str">
        <f>Intermediate_Template!P456</f>
        <v/>
      </c>
      <c r="M455" s="23" t="str">
        <f>Intermediate_Template!W456</f>
        <v/>
      </c>
      <c r="N455" s="23" t="str">
        <f>Intermediate_Template!Q456</f>
        <v/>
      </c>
      <c r="O455" s="23" t="str">
        <f>Intermediate_Template!X456</f>
        <v/>
      </c>
      <c r="P455" s="23" t="str">
        <f>Intermediate_Template!R456</f>
        <v/>
      </c>
      <c r="Q455" s="23" t="str">
        <f>Intermediate_Template!Y456</f>
        <v/>
      </c>
      <c r="R455" s="23" t="str">
        <f>Intermediate_Template!S456</f>
        <v/>
      </c>
      <c r="S455" s="23" t="str">
        <f>Intermediate_Template!Z456</f>
        <v/>
      </c>
      <c r="T455" s="23" t="str">
        <f>Intermediate_Template!T456</f>
        <v/>
      </c>
      <c r="W455" s="22"/>
    </row>
    <row r="456">
      <c r="A456" s="23" t="str">
        <f>Intermediate_Template!A457</f>
        <v/>
      </c>
      <c r="B456" s="23" t="str">
        <f>Intermediate_Template!B457</f>
        <v/>
      </c>
      <c r="C456" s="23" t="str">
        <f>Intermediate_Template!C457</f>
        <v/>
      </c>
      <c r="D456" s="23" t="str">
        <f>Intermediate_Template!D457</f>
        <v/>
      </c>
      <c r="E456" s="23" t="str">
        <f>Intermediate_Template!E457</f>
        <v/>
      </c>
      <c r="F456" s="23" t="str">
        <f>Intermediate_Template!F457</f>
        <v/>
      </c>
      <c r="G456" s="23" t="str">
        <f>Intermediate_Template!G457</f>
        <v/>
      </c>
      <c r="H456" s="23" t="str">
        <f>Intermediate_Template!H457</f>
        <v/>
      </c>
      <c r="I456" s="24" t="str">
        <f>Intermediate_Template!U457</f>
        <v/>
      </c>
      <c r="J456" s="25" t="str">
        <f>Intermediate_Template!I457</f>
        <v/>
      </c>
      <c r="K456" s="23" t="str">
        <f>Intermediate_Template!V457</f>
        <v/>
      </c>
      <c r="L456" s="23" t="str">
        <f>Intermediate_Template!P457</f>
        <v/>
      </c>
      <c r="M456" s="23" t="str">
        <f>Intermediate_Template!W457</f>
        <v/>
      </c>
      <c r="N456" s="23" t="str">
        <f>Intermediate_Template!Q457</f>
        <v/>
      </c>
      <c r="O456" s="23" t="str">
        <f>Intermediate_Template!X457</f>
        <v/>
      </c>
      <c r="P456" s="23" t="str">
        <f>Intermediate_Template!R457</f>
        <v/>
      </c>
      <c r="Q456" s="23" t="str">
        <f>Intermediate_Template!Y457</f>
        <v/>
      </c>
      <c r="R456" s="23" t="str">
        <f>Intermediate_Template!S457</f>
        <v/>
      </c>
      <c r="S456" s="23" t="str">
        <f>Intermediate_Template!Z457</f>
        <v/>
      </c>
      <c r="T456" s="23" t="str">
        <f>Intermediate_Template!T457</f>
        <v/>
      </c>
      <c r="W456" s="22"/>
    </row>
    <row r="457">
      <c r="A457" s="23" t="str">
        <f>Intermediate_Template!A458</f>
        <v/>
      </c>
      <c r="B457" s="23" t="str">
        <f>Intermediate_Template!B458</f>
        <v/>
      </c>
      <c r="C457" s="23" t="str">
        <f>Intermediate_Template!C458</f>
        <v/>
      </c>
      <c r="D457" s="23" t="str">
        <f>Intermediate_Template!D458</f>
        <v/>
      </c>
      <c r="E457" s="23" t="str">
        <f>Intermediate_Template!E458</f>
        <v/>
      </c>
      <c r="F457" s="23" t="str">
        <f>Intermediate_Template!F458</f>
        <v/>
      </c>
      <c r="G457" s="23" t="str">
        <f>Intermediate_Template!G458</f>
        <v/>
      </c>
      <c r="H457" s="23" t="str">
        <f>Intermediate_Template!H458</f>
        <v/>
      </c>
      <c r="I457" s="24" t="str">
        <f>Intermediate_Template!U458</f>
        <v/>
      </c>
      <c r="J457" s="25" t="str">
        <f>Intermediate_Template!I458</f>
        <v/>
      </c>
      <c r="K457" s="23" t="str">
        <f>Intermediate_Template!V458</f>
        <v/>
      </c>
      <c r="L457" s="23" t="str">
        <f>Intermediate_Template!P458</f>
        <v/>
      </c>
      <c r="M457" s="23" t="str">
        <f>Intermediate_Template!W458</f>
        <v/>
      </c>
      <c r="N457" s="23" t="str">
        <f>Intermediate_Template!Q458</f>
        <v/>
      </c>
      <c r="O457" s="23" t="str">
        <f>Intermediate_Template!X458</f>
        <v/>
      </c>
      <c r="P457" s="23" t="str">
        <f>Intermediate_Template!R458</f>
        <v/>
      </c>
      <c r="Q457" s="23" t="str">
        <f>Intermediate_Template!Y458</f>
        <v/>
      </c>
      <c r="R457" s="23" t="str">
        <f>Intermediate_Template!S458</f>
        <v/>
      </c>
      <c r="S457" s="23" t="str">
        <f>Intermediate_Template!Z458</f>
        <v/>
      </c>
      <c r="T457" s="23" t="str">
        <f>Intermediate_Template!T458</f>
        <v/>
      </c>
      <c r="W457" s="22"/>
    </row>
    <row r="458">
      <c r="A458" s="23" t="str">
        <f>Intermediate_Template!A459</f>
        <v/>
      </c>
      <c r="B458" s="23" t="str">
        <f>Intermediate_Template!B459</f>
        <v/>
      </c>
      <c r="C458" s="23" t="str">
        <f>Intermediate_Template!C459</f>
        <v/>
      </c>
      <c r="D458" s="23" t="str">
        <f>Intermediate_Template!D459</f>
        <v/>
      </c>
      <c r="E458" s="23" t="str">
        <f>Intermediate_Template!E459</f>
        <v/>
      </c>
      <c r="F458" s="23" t="str">
        <f>Intermediate_Template!F459</f>
        <v/>
      </c>
      <c r="G458" s="23" t="str">
        <f>Intermediate_Template!G459</f>
        <v/>
      </c>
      <c r="H458" s="23" t="str">
        <f>Intermediate_Template!H459</f>
        <v/>
      </c>
      <c r="I458" s="24" t="str">
        <f>Intermediate_Template!U459</f>
        <v/>
      </c>
      <c r="J458" s="25" t="str">
        <f>Intermediate_Template!I459</f>
        <v/>
      </c>
      <c r="K458" s="23" t="str">
        <f>Intermediate_Template!V459</f>
        <v/>
      </c>
      <c r="L458" s="23" t="str">
        <f>Intermediate_Template!P459</f>
        <v/>
      </c>
      <c r="M458" s="23" t="str">
        <f>Intermediate_Template!W459</f>
        <v/>
      </c>
      <c r="N458" s="23" t="str">
        <f>Intermediate_Template!Q459</f>
        <v/>
      </c>
      <c r="O458" s="23" t="str">
        <f>Intermediate_Template!X459</f>
        <v/>
      </c>
      <c r="P458" s="23" t="str">
        <f>Intermediate_Template!R459</f>
        <v/>
      </c>
      <c r="Q458" s="23" t="str">
        <f>Intermediate_Template!Y459</f>
        <v/>
      </c>
      <c r="R458" s="23" t="str">
        <f>Intermediate_Template!S459</f>
        <v/>
      </c>
      <c r="S458" s="23" t="str">
        <f>Intermediate_Template!Z459</f>
        <v/>
      </c>
      <c r="T458" s="23" t="str">
        <f>Intermediate_Template!T459</f>
        <v/>
      </c>
      <c r="W458" s="22"/>
    </row>
    <row r="459">
      <c r="A459" s="23" t="str">
        <f>Intermediate_Template!A460</f>
        <v/>
      </c>
      <c r="B459" s="23" t="str">
        <f>Intermediate_Template!B460</f>
        <v/>
      </c>
      <c r="C459" s="23" t="str">
        <f>Intermediate_Template!C460</f>
        <v/>
      </c>
      <c r="D459" s="23" t="str">
        <f>Intermediate_Template!D460</f>
        <v/>
      </c>
      <c r="E459" s="23" t="str">
        <f>Intermediate_Template!E460</f>
        <v/>
      </c>
      <c r="F459" s="23" t="str">
        <f>Intermediate_Template!F460</f>
        <v/>
      </c>
      <c r="G459" s="23" t="str">
        <f>Intermediate_Template!G460</f>
        <v/>
      </c>
      <c r="H459" s="23" t="str">
        <f>Intermediate_Template!H460</f>
        <v/>
      </c>
      <c r="I459" s="24" t="str">
        <f>Intermediate_Template!U460</f>
        <v/>
      </c>
      <c r="J459" s="25" t="str">
        <f>Intermediate_Template!I460</f>
        <v/>
      </c>
      <c r="K459" s="23" t="str">
        <f>Intermediate_Template!V460</f>
        <v/>
      </c>
      <c r="L459" s="23" t="str">
        <f>Intermediate_Template!P460</f>
        <v/>
      </c>
      <c r="M459" s="23" t="str">
        <f>Intermediate_Template!W460</f>
        <v/>
      </c>
      <c r="N459" s="23" t="str">
        <f>Intermediate_Template!Q460</f>
        <v/>
      </c>
      <c r="O459" s="23" t="str">
        <f>Intermediate_Template!X460</f>
        <v/>
      </c>
      <c r="P459" s="23" t="str">
        <f>Intermediate_Template!R460</f>
        <v/>
      </c>
      <c r="Q459" s="23" t="str">
        <f>Intermediate_Template!Y460</f>
        <v/>
      </c>
      <c r="R459" s="23" t="str">
        <f>Intermediate_Template!S460</f>
        <v/>
      </c>
      <c r="S459" s="23" t="str">
        <f>Intermediate_Template!Z460</f>
        <v/>
      </c>
      <c r="T459" s="23" t="str">
        <f>Intermediate_Template!T460</f>
        <v/>
      </c>
      <c r="W459" s="22"/>
    </row>
    <row r="460">
      <c r="A460" s="23" t="str">
        <f>Intermediate_Template!A461</f>
        <v/>
      </c>
      <c r="B460" s="23" t="str">
        <f>Intermediate_Template!B461</f>
        <v/>
      </c>
      <c r="C460" s="23" t="str">
        <f>Intermediate_Template!C461</f>
        <v/>
      </c>
      <c r="D460" s="23" t="str">
        <f>Intermediate_Template!D461</f>
        <v/>
      </c>
      <c r="E460" s="23" t="str">
        <f>Intermediate_Template!E461</f>
        <v/>
      </c>
      <c r="F460" s="23" t="str">
        <f>Intermediate_Template!F461</f>
        <v/>
      </c>
      <c r="G460" s="23" t="str">
        <f>Intermediate_Template!G461</f>
        <v/>
      </c>
      <c r="H460" s="23" t="str">
        <f>Intermediate_Template!H461</f>
        <v/>
      </c>
      <c r="I460" s="24" t="str">
        <f>Intermediate_Template!U461</f>
        <v/>
      </c>
      <c r="J460" s="25" t="str">
        <f>Intermediate_Template!I461</f>
        <v/>
      </c>
      <c r="K460" s="23" t="str">
        <f>Intermediate_Template!V461</f>
        <v/>
      </c>
      <c r="L460" s="23" t="str">
        <f>Intermediate_Template!P461</f>
        <v/>
      </c>
      <c r="M460" s="23" t="str">
        <f>Intermediate_Template!W461</f>
        <v/>
      </c>
      <c r="N460" s="23" t="str">
        <f>Intermediate_Template!Q461</f>
        <v/>
      </c>
      <c r="O460" s="23" t="str">
        <f>Intermediate_Template!X461</f>
        <v/>
      </c>
      <c r="P460" s="23" t="str">
        <f>Intermediate_Template!R461</f>
        <v/>
      </c>
      <c r="Q460" s="23" t="str">
        <f>Intermediate_Template!Y461</f>
        <v/>
      </c>
      <c r="R460" s="23" t="str">
        <f>Intermediate_Template!S461</f>
        <v/>
      </c>
      <c r="S460" s="23" t="str">
        <f>Intermediate_Template!Z461</f>
        <v/>
      </c>
      <c r="T460" s="23" t="str">
        <f>Intermediate_Template!T461</f>
        <v/>
      </c>
      <c r="W460" s="22"/>
    </row>
    <row r="461">
      <c r="A461" s="23" t="str">
        <f>Intermediate_Template!A462</f>
        <v/>
      </c>
      <c r="B461" s="23" t="str">
        <f>Intermediate_Template!B462</f>
        <v/>
      </c>
      <c r="C461" s="23" t="str">
        <f>Intermediate_Template!C462</f>
        <v/>
      </c>
      <c r="D461" s="23" t="str">
        <f>Intermediate_Template!D462</f>
        <v/>
      </c>
      <c r="E461" s="23" t="str">
        <f>Intermediate_Template!E462</f>
        <v/>
      </c>
      <c r="F461" s="23" t="str">
        <f>Intermediate_Template!F462</f>
        <v/>
      </c>
      <c r="G461" s="23" t="str">
        <f>Intermediate_Template!G462</f>
        <v/>
      </c>
      <c r="H461" s="23" t="str">
        <f>Intermediate_Template!H462</f>
        <v/>
      </c>
      <c r="I461" s="24" t="str">
        <f>Intermediate_Template!U462</f>
        <v/>
      </c>
      <c r="J461" s="25" t="str">
        <f>Intermediate_Template!I462</f>
        <v/>
      </c>
      <c r="K461" s="23" t="str">
        <f>Intermediate_Template!V462</f>
        <v/>
      </c>
      <c r="L461" s="23" t="str">
        <f>Intermediate_Template!P462</f>
        <v/>
      </c>
      <c r="M461" s="23" t="str">
        <f>Intermediate_Template!W462</f>
        <v/>
      </c>
      <c r="N461" s="23" t="str">
        <f>Intermediate_Template!Q462</f>
        <v/>
      </c>
      <c r="O461" s="23" t="str">
        <f>Intermediate_Template!X462</f>
        <v/>
      </c>
      <c r="P461" s="23" t="str">
        <f>Intermediate_Template!R462</f>
        <v/>
      </c>
      <c r="Q461" s="23" t="str">
        <f>Intermediate_Template!Y462</f>
        <v/>
      </c>
      <c r="R461" s="23" t="str">
        <f>Intermediate_Template!S462</f>
        <v/>
      </c>
      <c r="S461" s="23" t="str">
        <f>Intermediate_Template!Z462</f>
        <v/>
      </c>
      <c r="T461" s="23" t="str">
        <f>Intermediate_Template!T462</f>
        <v/>
      </c>
      <c r="W461" s="22"/>
    </row>
    <row r="462">
      <c r="A462" s="23" t="str">
        <f>Intermediate_Template!A463</f>
        <v/>
      </c>
      <c r="B462" s="23" t="str">
        <f>Intermediate_Template!B463</f>
        <v/>
      </c>
      <c r="C462" s="23" t="str">
        <f>Intermediate_Template!C463</f>
        <v/>
      </c>
      <c r="D462" s="23" t="str">
        <f>Intermediate_Template!D463</f>
        <v/>
      </c>
      <c r="E462" s="23" t="str">
        <f>Intermediate_Template!E463</f>
        <v/>
      </c>
      <c r="F462" s="23" t="str">
        <f>Intermediate_Template!F463</f>
        <v/>
      </c>
      <c r="G462" s="23" t="str">
        <f>Intermediate_Template!G463</f>
        <v/>
      </c>
      <c r="H462" s="23" t="str">
        <f>Intermediate_Template!H463</f>
        <v/>
      </c>
      <c r="I462" s="24" t="str">
        <f>Intermediate_Template!U463</f>
        <v/>
      </c>
      <c r="J462" s="25" t="str">
        <f>Intermediate_Template!I463</f>
        <v/>
      </c>
      <c r="K462" s="23" t="str">
        <f>Intermediate_Template!V463</f>
        <v/>
      </c>
      <c r="L462" s="23" t="str">
        <f>Intermediate_Template!P463</f>
        <v/>
      </c>
      <c r="M462" s="23" t="str">
        <f>Intermediate_Template!W463</f>
        <v/>
      </c>
      <c r="N462" s="23" t="str">
        <f>Intermediate_Template!Q463</f>
        <v/>
      </c>
      <c r="O462" s="23" t="str">
        <f>Intermediate_Template!X463</f>
        <v/>
      </c>
      <c r="P462" s="23" t="str">
        <f>Intermediate_Template!R463</f>
        <v/>
      </c>
      <c r="Q462" s="23" t="str">
        <f>Intermediate_Template!Y463</f>
        <v/>
      </c>
      <c r="R462" s="23" t="str">
        <f>Intermediate_Template!S463</f>
        <v/>
      </c>
      <c r="S462" s="23" t="str">
        <f>Intermediate_Template!Z463</f>
        <v/>
      </c>
      <c r="T462" s="23" t="str">
        <f>Intermediate_Template!T463</f>
        <v/>
      </c>
      <c r="W462" s="22"/>
    </row>
    <row r="463">
      <c r="A463" s="23" t="str">
        <f>Intermediate_Template!A464</f>
        <v/>
      </c>
      <c r="B463" s="23" t="str">
        <f>Intermediate_Template!B464</f>
        <v/>
      </c>
      <c r="C463" s="23" t="str">
        <f>Intermediate_Template!C464</f>
        <v/>
      </c>
      <c r="D463" s="23" t="str">
        <f>Intermediate_Template!D464</f>
        <v/>
      </c>
      <c r="E463" s="23" t="str">
        <f>Intermediate_Template!E464</f>
        <v/>
      </c>
      <c r="F463" s="23" t="str">
        <f>Intermediate_Template!F464</f>
        <v/>
      </c>
      <c r="G463" s="23" t="str">
        <f>Intermediate_Template!G464</f>
        <v/>
      </c>
      <c r="H463" s="23" t="str">
        <f>Intermediate_Template!H464</f>
        <v/>
      </c>
      <c r="I463" s="24" t="str">
        <f>Intermediate_Template!U464</f>
        <v/>
      </c>
      <c r="J463" s="25" t="str">
        <f>Intermediate_Template!I464</f>
        <v/>
      </c>
      <c r="K463" s="23" t="str">
        <f>Intermediate_Template!V464</f>
        <v/>
      </c>
      <c r="L463" s="23" t="str">
        <f>Intermediate_Template!P464</f>
        <v/>
      </c>
      <c r="M463" s="23" t="str">
        <f>Intermediate_Template!W464</f>
        <v/>
      </c>
      <c r="N463" s="23" t="str">
        <f>Intermediate_Template!Q464</f>
        <v/>
      </c>
      <c r="O463" s="23" t="str">
        <f>Intermediate_Template!X464</f>
        <v/>
      </c>
      <c r="P463" s="23" t="str">
        <f>Intermediate_Template!R464</f>
        <v/>
      </c>
      <c r="Q463" s="23" t="str">
        <f>Intermediate_Template!Y464</f>
        <v/>
      </c>
      <c r="R463" s="23" t="str">
        <f>Intermediate_Template!S464</f>
        <v/>
      </c>
      <c r="S463" s="23" t="str">
        <f>Intermediate_Template!Z464</f>
        <v/>
      </c>
      <c r="T463" s="23" t="str">
        <f>Intermediate_Template!T464</f>
        <v/>
      </c>
      <c r="W463" s="22"/>
    </row>
    <row r="464">
      <c r="A464" s="23" t="str">
        <f>Intermediate_Template!A465</f>
        <v/>
      </c>
      <c r="B464" s="23" t="str">
        <f>Intermediate_Template!B465</f>
        <v/>
      </c>
      <c r="C464" s="23" t="str">
        <f>Intermediate_Template!C465</f>
        <v/>
      </c>
      <c r="D464" s="23" t="str">
        <f>Intermediate_Template!D465</f>
        <v/>
      </c>
      <c r="E464" s="23" t="str">
        <f>Intermediate_Template!E465</f>
        <v/>
      </c>
      <c r="F464" s="23" t="str">
        <f>Intermediate_Template!F465</f>
        <v/>
      </c>
      <c r="G464" s="23" t="str">
        <f>Intermediate_Template!G465</f>
        <v/>
      </c>
      <c r="H464" s="23" t="str">
        <f>Intermediate_Template!H465</f>
        <v/>
      </c>
      <c r="I464" s="24" t="str">
        <f>Intermediate_Template!U465</f>
        <v/>
      </c>
      <c r="J464" s="25" t="str">
        <f>Intermediate_Template!I465</f>
        <v/>
      </c>
      <c r="K464" s="23" t="str">
        <f>Intermediate_Template!V465</f>
        <v/>
      </c>
      <c r="L464" s="23" t="str">
        <f>Intermediate_Template!P465</f>
        <v/>
      </c>
      <c r="M464" s="23" t="str">
        <f>Intermediate_Template!W465</f>
        <v/>
      </c>
      <c r="N464" s="23" t="str">
        <f>Intermediate_Template!Q465</f>
        <v/>
      </c>
      <c r="O464" s="23" t="str">
        <f>Intermediate_Template!X465</f>
        <v/>
      </c>
      <c r="P464" s="23" t="str">
        <f>Intermediate_Template!R465</f>
        <v/>
      </c>
      <c r="Q464" s="23" t="str">
        <f>Intermediate_Template!Y465</f>
        <v/>
      </c>
      <c r="R464" s="23" t="str">
        <f>Intermediate_Template!S465</f>
        <v/>
      </c>
      <c r="S464" s="23" t="str">
        <f>Intermediate_Template!Z465</f>
        <v/>
      </c>
      <c r="T464" s="23" t="str">
        <f>Intermediate_Template!T465</f>
        <v/>
      </c>
      <c r="W464" s="22"/>
    </row>
    <row r="465">
      <c r="A465" s="23" t="str">
        <f>Intermediate_Template!A466</f>
        <v/>
      </c>
      <c r="B465" s="23" t="str">
        <f>Intermediate_Template!B466</f>
        <v/>
      </c>
      <c r="C465" s="23" t="str">
        <f>Intermediate_Template!C466</f>
        <v/>
      </c>
      <c r="D465" s="23" t="str">
        <f>Intermediate_Template!D466</f>
        <v/>
      </c>
      <c r="E465" s="23" t="str">
        <f>Intermediate_Template!E466</f>
        <v/>
      </c>
      <c r="F465" s="23" t="str">
        <f>Intermediate_Template!F466</f>
        <v/>
      </c>
      <c r="G465" s="23" t="str">
        <f>Intermediate_Template!G466</f>
        <v/>
      </c>
      <c r="H465" s="23" t="str">
        <f>Intermediate_Template!H466</f>
        <v/>
      </c>
      <c r="I465" s="24" t="str">
        <f>Intermediate_Template!U466</f>
        <v/>
      </c>
      <c r="J465" s="25" t="str">
        <f>Intermediate_Template!I466</f>
        <v/>
      </c>
      <c r="K465" s="23" t="str">
        <f>Intermediate_Template!V466</f>
        <v/>
      </c>
      <c r="L465" s="23" t="str">
        <f>Intermediate_Template!P466</f>
        <v/>
      </c>
      <c r="M465" s="23" t="str">
        <f>Intermediate_Template!W466</f>
        <v/>
      </c>
      <c r="N465" s="23" t="str">
        <f>Intermediate_Template!Q466</f>
        <v/>
      </c>
      <c r="O465" s="23" t="str">
        <f>Intermediate_Template!X466</f>
        <v/>
      </c>
      <c r="P465" s="23" t="str">
        <f>Intermediate_Template!R466</f>
        <v/>
      </c>
      <c r="Q465" s="23" t="str">
        <f>Intermediate_Template!Y466</f>
        <v/>
      </c>
      <c r="R465" s="23" t="str">
        <f>Intermediate_Template!S466</f>
        <v/>
      </c>
      <c r="S465" s="23" t="str">
        <f>Intermediate_Template!Z466</f>
        <v/>
      </c>
      <c r="T465" s="23" t="str">
        <f>Intermediate_Template!T466</f>
        <v/>
      </c>
      <c r="W465" s="22"/>
    </row>
    <row r="466">
      <c r="A466" s="23" t="str">
        <f>Intermediate_Template!A467</f>
        <v/>
      </c>
      <c r="B466" s="23" t="str">
        <f>Intermediate_Template!B467</f>
        <v/>
      </c>
      <c r="C466" s="23" t="str">
        <f>Intermediate_Template!C467</f>
        <v/>
      </c>
      <c r="D466" s="23" t="str">
        <f>Intermediate_Template!D467</f>
        <v/>
      </c>
      <c r="E466" s="23" t="str">
        <f>Intermediate_Template!E467</f>
        <v/>
      </c>
      <c r="F466" s="23" t="str">
        <f>Intermediate_Template!F467</f>
        <v/>
      </c>
      <c r="G466" s="23" t="str">
        <f>Intermediate_Template!G467</f>
        <v/>
      </c>
      <c r="H466" s="23" t="str">
        <f>Intermediate_Template!H467</f>
        <v/>
      </c>
      <c r="I466" s="24" t="str">
        <f>Intermediate_Template!U467</f>
        <v/>
      </c>
      <c r="J466" s="25" t="str">
        <f>Intermediate_Template!I467</f>
        <v/>
      </c>
      <c r="K466" s="23" t="str">
        <f>Intermediate_Template!V467</f>
        <v/>
      </c>
      <c r="L466" s="23" t="str">
        <f>Intermediate_Template!P467</f>
        <v/>
      </c>
      <c r="M466" s="23" t="str">
        <f>Intermediate_Template!W467</f>
        <v/>
      </c>
      <c r="N466" s="23" t="str">
        <f>Intermediate_Template!Q467</f>
        <v/>
      </c>
      <c r="O466" s="23" t="str">
        <f>Intermediate_Template!X467</f>
        <v/>
      </c>
      <c r="P466" s="23" t="str">
        <f>Intermediate_Template!R467</f>
        <v/>
      </c>
      <c r="Q466" s="23" t="str">
        <f>Intermediate_Template!Y467</f>
        <v/>
      </c>
      <c r="R466" s="23" t="str">
        <f>Intermediate_Template!S467</f>
        <v/>
      </c>
      <c r="S466" s="23" t="str">
        <f>Intermediate_Template!Z467</f>
        <v/>
      </c>
      <c r="T466" s="23" t="str">
        <f>Intermediate_Template!T467</f>
        <v/>
      </c>
      <c r="W466" s="22"/>
    </row>
    <row r="467">
      <c r="A467" s="23" t="str">
        <f>Intermediate_Template!A468</f>
        <v/>
      </c>
      <c r="B467" s="23" t="str">
        <f>Intermediate_Template!B468</f>
        <v/>
      </c>
      <c r="C467" s="23" t="str">
        <f>Intermediate_Template!C468</f>
        <v/>
      </c>
      <c r="D467" s="23" t="str">
        <f>Intermediate_Template!D468</f>
        <v/>
      </c>
      <c r="E467" s="23" t="str">
        <f>Intermediate_Template!E468</f>
        <v/>
      </c>
      <c r="F467" s="23" t="str">
        <f>Intermediate_Template!F468</f>
        <v/>
      </c>
      <c r="G467" s="23" t="str">
        <f>Intermediate_Template!G468</f>
        <v/>
      </c>
      <c r="H467" s="23" t="str">
        <f>Intermediate_Template!H468</f>
        <v/>
      </c>
      <c r="I467" s="24" t="str">
        <f>Intermediate_Template!U468</f>
        <v/>
      </c>
      <c r="J467" s="25" t="str">
        <f>Intermediate_Template!I468</f>
        <v/>
      </c>
      <c r="K467" s="23" t="str">
        <f>Intermediate_Template!V468</f>
        <v/>
      </c>
      <c r="L467" s="23" t="str">
        <f>Intermediate_Template!P468</f>
        <v/>
      </c>
      <c r="M467" s="23" t="str">
        <f>Intermediate_Template!W468</f>
        <v/>
      </c>
      <c r="N467" s="23" t="str">
        <f>Intermediate_Template!Q468</f>
        <v/>
      </c>
      <c r="O467" s="23" t="str">
        <f>Intermediate_Template!X468</f>
        <v/>
      </c>
      <c r="P467" s="23" t="str">
        <f>Intermediate_Template!R468</f>
        <v/>
      </c>
      <c r="Q467" s="23" t="str">
        <f>Intermediate_Template!Y468</f>
        <v/>
      </c>
      <c r="R467" s="23" t="str">
        <f>Intermediate_Template!S468</f>
        <v/>
      </c>
      <c r="S467" s="23" t="str">
        <f>Intermediate_Template!Z468</f>
        <v/>
      </c>
      <c r="T467" s="23" t="str">
        <f>Intermediate_Template!T468</f>
        <v/>
      </c>
      <c r="W467" s="22"/>
    </row>
    <row r="468">
      <c r="A468" s="23" t="str">
        <f>Intermediate_Template!A469</f>
        <v/>
      </c>
      <c r="B468" s="23" t="str">
        <f>Intermediate_Template!B469</f>
        <v/>
      </c>
      <c r="C468" s="23" t="str">
        <f>Intermediate_Template!C469</f>
        <v/>
      </c>
      <c r="D468" s="23" t="str">
        <f>Intermediate_Template!D469</f>
        <v/>
      </c>
      <c r="E468" s="23" t="str">
        <f>Intermediate_Template!E469</f>
        <v/>
      </c>
      <c r="F468" s="23" t="str">
        <f>Intermediate_Template!F469</f>
        <v/>
      </c>
      <c r="G468" s="23" t="str">
        <f>Intermediate_Template!G469</f>
        <v/>
      </c>
      <c r="H468" s="23" t="str">
        <f>Intermediate_Template!H469</f>
        <v/>
      </c>
      <c r="I468" s="24" t="str">
        <f>Intermediate_Template!U469</f>
        <v/>
      </c>
      <c r="J468" s="25" t="str">
        <f>Intermediate_Template!I469</f>
        <v/>
      </c>
      <c r="K468" s="23" t="str">
        <f>Intermediate_Template!V469</f>
        <v/>
      </c>
      <c r="L468" s="23" t="str">
        <f>Intermediate_Template!P469</f>
        <v/>
      </c>
      <c r="M468" s="23" t="str">
        <f>Intermediate_Template!W469</f>
        <v/>
      </c>
      <c r="N468" s="23" t="str">
        <f>Intermediate_Template!Q469</f>
        <v/>
      </c>
      <c r="O468" s="23" t="str">
        <f>Intermediate_Template!X469</f>
        <v/>
      </c>
      <c r="P468" s="23" t="str">
        <f>Intermediate_Template!R469</f>
        <v/>
      </c>
      <c r="Q468" s="23" t="str">
        <f>Intermediate_Template!Y469</f>
        <v/>
      </c>
      <c r="R468" s="23" t="str">
        <f>Intermediate_Template!S469</f>
        <v/>
      </c>
      <c r="S468" s="23" t="str">
        <f>Intermediate_Template!Z469</f>
        <v/>
      </c>
      <c r="T468" s="23" t="str">
        <f>Intermediate_Template!T469</f>
        <v/>
      </c>
      <c r="W468" s="22"/>
    </row>
    <row r="469">
      <c r="A469" s="23" t="str">
        <f>Intermediate_Template!A470</f>
        <v/>
      </c>
      <c r="B469" s="23" t="str">
        <f>Intermediate_Template!B470</f>
        <v/>
      </c>
      <c r="C469" s="23" t="str">
        <f>Intermediate_Template!C470</f>
        <v/>
      </c>
      <c r="D469" s="23" t="str">
        <f>Intermediate_Template!D470</f>
        <v/>
      </c>
      <c r="E469" s="23" t="str">
        <f>Intermediate_Template!E470</f>
        <v/>
      </c>
      <c r="F469" s="23" t="str">
        <f>Intermediate_Template!F470</f>
        <v/>
      </c>
      <c r="G469" s="23" t="str">
        <f>Intermediate_Template!G470</f>
        <v/>
      </c>
      <c r="H469" s="23" t="str">
        <f>Intermediate_Template!H470</f>
        <v/>
      </c>
      <c r="I469" s="24" t="str">
        <f>Intermediate_Template!U470</f>
        <v/>
      </c>
      <c r="J469" s="25" t="str">
        <f>Intermediate_Template!I470</f>
        <v/>
      </c>
      <c r="K469" s="23" t="str">
        <f>Intermediate_Template!V470</f>
        <v/>
      </c>
      <c r="L469" s="23" t="str">
        <f>Intermediate_Template!P470</f>
        <v/>
      </c>
      <c r="M469" s="23" t="str">
        <f>Intermediate_Template!W470</f>
        <v/>
      </c>
      <c r="N469" s="23" t="str">
        <f>Intermediate_Template!Q470</f>
        <v/>
      </c>
      <c r="O469" s="23" t="str">
        <f>Intermediate_Template!X470</f>
        <v/>
      </c>
      <c r="P469" s="23" t="str">
        <f>Intermediate_Template!R470</f>
        <v/>
      </c>
      <c r="Q469" s="23" t="str">
        <f>Intermediate_Template!Y470</f>
        <v/>
      </c>
      <c r="R469" s="23" t="str">
        <f>Intermediate_Template!S470</f>
        <v/>
      </c>
      <c r="S469" s="23" t="str">
        <f>Intermediate_Template!Z470</f>
        <v/>
      </c>
      <c r="T469" s="23" t="str">
        <f>Intermediate_Template!T470</f>
        <v/>
      </c>
      <c r="W469" s="22"/>
    </row>
    <row r="470">
      <c r="A470" s="23" t="str">
        <f>Intermediate_Template!A471</f>
        <v/>
      </c>
      <c r="B470" s="23" t="str">
        <f>Intermediate_Template!B471</f>
        <v/>
      </c>
      <c r="C470" s="23" t="str">
        <f>Intermediate_Template!C471</f>
        <v/>
      </c>
      <c r="D470" s="23" t="str">
        <f>Intermediate_Template!D471</f>
        <v/>
      </c>
      <c r="E470" s="23" t="str">
        <f>Intermediate_Template!E471</f>
        <v/>
      </c>
      <c r="F470" s="23" t="str">
        <f>Intermediate_Template!F471</f>
        <v/>
      </c>
      <c r="G470" s="23" t="str">
        <f>Intermediate_Template!G471</f>
        <v/>
      </c>
      <c r="H470" s="23" t="str">
        <f>Intermediate_Template!H471</f>
        <v/>
      </c>
      <c r="I470" s="24" t="str">
        <f>Intermediate_Template!U471</f>
        <v/>
      </c>
      <c r="J470" s="25" t="str">
        <f>Intermediate_Template!I471</f>
        <v/>
      </c>
      <c r="K470" s="23" t="str">
        <f>Intermediate_Template!V471</f>
        <v/>
      </c>
      <c r="L470" s="23" t="str">
        <f>Intermediate_Template!P471</f>
        <v/>
      </c>
      <c r="M470" s="23" t="str">
        <f>Intermediate_Template!W471</f>
        <v/>
      </c>
      <c r="N470" s="23" t="str">
        <f>Intermediate_Template!Q471</f>
        <v/>
      </c>
      <c r="O470" s="23" t="str">
        <f>Intermediate_Template!X471</f>
        <v/>
      </c>
      <c r="P470" s="23" t="str">
        <f>Intermediate_Template!R471</f>
        <v/>
      </c>
      <c r="Q470" s="23" t="str">
        <f>Intermediate_Template!Y471</f>
        <v/>
      </c>
      <c r="R470" s="23" t="str">
        <f>Intermediate_Template!S471</f>
        <v/>
      </c>
      <c r="S470" s="23" t="str">
        <f>Intermediate_Template!Z471</f>
        <v/>
      </c>
      <c r="T470" s="23" t="str">
        <f>Intermediate_Template!T471</f>
        <v/>
      </c>
      <c r="W470" s="22"/>
    </row>
    <row r="471">
      <c r="A471" s="23" t="str">
        <f>Intermediate_Template!A472</f>
        <v/>
      </c>
      <c r="B471" s="23" t="str">
        <f>Intermediate_Template!B472</f>
        <v/>
      </c>
      <c r="C471" s="23" t="str">
        <f>Intermediate_Template!C472</f>
        <v/>
      </c>
      <c r="D471" s="23" t="str">
        <f>Intermediate_Template!D472</f>
        <v/>
      </c>
      <c r="E471" s="23" t="str">
        <f>Intermediate_Template!E472</f>
        <v/>
      </c>
      <c r="F471" s="23" t="str">
        <f>Intermediate_Template!F472</f>
        <v/>
      </c>
      <c r="G471" s="23" t="str">
        <f>Intermediate_Template!G472</f>
        <v/>
      </c>
      <c r="H471" s="23" t="str">
        <f>Intermediate_Template!H472</f>
        <v/>
      </c>
      <c r="I471" s="24" t="str">
        <f>Intermediate_Template!U472</f>
        <v/>
      </c>
      <c r="J471" s="25" t="str">
        <f>Intermediate_Template!I472</f>
        <v/>
      </c>
      <c r="K471" s="23" t="str">
        <f>Intermediate_Template!V472</f>
        <v/>
      </c>
      <c r="L471" s="23" t="str">
        <f>Intermediate_Template!P472</f>
        <v/>
      </c>
      <c r="M471" s="23" t="str">
        <f>Intermediate_Template!W472</f>
        <v/>
      </c>
      <c r="N471" s="23" t="str">
        <f>Intermediate_Template!Q472</f>
        <v/>
      </c>
      <c r="O471" s="23" t="str">
        <f>Intermediate_Template!X472</f>
        <v/>
      </c>
      <c r="P471" s="23" t="str">
        <f>Intermediate_Template!R472</f>
        <v/>
      </c>
      <c r="Q471" s="23" t="str">
        <f>Intermediate_Template!Y472</f>
        <v/>
      </c>
      <c r="R471" s="23" t="str">
        <f>Intermediate_Template!S472</f>
        <v/>
      </c>
      <c r="S471" s="23" t="str">
        <f>Intermediate_Template!Z472</f>
        <v/>
      </c>
      <c r="T471" s="23" t="str">
        <f>Intermediate_Template!T472</f>
        <v/>
      </c>
      <c r="W471" s="22"/>
    </row>
    <row r="472">
      <c r="A472" s="23" t="str">
        <f>Intermediate_Template!A473</f>
        <v/>
      </c>
      <c r="B472" s="23" t="str">
        <f>Intermediate_Template!B473</f>
        <v/>
      </c>
      <c r="C472" s="23" t="str">
        <f>Intermediate_Template!C473</f>
        <v/>
      </c>
      <c r="D472" s="23" t="str">
        <f>Intermediate_Template!D473</f>
        <v/>
      </c>
      <c r="E472" s="23" t="str">
        <f>Intermediate_Template!E473</f>
        <v/>
      </c>
      <c r="F472" s="23" t="str">
        <f>Intermediate_Template!F473</f>
        <v/>
      </c>
      <c r="G472" s="23" t="str">
        <f>Intermediate_Template!G473</f>
        <v/>
      </c>
      <c r="H472" s="23" t="str">
        <f>Intermediate_Template!H473</f>
        <v/>
      </c>
      <c r="I472" s="24" t="str">
        <f>Intermediate_Template!U473</f>
        <v/>
      </c>
      <c r="J472" s="25" t="str">
        <f>Intermediate_Template!I473</f>
        <v/>
      </c>
      <c r="K472" s="23" t="str">
        <f>Intermediate_Template!V473</f>
        <v/>
      </c>
      <c r="L472" s="23" t="str">
        <f>Intermediate_Template!P473</f>
        <v/>
      </c>
      <c r="M472" s="23" t="str">
        <f>Intermediate_Template!W473</f>
        <v/>
      </c>
      <c r="N472" s="23" t="str">
        <f>Intermediate_Template!Q473</f>
        <v/>
      </c>
      <c r="O472" s="23" t="str">
        <f>Intermediate_Template!X473</f>
        <v/>
      </c>
      <c r="P472" s="23" t="str">
        <f>Intermediate_Template!R473</f>
        <v/>
      </c>
      <c r="Q472" s="23" t="str">
        <f>Intermediate_Template!Y473</f>
        <v/>
      </c>
      <c r="R472" s="23" t="str">
        <f>Intermediate_Template!S473</f>
        <v/>
      </c>
      <c r="S472" s="23" t="str">
        <f>Intermediate_Template!Z473</f>
        <v/>
      </c>
      <c r="T472" s="23" t="str">
        <f>Intermediate_Template!T473</f>
        <v/>
      </c>
      <c r="W472" s="22"/>
    </row>
    <row r="473">
      <c r="A473" s="23" t="str">
        <f>Intermediate_Template!A474</f>
        <v/>
      </c>
      <c r="B473" s="23" t="str">
        <f>Intermediate_Template!B474</f>
        <v/>
      </c>
      <c r="C473" s="23" t="str">
        <f>Intermediate_Template!C474</f>
        <v/>
      </c>
      <c r="D473" s="23" t="str">
        <f>Intermediate_Template!D474</f>
        <v/>
      </c>
      <c r="E473" s="23" t="str">
        <f>Intermediate_Template!E474</f>
        <v/>
      </c>
      <c r="F473" s="23" t="str">
        <f>Intermediate_Template!F474</f>
        <v/>
      </c>
      <c r="G473" s="23" t="str">
        <f>Intermediate_Template!G474</f>
        <v/>
      </c>
      <c r="H473" s="23" t="str">
        <f>Intermediate_Template!H474</f>
        <v/>
      </c>
      <c r="I473" s="24" t="str">
        <f>Intermediate_Template!U474</f>
        <v/>
      </c>
      <c r="J473" s="25" t="str">
        <f>Intermediate_Template!I474</f>
        <v/>
      </c>
      <c r="K473" s="23" t="str">
        <f>Intermediate_Template!V474</f>
        <v/>
      </c>
      <c r="L473" s="23" t="str">
        <f>Intermediate_Template!P474</f>
        <v/>
      </c>
      <c r="M473" s="23" t="str">
        <f>Intermediate_Template!W474</f>
        <v/>
      </c>
      <c r="N473" s="23" t="str">
        <f>Intermediate_Template!Q474</f>
        <v/>
      </c>
      <c r="O473" s="23" t="str">
        <f>Intermediate_Template!X474</f>
        <v/>
      </c>
      <c r="P473" s="23" t="str">
        <f>Intermediate_Template!R474</f>
        <v/>
      </c>
      <c r="Q473" s="23" t="str">
        <f>Intermediate_Template!Y474</f>
        <v/>
      </c>
      <c r="R473" s="23" t="str">
        <f>Intermediate_Template!S474</f>
        <v/>
      </c>
      <c r="S473" s="23" t="str">
        <f>Intermediate_Template!Z474</f>
        <v/>
      </c>
      <c r="T473" s="23" t="str">
        <f>Intermediate_Template!T474</f>
        <v/>
      </c>
      <c r="W473" s="22"/>
    </row>
    <row r="474">
      <c r="A474" s="23" t="str">
        <f>Intermediate_Template!A475</f>
        <v/>
      </c>
      <c r="B474" s="23" t="str">
        <f>Intermediate_Template!B475</f>
        <v/>
      </c>
      <c r="C474" s="23" t="str">
        <f>Intermediate_Template!C475</f>
        <v/>
      </c>
      <c r="D474" s="23" t="str">
        <f>Intermediate_Template!D475</f>
        <v/>
      </c>
      <c r="E474" s="23" t="str">
        <f>Intermediate_Template!E475</f>
        <v/>
      </c>
      <c r="F474" s="23" t="str">
        <f>Intermediate_Template!F475</f>
        <v/>
      </c>
      <c r="G474" s="23" t="str">
        <f>Intermediate_Template!G475</f>
        <v/>
      </c>
      <c r="H474" s="23" t="str">
        <f>Intermediate_Template!H475</f>
        <v/>
      </c>
      <c r="I474" s="24" t="str">
        <f>Intermediate_Template!U475</f>
        <v/>
      </c>
      <c r="J474" s="25" t="str">
        <f>Intermediate_Template!I475</f>
        <v/>
      </c>
      <c r="K474" s="23" t="str">
        <f>Intermediate_Template!V475</f>
        <v/>
      </c>
      <c r="L474" s="23" t="str">
        <f>Intermediate_Template!P475</f>
        <v/>
      </c>
      <c r="M474" s="23" t="str">
        <f>Intermediate_Template!W475</f>
        <v/>
      </c>
      <c r="N474" s="23" t="str">
        <f>Intermediate_Template!Q475</f>
        <v/>
      </c>
      <c r="O474" s="23" t="str">
        <f>Intermediate_Template!X475</f>
        <v/>
      </c>
      <c r="P474" s="23" t="str">
        <f>Intermediate_Template!R475</f>
        <v/>
      </c>
      <c r="Q474" s="23" t="str">
        <f>Intermediate_Template!Y475</f>
        <v/>
      </c>
      <c r="R474" s="23" t="str">
        <f>Intermediate_Template!S475</f>
        <v/>
      </c>
      <c r="S474" s="23" t="str">
        <f>Intermediate_Template!Z475</f>
        <v/>
      </c>
      <c r="T474" s="23" t="str">
        <f>Intermediate_Template!T475</f>
        <v/>
      </c>
      <c r="W474" s="22"/>
    </row>
    <row r="475">
      <c r="A475" s="23" t="str">
        <f>Intermediate_Template!A476</f>
        <v/>
      </c>
      <c r="B475" s="23" t="str">
        <f>Intermediate_Template!B476</f>
        <v/>
      </c>
      <c r="C475" s="23" t="str">
        <f>Intermediate_Template!C476</f>
        <v/>
      </c>
      <c r="D475" s="23" t="str">
        <f>Intermediate_Template!D476</f>
        <v/>
      </c>
      <c r="E475" s="23" t="str">
        <f>Intermediate_Template!E476</f>
        <v/>
      </c>
      <c r="F475" s="23" t="str">
        <f>Intermediate_Template!F476</f>
        <v/>
      </c>
      <c r="G475" s="23" t="str">
        <f>Intermediate_Template!G476</f>
        <v/>
      </c>
      <c r="H475" s="23" t="str">
        <f>Intermediate_Template!H476</f>
        <v/>
      </c>
      <c r="I475" s="24" t="str">
        <f>Intermediate_Template!U476</f>
        <v/>
      </c>
      <c r="J475" s="25" t="str">
        <f>Intermediate_Template!I476</f>
        <v/>
      </c>
      <c r="K475" s="23" t="str">
        <f>Intermediate_Template!V476</f>
        <v/>
      </c>
      <c r="L475" s="23" t="str">
        <f>Intermediate_Template!P476</f>
        <v/>
      </c>
      <c r="M475" s="23" t="str">
        <f>Intermediate_Template!W476</f>
        <v/>
      </c>
      <c r="N475" s="23" t="str">
        <f>Intermediate_Template!Q476</f>
        <v/>
      </c>
      <c r="O475" s="23" t="str">
        <f>Intermediate_Template!X476</f>
        <v/>
      </c>
      <c r="P475" s="23" t="str">
        <f>Intermediate_Template!R476</f>
        <v/>
      </c>
      <c r="Q475" s="23" t="str">
        <f>Intermediate_Template!Y476</f>
        <v/>
      </c>
      <c r="R475" s="23" t="str">
        <f>Intermediate_Template!S476</f>
        <v/>
      </c>
      <c r="S475" s="23" t="str">
        <f>Intermediate_Template!Z476</f>
        <v/>
      </c>
      <c r="T475" s="23" t="str">
        <f>Intermediate_Template!T476</f>
        <v/>
      </c>
      <c r="W475" s="22"/>
    </row>
    <row r="476">
      <c r="A476" s="23" t="str">
        <f>Intermediate_Template!A477</f>
        <v/>
      </c>
      <c r="B476" s="23" t="str">
        <f>Intermediate_Template!B477</f>
        <v/>
      </c>
      <c r="C476" s="23" t="str">
        <f>Intermediate_Template!C477</f>
        <v/>
      </c>
      <c r="D476" s="23" t="str">
        <f>Intermediate_Template!D477</f>
        <v/>
      </c>
      <c r="E476" s="23" t="str">
        <f>Intermediate_Template!E477</f>
        <v/>
      </c>
      <c r="F476" s="23" t="str">
        <f>Intermediate_Template!F477</f>
        <v/>
      </c>
      <c r="G476" s="23" t="str">
        <f>Intermediate_Template!G477</f>
        <v/>
      </c>
      <c r="H476" s="23" t="str">
        <f>Intermediate_Template!H477</f>
        <v/>
      </c>
      <c r="I476" s="24" t="str">
        <f>Intermediate_Template!U477</f>
        <v/>
      </c>
      <c r="J476" s="25" t="str">
        <f>Intermediate_Template!I477</f>
        <v/>
      </c>
      <c r="K476" s="23" t="str">
        <f>Intermediate_Template!V477</f>
        <v/>
      </c>
      <c r="L476" s="23" t="str">
        <f>Intermediate_Template!P477</f>
        <v/>
      </c>
      <c r="M476" s="23" t="str">
        <f>Intermediate_Template!W477</f>
        <v/>
      </c>
      <c r="N476" s="23" t="str">
        <f>Intermediate_Template!Q477</f>
        <v/>
      </c>
      <c r="O476" s="23" t="str">
        <f>Intermediate_Template!X477</f>
        <v/>
      </c>
      <c r="P476" s="23" t="str">
        <f>Intermediate_Template!R477</f>
        <v/>
      </c>
      <c r="Q476" s="23" t="str">
        <f>Intermediate_Template!Y477</f>
        <v/>
      </c>
      <c r="R476" s="23" t="str">
        <f>Intermediate_Template!S477</f>
        <v/>
      </c>
      <c r="S476" s="23" t="str">
        <f>Intermediate_Template!Z477</f>
        <v/>
      </c>
      <c r="T476" s="23" t="str">
        <f>Intermediate_Template!T477</f>
        <v/>
      </c>
      <c r="W476" s="22"/>
    </row>
    <row r="477">
      <c r="A477" s="23" t="str">
        <f>Intermediate_Template!A478</f>
        <v/>
      </c>
      <c r="B477" s="23" t="str">
        <f>Intermediate_Template!B478</f>
        <v/>
      </c>
      <c r="C477" s="23" t="str">
        <f>Intermediate_Template!C478</f>
        <v/>
      </c>
      <c r="D477" s="23" t="str">
        <f>Intermediate_Template!D478</f>
        <v/>
      </c>
      <c r="E477" s="23" t="str">
        <f>Intermediate_Template!E478</f>
        <v/>
      </c>
      <c r="F477" s="23" t="str">
        <f>Intermediate_Template!F478</f>
        <v/>
      </c>
      <c r="G477" s="23" t="str">
        <f>Intermediate_Template!G478</f>
        <v/>
      </c>
      <c r="H477" s="23" t="str">
        <f>Intermediate_Template!H478</f>
        <v/>
      </c>
      <c r="I477" s="24" t="str">
        <f>Intermediate_Template!U478</f>
        <v/>
      </c>
      <c r="J477" s="25" t="str">
        <f>Intermediate_Template!I478</f>
        <v/>
      </c>
      <c r="K477" s="23" t="str">
        <f>Intermediate_Template!V478</f>
        <v/>
      </c>
      <c r="L477" s="23" t="str">
        <f>Intermediate_Template!P478</f>
        <v/>
      </c>
      <c r="M477" s="23" t="str">
        <f>Intermediate_Template!W478</f>
        <v/>
      </c>
      <c r="N477" s="23" t="str">
        <f>Intermediate_Template!Q478</f>
        <v/>
      </c>
      <c r="O477" s="23" t="str">
        <f>Intermediate_Template!X478</f>
        <v/>
      </c>
      <c r="P477" s="23" t="str">
        <f>Intermediate_Template!R478</f>
        <v/>
      </c>
      <c r="Q477" s="23" t="str">
        <f>Intermediate_Template!Y478</f>
        <v/>
      </c>
      <c r="R477" s="23" t="str">
        <f>Intermediate_Template!S478</f>
        <v/>
      </c>
      <c r="S477" s="23" t="str">
        <f>Intermediate_Template!Z478</f>
        <v/>
      </c>
      <c r="T477" s="23" t="str">
        <f>Intermediate_Template!T478</f>
        <v/>
      </c>
      <c r="W477" s="22"/>
    </row>
    <row r="478">
      <c r="A478" s="23" t="str">
        <f>Intermediate_Template!A479</f>
        <v/>
      </c>
      <c r="B478" s="23" t="str">
        <f>Intermediate_Template!B479</f>
        <v/>
      </c>
      <c r="C478" s="23" t="str">
        <f>Intermediate_Template!C479</f>
        <v/>
      </c>
      <c r="D478" s="23" t="str">
        <f>Intermediate_Template!D479</f>
        <v/>
      </c>
      <c r="E478" s="23" t="str">
        <f>Intermediate_Template!E479</f>
        <v/>
      </c>
      <c r="F478" s="23" t="str">
        <f>Intermediate_Template!F479</f>
        <v/>
      </c>
      <c r="G478" s="23" t="str">
        <f>Intermediate_Template!G479</f>
        <v/>
      </c>
      <c r="H478" s="23" t="str">
        <f>Intermediate_Template!H479</f>
        <v/>
      </c>
      <c r="I478" s="24" t="str">
        <f>Intermediate_Template!U479</f>
        <v/>
      </c>
      <c r="J478" s="25" t="str">
        <f>Intermediate_Template!I479</f>
        <v/>
      </c>
      <c r="K478" s="23" t="str">
        <f>Intermediate_Template!V479</f>
        <v/>
      </c>
      <c r="L478" s="23" t="str">
        <f>Intermediate_Template!P479</f>
        <v/>
      </c>
      <c r="M478" s="23" t="str">
        <f>Intermediate_Template!W479</f>
        <v/>
      </c>
      <c r="N478" s="23" t="str">
        <f>Intermediate_Template!Q479</f>
        <v/>
      </c>
      <c r="O478" s="23" t="str">
        <f>Intermediate_Template!X479</f>
        <v/>
      </c>
      <c r="P478" s="23" t="str">
        <f>Intermediate_Template!R479</f>
        <v/>
      </c>
      <c r="Q478" s="23" t="str">
        <f>Intermediate_Template!Y479</f>
        <v/>
      </c>
      <c r="R478" s="23" t="str">
        <f>Intermediate_Template!S479</f>
        <v/>
      </c>
      <c r="S478" s="23" t="str">
        <f>Intermediate_Template!Z479</f>
        <v/>
      </c>
      <c r="T478" s="23" t="str">
        <f>Intermediate_Template!T479</f>
        <v/>
      </c>
      <c r="W478" s="22"/>
    </row>
    <row r="479">
      <c r="A479" s="23" t="str">
        <f>Intermediate_Template!A480</f>
        <v/>
      </c>
      <c r="B479" s="23" t="str">
        <f>Intermediate_Template!B480</f>
        <v/>
      </c>
      <c r="C479" s="23" t="str">
        <f>Intermediate_Template!C480</f>
        <v/>
      </c>
      <c r="D479" s="23" t="str">
        <f>Intermediate_Template!D480</f>
        <v/>
      </c>
      <c r="E479" s="23" t="str">
        <f>Intermediate_Template!E480</f>
        <v/>
      </c>
      <c r="F479" s="23" t="str">
        <f>Intermediate_Template!F480</f>
        <v/>
      </c>
      <c r="G479" s="23" t="str">
        <f>Intermediate_Template!G480</f>
        <v/>
      </c>
      <c r="H479" s="23" t="str">
        <f>Intermediate_Template!H480</f>
        <v/>
      </c>
      <c r="I479" s="24" t="str">
        <f>Intermediate_Template!U480</f>
        <v/>
      </c>
      <c r="J479" s="25" t="str">
        <f>Intermediate_Template!I480</f>
        <v/>
      </c>
      <c r="K479" s="23" t="str">
        <f>Intermediate_Template!V480</f>
        <v/>
      </c>
      <c r="L479" s="23" t="str">
        <f>Intermediate_Template!P480</f>
        <v/>
      </c>
      <c r="M479" s="23" t="str">
        <f>Intermediate_Template!W480</f>
        <v/>
      </c>
      <c r="N479" s="23" t="str">
        <f>Intermediate_Template!Q480</f>
        <v/>
      </c>
      <c r="O479" s="23" t="str">
        <f>Intermediate_Template!X480</f>
        <v/>
      </c>
      <c r="P479" s="23" t="str">
        <f>Intermediate_Template!R480</f>
        <v/>
      </c>
      <c r="Q479" s="23" t="str">
        <f>Intermediate_Template!Y480</f>
        <v/>
      </c>
      <c r="R479" s="23" t="str">
        <f>Intermediate_Template!S480</f>
        <v/>
      </c>
      <c r="S479" s="23" t="str">
        <f>Intermediate_Template!Z480</f>
        <v/>
      </c>
      <c r="T479" s="23" t="str">
        <f>Intermediate_Template!T480</f>
        <v/>
      </c>
      <c r="W479" s="22"/>
    </row>
    <row r="480">
      <c r="A480" s="23" t="str">
        <f>Intermediate_Template!A481</f>
        <v/>
      </c>
      <c r="B480" s="23" t="str">
        <f>Intermediate_Template!B481</f>
        <v/>
      </c>
      <c r="C480" s="23" t="str">
        <f>Intermediate_Template!C481</f>
        <v/>
      </c>
      <c r="D480" s="23" t="str">
        <f>Intermediate_Template!D481</f>
        <v/>
      </c>
      <c r="E480" s="23" t="str">
        <f>Intermediate_Template!E481</f>
        <v/>
      </c>
      <c r="F480" s="23" t="str">
        <f>Intermediate_Template!F481</f>
        <v/>
      </c>
      <c r="G480" s="23" t="str">
        <f>Intermediate_Template!G481</f>
        <v/>
      </c>
      <c r="H480" s="23" t="str">
        <f>Intermediate_Template!H481</f>
        <v/>
      </c>
      <c r="I480" s="24" t="str">
        <f>Intermediate_Template!U481</f>
        <v/>
      </c>
      <c r="J480" s="25" t="str">
        <f>Intermediate_Template!I481</f>
        <v/>
      </c>
      <c r="K480" s="23" t="str">
        <f>Intermediate_Template!V481</f>
        <v/>
      </c>
      <c r="L480" s="23" t="str">
        <f>Intermediate_Template!P481</f>
        <v/>
      </c>
      <c r="M480" s="23" t="str">
        <f>Intermediate_Template!W481</f>
        <v/>
      </c>
      <c r="N480" s="23" t="str">
        <f>Intermediate_Template!Q481</f>
        <v/>
      </c>
      <c r="O480" s="23" t="str">
        <f>Intermediate_Template!X481</f>
        <v/>
      </c>
      <c r="P480" s="23" t="str">
        <f>Intermediate_Template!R481</f>
        <v/>
      </c>
      <c r="Q480" s="23" t="str">
        <f>Intermediate_Template!Y481</f>
        <v/>
      </c>
      <c r="R480" s="23" t="str">
        <f>Intermediate_Template!S481</f>
        <v/>
      </c>
      <c r="S480" s="23" t="str">
        <f>Intermediate_Template!Z481</f>
        <v/>
      </c>
      <c r="T480" s="23" t="str">
        <f>Intermediate_Template!T481</f>
        <v/>
      </c>
      <c r="W480" s="22"/>
    </row>
    <row r="481">
      <c r="A481" s="23" t="str">
        <f>Intermediate_Template!A482</f>
        <v/>
      </c>
      <c r="B481" s="23" t="str">
        <f>Intermediate_Template!B482</f>
        <v/>
      </c>
      <c r="C481" s="23" t="str">
        <f>Intermediate_Template!C482</f>
        <v/>
      </c>
      <c r="D481" s="23" t="str">
        <f>Intermediate_Template!D482</f>
        <v/>
      </c>
      <c r="E481" s="23" t="str">
        <f>Intermediate_Template!E482</f>
        <v/>
      </c>
      <c r="F481" s="23" t="str">
        <f>Intermediate_Template!F482</f>
        <v/>
      </c>
      <c r="G481" s="23" t="str">
        <f>Intermediate_Template!G482</f>
        <v/>
      </c>
      <c r="H481" s="23" t="str">
        <f>Intermediate_Template!H482</f>
        <v/>
      </c>
      <c r="I481" s="24" t="str">
        <f>Intermediate_Template!U482</f>
        <v/>
      </c>
      <c r="J481" s="25" t="str">
        <f>Intermediate_Template!I482</f>
        <v/>
      </c>
      <c r="K481" s="23" t="str">
        <f>Intermediate_Template!V482</f>
        <v/>
      </c>
      <c r="L481" s="23" t="str">
        <f>Intermediate_Template!P482</f>
        <v/>
      </c>
      <c r="M481" s="23" t="str">
        <f>Intermediate_Template!W482</f>
        <v/>
      </c>
      <c r="N481" s="23" t="str">
        <f>Intermediate_Template!Q482</f>
        <v/>
      </c>
      <c r="O481" s="23" t="str">
        <f>Intermediate_Template!X482</f>
        <v/>
      </c>
      <c r="P481" s="23" t="str">
        <f>Intermediate_Template!R482</f>
        <v/>
      </c>
      <c r="Q481" s="23" t="str">
        <f>Intermediate_Template!Y482</f>
        <v/>
      </c>
      <c r="R481" s="23" t="str">
        <f>Intermediate_Template!S482</f>
        <v/>
      </c>
      <c r="S481" s="23" t="str">
        <f>Intermediate_Template!Z482</f>
        <v/>
      </c>
      <c r="T481" s="23" t="str">
        <f>Intermediate_Template!T482</f>
        <v/>
      </c>
      <c r="W481" s="22"/>
    </row>
    <row r="482">
      <c r="A482" s="23" t="str">
        <f>Intermediate_Template!A483</f>
        <v/>
      </c>
      <c r="B482" s="23" t="str">
        <f>Intermediate_Template!B483</f>
        <v/>
      </c>
      <c r="C482" s="23" t="str">
        <f>Intermediate_Template!C483</f>
        <v/>
      </c>
      <c r="D482" s="23" t="str">
        <f>Intermediate_Template!D483</f>
        <v/>
      </c>
      <c r="E482" s="23" t="str">
        <f>Intermediate_Template!E483</f>
        <v/>
      </c>
      <c r="F482" s="23" t="str">
        <f>Intermediate_Template!F483</f>
        <v/>
      </c>
      <c r="G482" s="23" t="str">
        <f>Intermediate_Template!G483</f>
        <v/>
      </c>
      <c r="H482" s="23" t="str">
        <f>Intermediate_Template!H483</f>
        <v/>
      </c>
      <c r="I482" s="24" t="str">
        <f>Intermediate_Template!U483</f>
        <v/>
      </c>
      <c r="J482" s="25" t="str">
        <f>Intermediate_Template!I483</f>
        <v/>
      </c>
      <c r="K482" s="23" t="str">
        <f>Intermediate_Template!V483</f>
        <v/>
      </c>
      <c r="L482" s="23" t="str">
        <f>Intermediate_Template!P483</f>
        <v/>
      </c>
      <c r="M482" s="23" t="str">
        <f>Intermediate_Template!W483</f>
        <v/>
      </c>
      <c r="N482" s="23" t="str">
        <f>Intermediate_Template!Q483</f>
        <v/>
      </c>
      <c r="O482" s="23" t="str">
        <f>Intermediate_Template!X483</f>
        <v/>
      </c>
      <c r="P482" s="23" t="str">
        <f>Intermediate_Template!R483</f>
        <v/>
      </c>
      <c r="Q482" s="23" t="str">
        <f>Intermediate_Template!Y483</f>
        <v/>
      </c>
      <c r="R482" s="23" t="str">
        <f>Intermediate_Template!S483</f>
        <v/>
      </c>
      <c r="S482" s="23" t="str">
        <f>Intermediate_Template!Z483</f>
        <v/>
      </c>
      <c r="T482" s="23" t="str">
        <f>Intermediate_Template!T483</f>
        <v/>
      </c>
      <c r="W482" s="22"/>
    </row>
    <row r="483">
      <c r="A483" s="23" t="str">
        <f>Intermediate_Template!A484</f>
        <v/>
      </c>
      <c r="B483" s="23" t="str">
        <f>Intermediate_Template!B484</f>
        <v/>
      </c>
      <c r="C483" s="23" t="str">
        <f>Intermediate_Template!C484</f>
        <v/>
      </c>
      <c r="D483" s="23" t="str">
        <f>Intermediate_Template!D484</f>
        <v/>
      </c>
      <c r="E483" s="23" t="str">
        <f>Intermediate_Template!E484</f>
        <v/>
      </c>
      <c r="F483" s="23" t="str">
        <f>Intermediate_Template!F484</f>
        <v/>
      </c>
      <c r="G483" s="23" t="str">
        <f>Intermediate_Template!G484</f>
        <v/>
      </c>
      <c r="H483" s="23" t="str">
        <f>Intermediate_Template!H484</f>
        <v/>
      </c>
      <c r="I483" s="24" t="str">
        <f>Intermediate_Template!U484</f>
        <v/>
      </c>
      <c r="J483" s="25" t="str">
        <f>Intermediate_Template!I484</f>
        <v/>
      </c>
      <c r="K483" s="23" t="str">
        <f>Intermediate_Template!V484</f>
        <v/>
      </c>
      <c r="L483" s="23" t="str">
        <f>Intermediate_Template!P484</f>
        <v/>
      </c>
      <c r="M483" s="23" t="str">
        <f>Intermediate_Template!W484</f>
        <v/>
      </c>
      <c r="N483" s="23" t="str">
        <f>Intermediate_Template!Q484</f>
        <v/>
      </c>
      <c r="O483" s="23" t="str">
        <f>Intermediate_Template!X484</f>
        <v/>
      </c>
      <c r="P483" s="23" t="str">
        <f>Intermediate_Template!R484</f>
        <v/>
      </c>
      <c r="Q483" s="23" t="str">
        <f>Intermediate_Template!Y484</f>
        <v/>
      </c>
      <c r="R483" s="23" t="str">
        <f>Intermediate_Template!S484</f>
        <v/>
      </c>
      <c r="S483" s="23" t="str">
        <f>Intermediate_Template!Z484</f>
        <v/>
      </c>
      <c r="T483" s="23" t="str">
        <f>Intermediate_Template!T484</f>
        <v/>
      </c>
      <c r="W483" s="22"/>
    </row>
    <row r="484">
      <c r="A484" s="23" t="str">
        <f>Intermediate_Template!A485</f>
        <v/>
      </c>
      <c r="B484" s="23" t="str">
        <f>Intermediate_Template!B485</f>
        <v/>
      </c>
      <c r="C484" s="23" t="str">
        <f>Intermediate_Template!C485</f>
        <v/>
      </c>
      <c r="D484" s="23" t="str">
        <f>Intermediate_Template!D485</f>
        <v/>
      </c>
      <c r="E484" s="23" t="str">
        <f>Intermediate_Template!E485</f>
        <v/>
      </c>
      <c r="F484" s="23" t="str">
        <f>Intermediate_Template!F485</f>
        <v/>
      </c>
      <c r="G484" s="23" t="str">
        <f>Intermediate_Template!G485</f>
        <v/>
      </c>
      <c r="H484" s="23" t="str">
        <f>Intermediate_Template!H485</f>
        <v/>
      </c>
      <c r="I484" s="24" t="str">
        <f>Intermediate_Template!U485</f>
        <v/>
      </c>
      <c r="J484" s="25" t="str">
        <f>Intermediate_Template!I485</f>
        <v/>
      </c>
      <c r="K484" s="23" t="str">
        <f>Intermediate_Template!V485</f>
        <v/>
      </c>
      <c r="L484" s="23" t="str">
        <f>Intermediate_Template!P485</f>
        <v/>
      </c>
      <c r="M484" s="23" t="str">
        <f>Intermediate_Template!W485</f>
        <v/>
      </c>
      <c r="N484" s="23" t="str">
        <f>Intermediate_Template!Q485</f>
        <v/>
      </c>
      <c r="O484" s="23" t="str">
        <f>Intermediate_Template!X485</f>
        <v/>
      </c>
      <c r="P484" s="23" t="str">
        <f>Intermediate_Template!R485</f>
        <v/>
      </c>
      <c r="Q484" s="23" t="str">
        <f>Intermediate_Template!Y485</f>
        <v/>
      </c>
      <c r="R484" s="23" t="str">
        <f>Intermediate_Template!S485</f>
        <v/>
      </c>
      <c r="S484" s="23" t="str">
        <f>Intermediate_Template!Z485</f>
        <v/>
      </c>
      <c r="T484" s="23" t="str">
        <f>Intermediate_Template!T485</f>
        <v/>
      </c>
      <c r="W484" s="22"/>
    </row>
    <row r="485">
      <c r="A485" s="23" t="str">
        <f>Intermediate_Template!A486</f>
        <v/>
      </c>
      <c r="B485" s="23" t="str">
        <f>Intermediate_Template!B486</f>
        <v/>
      </c>
      <c r="C485" s="23" t="str">
        <f>Intermediate_Template!C486</f>
        <v/>
      </c>
      <c r="D485" s="23" t="str">
        <f>Intermediate_Template!D486</f>
        <v/>
      </c>
      <c r="E485" s="23" t="str">
        <f>Intermediate_Template!E486</f>
        <v/>
      </c>
      <c r="F485" s="23" t="str">
        <f>Intermediate_Template!F486</f>
        <v/>
      </c>
      <c r="G485" s="23" t="str">
        <f>Intermediate_Template!G486</f>
        <v/>
      </c>
      <c r="H485" s="23" t="str">
        <f>Intermediate_Template!H486</f>
        <v/>
      </c>
      <c r="I485" s="24" t="str">
        <f>Intermediate_Template!U486</f>
        <v/>
      </c>
      <c r="J485" s="25" t="str">
        <f>Intermediate_Template!I486</f>
        <v/>
      </c>
      <c r="K485" s="23" t="str">
        <f>Intermediate_Template!V486</f>
        <v/>
      </c>
      <c r="L485" s="23" t="str">
        <f>Intermediate_Template!P486</f>
        <v/>
      </c>
      <c r="M485" s="23" t="str">
        <f>Intermediate_Template!W486</f>
        <v/>
      </c>
      <c r="N485" s="23" t="str">
        <f>Intermediate_Template!Q486</f>
        <v/>
      </c>
      <c r="O485" s="23" t="str">
        <f>Intermediate_Template!X486</f>
        <v/>
      </c>
      <c r="P485" s="23" t="str">
        <f>Intermediate_Template!R486</f>
        <v/>
      </c>
      <c r="Q485" s="23" t="str">
        <f>Intermediate_Template!Y486</f>
        <v/>
      </c>
      <c r="R485" s="23" t="str">
        <f>Intermediate_Template!S486</f>
        <v/>
      </c>
      <c r="S485" s="23" t="str">
        <f>Intermediate_Template!Z486</f>
        <v/>
      </c>
      <c r="T485" s="23" t="str">
        <f>Intermediate_Template!T486</f>
        <v/>
      </c>
      <c r="W485" s="22"/>
    </row>
    <row r="486">
      <c r="A486" s="23" t="str">
        <f>Intermediate_Template!A487</f>
        <v/>
      </c>
      <c r="B486" s="23" t="str">
        <f>Intermediate_Template!B487</f>
        <v/>
      </c>
      <c r="C486" s="23" t="str">
        <f>Intermediate_Template!C487</f>
        <v/>
      </c>
      <c r="D486" s="23" t="str">
        <f>Intermediate_Template!D487</f>
        <v/>
      </c>
      <c r="E486" s="23" t="str">
        <f>Intermediate_Template!E487</f>
        <v/>
      </c>
      <c r="F486" s="23" t="str">
        <f>Intermediate_Template!F487</f>
        <v/>
      </c>
      <c r="G486" s="23" t="str">
        <f>Intermediate_Template!G487</f>
        <v/>
      </c>
      <c r="H486" s="23" t="str">
        <f>Intermediate_Template!H487</f>
        <v/>
      </c>
      <c r="I486" s="24" t="str">
        <f>Intermediate_Template!U487</f>
        <v/>
      </c>
      <c r="J486" s="25" t="str">
        <f>Intermediate_Template!I487</f>
        <v/>
      </c>
      <c r="K486" s="23" t="str">
        <f>Intermediate_Template!V487</f>
        <v/>
      </c>
      <c r="L486" s="23" t="str">
        <f>Intermediate_Template!P487</f>
        <v/>
      </c>
      <c r="M486" s="23" t="str">
        <f>Intermediate_Template!W487</f>
        <v/>
      </c>
      <c r="N486" s="23" t="str">
        <f>Intermediate_Template!Q487</f>
        <v/>
      </c>
      <c r="O486" s="23" t="str">
        <f>Intermediate_Template!X487</f>
        <v/>
      </c>
      <c r="P486" s="23" t="str">
        <f>Intermediate_Template!R487</f>
        <v/>
      </c>
      <c r="Q486" s="23" t="str">
        <f>Intermediate_Template!Y487</f>
        <v/>
      </c>
      <c r="R486" s="23" t="str">
        <f>Intermediate_Template!S487</f>
        <v/>
      </c>
      <c r="S486" s="23" t="str">
        <f>Intermediate_Template!Z487</f>
        <v/>
      </c>
      <c r="T486" s="23" t="str">
        <f>Intermediate_Template!T487</f>
        <v/>
      </c>
      <c r="W486" s="22"/>
    </row>
    <row r="487">
      <c r="A487" s="23" t="str">
        <f>Intermediate_Template!A488</f>
        <v/>
      </c>
      <c r="B487" s="23" t="str">
        <f>Intermediate_Template!B488</f>
        <v/>
      </c>
      <c r="C487" s="23" t="str">
        <f>Intermediate_Template!C488</f>
        <v/>
      </c>
      <c r="D487" s="23" t="str">
        <f>Intermediate_Template!D488</f>
        <v/>
      </c>
      <c r="E487" s="23" t="str">
        <f>Intermediate_Template!E488</f>
        <v/>
      </c>
      <c r="F487" s="23" t="str">
        <f>Intermediate_Template!F488</f>
        <v/>
      </c>
      <c r="G487" s="23" t="str">
        <f>Intermediate_Template!G488</f>
        <v/>
      </c>
      <c r="H487" s="23" t="str">
        <f>Intermediate_Template!H488</f>
        <v/>
      </c>
      <c r="I487" s="24" t="str">
        <f>Intermediate_Template!U488</f>
        <v/>
      </c>
      <c r="J487" s="25" t="str">
        <f>Intermediate_Template!I488</f>
        <v/>
      </c>
      <c r="K487" s="23" t="str">
        <f>Intermediate_Template!V488</f>
        <v/>
      </c>
      <c r="L487" s="23" t="str">
        <f>Intermediate_Template!P488</f>
        <v/>
      </c>
      <c r="M487" s="23" t="str">
        <f>Intermediate_Template!W488</f>
        <v/>
      </c>
      <c r="N487" s="23" t="str">
        <f>Intermediate_Template!Q488</f>
        <v/>
      </c>
      <c r="O487" s="23" t="str">
        <f>Intermediate_Template!X488</f>
        <v/>
      </c>
      <c r="P487" s="23" t="str">
        <f>Intermediate_Template!R488</f>
        <v/>
      </c>
      <c r="Q487" s="23" t="str">
        <f>Intermediate_Template!Y488</f>
        <v/>
      </c>
      <c r="R487" s="23" t="str">
        <f>Intermediate_Template!S488</f>
        <v/>
      </c>
      <c r="S487" s="23" t="str">
        <f>Intermediate_Template!Z488</f>
        <v/>
      </c>
      <c r="T487" s="23" t="str">
        <f>Intermediate_Template!T488</f>
        <v/>
      </c>
      <c r="W487" s="22"/>
    </row>
    <row r="488">
      <c r="A488" s="23" t="str">
        <f>Intermediate_Template!A489</f>
        <v/>
      </c>
      <c r="B488" s="23" t="str">
        <f>Intermediate_Template!B489</f>
        <v/>
      </c>
      <c r="C488" s="23" t="str">
        <f>Intermediate_Template!C489</f>
        <v/>
      </c>
      <c r="D488" s="23" t="str">
        <f>Intermediate_Template!D489</f>
        <v/>
      </c>
      <c r="E488" s="23" t="str">
        <f>Intermediate_Template!E489</f>
        <v/>
      </c>
      <c r="F488" s="23" t="str">
        <f>Intermediate_Template!F489</f>
        <v/>
      </c>
      <c r="G488" s="23" t="str">
        <f>Intermediate_Template!G489</f>
        <v/>
      </c>
      <c r="H488" s="23" t="str">
        <f>Intermediate_Template!H489</f>
        <v/>
      </c>
      <c r="I488" s="24" t="str">
        <f>Intermediate_Template!U489</f>
        <v/>
      </c>
      <c r="J488" s="25" t="str">
        <f>Intermediate_Template!I489</f>
        <v/>
      </c>
      <c r="K488" s="23" t="str">
        <f>Intermediate_Template!V489</f>
        <v/>
      </c>
      <c r="L488" s="23" t="str">
        <f>Intermediate_Template!P489</f>
        <v/>
      </c>
      <c r="M488" s="23" t="str">
        <f>Intermediate_Template!W489</f>
        <v/>
      </c>
      <c r="N488" s="23" t="str">
        <f>Intermediate_Template!Q489</f>
        <v/>
      </c>
      <c r="O488" s="23" t="str">
        <f>Intermediate_Template!X489</f>
        <v/>
      </c>
      <c r="P488" s="23" t="str">
        <f>Intermediate_Template!R489</f>
        <v/>
      </c>
      <c r="Q488" s="23" t="str">
        <f>Intermediate_Template!Y489</f>
        <v/>
      </c>
      <c r="R488" s="23" t="str">
        <f>Intermediate_Template!S489</f>
        <v/>
      </c>
      <c r="S488" s="23" t="str">
        <f>Intermediate_Template!Z489</f>
        <v/>
      </c>
      <c r="T488" s="23" t="str">
        <f>Intermediate_Template!T489</f>
        <v/>
      </c>
      <c r="W488" s="22"/>
    </row>
    <row r="489">
      <c r="A489" s="23" t="str">
        <f>Intermediate_Template!A490</f>
        <v/>
      </c>
      <c r="B489" s="23" t="str">
        <f>Intermediate_Template!B490</f>
        <v/>
      </c>
      <c r="C489" s="23" t="str">
        <f>Intermediate_Template!C490</f>
        <v/>
      </c>
      <c r="D489" s="23" t="str">
        <f>Intermediate_Template!D490</f>
        <v/>
      </c>
      <c r="E489" s="23" t="str">
        <f>Intermediate_Template!E490</f>
        <v/>
      </c>
      <c r="F489" s="23" t="str">
        <f>Intermediate_Template!F490</f>
        <v/>
      </c>
      <c r="G489" s="23" t="str">
        <f>Intermediate_Template!G490</f>
        <v/>
      </c>
      <c r="H489" s="23" t="str">
        <f>Intermediate_Template!H490</f>
        <v/>
      </c>
      <c r="I489" s="24" t="str">
        <f>Intermediate_Template!U490</f>
        <v/>
      </c>
      <c r="J489" s="25" t="str">
        <f>Intermediate_Template!I490</f>
        <v/>
      </c>
      <c r="K489" s="23" t="str">
        <f>Intermediate_Template!V490</f>
        <v/>
      </c>
      <c r="L489" s="23" t="str">
        <f>Intermediate_Template!P490</f>
        <v/>
      </c>
      <c r="M489" s="23" t="str">
        <f>Intermediate_Template!W490</f>
        <v/>
      </c>
      <c r="N489" s="23" t="str">
        <f>Intermediate_Template!Q490</f>
        <v/>
      </c>
      <c r="O489" s="23" t="str">
        <f>Intermediate_Template!X490</f>
        <v/>
      </c>
      <c r="P489" s="23" t="str">
        <f>Intermediate_Template!R490</f>
        <v/>
      </c>
      <c r="Q489" s="23" t="str">
        <f>Intermediate_Template!Y490</f>
        <v/>
      </c>
      <c r="R489" s="23" t="str">
        <f>Intermediate_Template!S490</f>
        <v/>
      </c>
      <c r="S489" s="23" t="str">
        <f>Intermediate_Template!Z490</f>
        <v/>
      </c>
      <c r="T489" s="23" t="str">
        <f>Intermediate_Template!T490</f>
        <v/>
      </c>
      <c r="W489" s="22"/>
    </row>
    <row r="490">
      <c r="A490" s="23" t="str">
        <f>Intermediate_Template!A491</f>
        <v/>
      </c>
      <c r="B490" s="23" t="str">
        <f>Intermediate_Template!B491</f>
        <v/>
      </c>
      <c r="C490" s="23" t="str">
        <f>Intermediate_Template!C491</f>
        <v/>
      </c>
      <c r="D490" s="23" t="str">
        <f>Intermediate_Template!D491</f>
        <v/>
      </c>
      <c r="E490" s="23" t="str">
        <f>Intermediate_Template!E491</f>
        <v/>
      </c>
      <c r="F490" s="23" t="str">
        <f>Intermediate_Template!F491</f>
        <v/>
      </c>
      <c r="G490" s="23" t="str">
        <f>Intermediate_Template!G491</f>
        <v/>
      </c>
      <c r="H490" s="23" t="str">
        <f>Intermediate_Template!H491</f>
        <v/>
      </c>
      <c r="I490" s="24" t="str">
        <f>Intermediate_Template!U491</f>
        <v/>
      </c>
      <c r="J490" s="25" t="str">
        <f>Intermediate_Template!I491</f>
        <v/>
      </c>
      <c r="K490" s="23" t="str">
        <f>Intermediate_Template!V491</f>
        <v/>
      </c>
      <c r="L490" s="23" t="str">
        <f>Intermediate_Template!P491</f>
        <v/>
      </c>
      <c r="M490" s="23" t="str">
        <f>Intermediate_Template!W491</f>
        <v/>
      </c>
      <c r="N490" s="23" t="str">
        <f>Intermediate_Template!Q491</f>
        <v/>
      </c>
      <c r="O490" s="23" t="str">
        <f>Intermediate_Template!X491</f>
        <v/>
      </c>
      <c r="P490" s="23" t="str">
        <f>Intermediate_Template!R491</f>
        <v/>
      </c>
      <c r="Q490" s="23" t="str">
        <f>Intermediate_Template!Y491</f>
        <v/>
      </c>
      <c r="R490" s="23" t="str">
        <f>Intermediate_Template!S491</f>
        <v/>
      </c>
      <c r="S490" s="23" t="str">
        <f>Intermediate_Template!Z491</f>
        <v/>
      </c>
      <c r="T490" s="23" t="str">
        <f>Intermediate_Template!T491</f>
        <v/>
      </c>
      <c r="W490" s="22"/>
    </row>
    <row r="491">
      <c r="A491" s="23" t="str">
        <f>Intermediate_Template!A492</f>
        <v/>
      </c>
      <c r="B491" s="23" t="str">
        <f>Intermediate_Template!B492</f>
        <v/>
      </c>
      <c r="C491" s="23" t="str">
        <f>Intermediate_Template!C492</f>
        <v/>
      </c>
      <c r="D491" s="23" t="str">
        <f>Intermediate_Template!D492</f>
        <v/>
      </c>
      <c r="E491" s="23" t="str">
        <f>Intermediate_Template!E492</f>
        <v/>
      </c>
      <c r="F491" s="23" t="str">
        <f>Intermediate_Template!F492</f>
        <v/>
      </c>
      <c r="G491" s="23" t="str">
        <f>Intermediate_Template!G492</f>
        <v/>
      </c>
      <c r="H491" s="23" t="str">
        <f>Intermediate_Template!H492</f>
        <v/>
      </c>
      <c r="I491" s="24" t="str">
        <f>Intermediate_Template!U492</f>
        <v/>
      </c>
      <c r="J491" s="25" t="str">
        <f>Intermediate_Template!I492</f>
        <v/>
      </c>
      <c r="K491" s="23" t="str">
        <f>Intermediate_Template!V492</f>
        <v/>
      </c>
      <c r="L491" s="23" t="str">
        <f>Intermediate_Template!P492</f>
        <v/>
      </c>
      <c r="M491" s="23" t="str">
        <f>Intermediate_Template!W492</f>
        <v/>
      </c>
      <c r="N491" s="23" t="str">
        <f>Intermediate_Template!Q492</f>
        <v/>
      </c>
      <c r="O491" s="23" t="str">
        <f>Intermediate_Template!X492</f>
        <v/>
      </c>
      <c r="P491" s="23" t="str">
        <f>Intermediate_Template!R492</f>
        <v/>
      </c>
      <c r="Q491" s="23" t="str">
        <f>Intermediate_Template!Y492</f>
        <v/>
      </c>
      <c r="R491" s="23" t="str">
        <f>Intermediate_Template!S492</f>
        <v/>
      </c>
      <c r="S491" s="23" t="str">
        <f>Intermediate_Template!Z492</f>
        <v/>
      </c>
      <c r="T491" s="23" t="str">
        <f>Intermediate_Template!T492</f>
        <v/>
      </c>
      <c r="W491" s="22"/>
    </row>
    <row r="492">
      <c r="A492" s="23" t="str">
        <f>Intermediate_Template!A493</f>
        <v/>
      </c>
      <c r="B492" s="23" t="str">
        <f>Intermediate_Template!B493</f>
        <v/>
      </c>
      <c r="C492" s="23" t="str">
        <f>Intermediate_Template!C493</f>
        <v/>
      </c>
      <c r="D492" s="23" t="str">
        <f>Intermediate_Template!D493</f>
        <v/>
      </c>
      <c r="E492" s="23" t="str">
        <f>Intermediate_Template!E493</f>
        <v/>
      </c>
      <c r="F492" s="23" t="str">
        <f>Intermediate_Template!F493</f>
        <v/>
      </c>
      <c r="G492" s="23" t="str">
        <f>Intermediate_Template!G493</f>
        <v/>
      </c>
      <c r="H492" s="23" t="str">
        <f>Intermediate_Template!H493</f>
        <v/>
      </c>
      <c r="I492" s="24" t="str">
        <f>Intermediate_Template!U493</f>
        <v/>
      </c>
      <c r="J492" s="25" t="str">
        <f>Intermediate_Template!I493</f>
        <v/>
      </c>
      <c r="K492" s="23" t="str">
        <f>Intermediate_Template!V493</f>
        <v/>
      </c>
      <c r="L492" s="23" t="str">
        <f>Intermediate_Template!P493</f>
        <v/>
      </c>
      <c r="M492" s="23" t="str">
        <f>Intermediate_Template!W493</f>
        <v/>
      </c>
      <c r="N492" s="23" t="str">
        <f>Intermediate_Template!Q493</f>
        <v/>
      </c>
      <c r="O492" s="23" t="str">
        <f>Intermediate_Template!X493</f>
        <v/>
      </c>
      <c r="P492" s="23" t="str">
        <f>Intermediate_Template!R493</f>
        <v/>
      </c>
      <c r="Q492" s="23" t="str">
        <f>Intermediate_Template!Y493</f>
        <v/>
      </c>
      <c r="R492" s="23" t="str">
        <f>Intermediate_Template!S493</f>
        <v/>
      </c>
      <c r="S492" s="23" t="str">
        <f>Intermediate_Template!Z493</f>
        <v/>
      </c>
      <c r="T492" s="23" t="str">
        <f>Intermediate_Template!T493</f>
        <v/>
      </c>
      <c r="W492" s="22"/>
    </row>
    <row r="493">
      <c r="A493" s="23" t="str">
        <f>Intermediate_Template!A494</f>
        <v/>
      </c>
      <c r="B493" s="23" t="str">
        <f>Intermediate_Template!B494</f>
        <v/>
      </c>
      <c r="C493" s="23" t="str">
        <f>Intermediate_Template!C494</f>
        <v/>
      </c>
      <c r="D493" s="23" t="str">
        <f>Intermediate_Template!D494</f>
        <v/>
      </c>
      <c r="E493" s="23" t="str">
        <f>Intermediate_Template!E494</f>
        <v/>
      </c>
      <c r="F493" s="23" t="str">
        <f>Intermediate_Template!F494</f>
        <v/>
      </c>
      <c r="G493" s="23" t="str">
        <f>Intermediate_Template!G494</f>
        <v/>
      </c>
      <c r="H493" s="23" t="str">
        <f>Intermediate_Template!H494</f>
        <v/>
      </c>
      <c r="I493" s="24" t="str">
        <f>Intermediate_Template!U494</f>
        <v/>
      </c>
      <c r="J493" s="25" t="str">
        <f>Intermediate_Template!I494</f>
        <v/>
      </c>
      <c r="K493" s="23" t="str">
        <f>Intermediate_Template!V494</f>
        <v/>
      </c>
      <c r="L493" s="23" t="str">
        <f>Intermediate_Template!P494</f>
        <v/>
      </c>
      <c r="M493" s="23" t="str">
        <f>Intermediate_Template!W494</f>
        <v/>
      </c>
      <c r="N493" s="23" t="str">
        <f>Intermediate_Template!Q494</f>
        <v/>
      </c>
      <c r="O493" s="23" t="str">
        <f>Intermediate_Template!X494</f>
        <v/>
      </c>
      <c r="P493" s="23" t="str">
        <f>Intermediate_Template!R494</f>
        <v/>
      </c>
      <c r="Q493" s="23" t="str">
        <f>Intermediate_Template!Y494</f>
        <v/>
      </c>
      <c r="R493" s="23" t="str">
        <f>Intermediate_Template!S494</f>
        <v/>
      </c>
      <c r="S493" s="23" t="str">
        <f>Intermediate_Template!Z494</f>
        <v/>
      </c>
      <c r="T493" s="23" t="str">
        <f>Intermediate_Template!T494</f>
        <v/>
      </c>
      <c r="W493" s="22"/>
    </row>
    <row r="494">
      <c r="A494" s="23" t="str">
        <f>Intermediate_Template!A495</f>
        <v/>
      </c>
      <c r="B494" s="23" t="str">
        <f>Intermediate_Template!B495</f>
        <v/>
      </c>
      <c r="C494" s="23" t="str">
        <f>Intermediate_Template!C495</f>
        <v/>
      </c>
      <c r="D494" s="23" t="str">
        <f>Intermediate_Template!D495</f>
        <v/>
      </c>
      <c r="E494" s="23" t="str">
        <f>Intermediate_Template!E495</f>
        <v/>
      </c>
      <c r="F494" s="23" t="str">
        <f>Intermediate_Template!F495</f>
        <v/>
      </c>
      <c r="G494" s="23" t="str">
        <f>Intermediate_Template!G495</f>
        <v/>
      </c>
      <c r="H494" s="23" t="str">
        <f>Intermediate_Template!H495</f>
        <v/>
      </c>
      <c r="I494" s="24" t="str">
        <f>Intermediate_Template!U495</f>
        <v/>
      </c>
      <c r="J494" s="25" t="str">
        <f>Intermediate_Template!I495</f>
        <v/>
      </c>
      <c r="K494" s="23" t="str">
        <f>Intermediate_Template!V495</f>
        <v/>
      </c>
      <c r="L494" s="23" t="str">
        <f>Intermediate_Template!P495</f>
        <v/>
      </c>
      <c r="M494" s="23" t="str">
        <f>Intermediate_Template!W495</f>
        <v/>
      </c>
      <c r="N494" s="23" t="str">
        <f>Intermediate_Template!Q495</f>
        <v/>
      </c>
      <c r="O494" s="23" t="str">
        <f>Intermediate_Template!X495</f>
        <v/>
      </c>
      <c r="P494" s="23" t="str">
        <f>Intermediate_Template!R495</f>
        <v/>
      </c>
      <c r="Q494" s="23" t="str">
        <f>Intermediate_Template!Y495</f>
        <v/>
      </c>
      <c r="R494" s="23" t="str">
        <f>Intermediate_Template!S495</f>
        <v/>
      </c>
      <c r="S494" s="23" t="str">
        <f>Intermediate_Template!Z495</f>
        <v/>
      </c>
      <c r="T494" s="23" t="str">
        <f>Intermediate_Template!T495</f>
        <v/>
      </c>
      <c r="W494" s="22"/>
    </row>
    <row r="495">
      <c r="A495" s="23" t="str">
        <f>Intermediate_Template!A496</f>
        <v/>
      </c>
      <c r="B495" s="23" t="str">
        <f>Intermediate_Template!B496</f>
        <v/>
      </c>
      <c r="C495" s="23" t="str">
        <f>Intermediate_Template!C496</f>
        <v/>
      </c>
      <c r="D495" s="23" t="str">
        <f>Intermediate_Template!D496</f>
        <v/>
      </c>
      <c r="E495" s="23" t="str">
        <f>Intermediate_Template!E496</f>
        <v/>
      </c>
      <c r="F495" s="23" t="str">
        <f>Intermediate_Template!F496</f>
        <v/>
      </c>
      <c r="G495" s="23" t="str">
        <f>Intermediate_Template!G496</f>
        <v/>
      </c>
      <c r="H495" s="23" t="str">
        <f>Intermediate_Template!H496</f>
        <v/>
      </c>
      <c r="I495" s="24" t="str">
        <f>Intermediate_Template!U496</f>
        <v/>
      </c>
      <c r="J495" s="25" t="str">
        <f>Intermediate_Template!I496</f>
        <v/>
      </c>
      <c r="K495" s="23" t="str">
        <f>Intermediate_Template!V496</f>
        <v/>
      </c>
      <c r="L495" s="23" t="str">
        <f>Intermediate_Template!P496</f>
        <v/>
      </c>
      <c r="M495" s="23" t="str">
        <f>Intermediate_Template!W496</f>
        <v/>
      </c>
      <c r="N495" s="23" t="str">
        <f>Intermediate_Template!Q496</f>
        <v/>
      </c>
      <c r="O495" s="23" t="str">
        <f>Intermediate_Template!X496</f>
        <v/>
      </c>
      <c r="P495" s="23" t="str">
        <f>Intermediate_Template!R496</f>
        <v/>
      </c>
      <c r="Q495" s="23" t="str">
        <f>Intermediate_Template!Y496</f>
        <v/>
      </c>
      <c r="R495" s="23" t="str">
        <f>Intermediate_Template!S496</f>
        <v/>
      </c>
      <c r="S495" s="23" t="str">
        <f>Intermediate_Template!Z496</f>
        <v/>
      </c>
      <c r="T495" s="23" t="str">
        <f>Intermediate_Template!T496</f>
        <v/>
      </c>
      <c r="W495" s="22"/>
    </row>
    <row r="496">
      <c r="A496" s="23" t="str">
        <f>Intermediate_Template!A497</f>
        <v/>
      </c>
      <c r="B496" s="23" t="str">
        <f>Intermediate_Template!B497</f>
        <v/>
      </c>
      <c r="C496" s="23" t="str">
        <f>Intermediate_Template!C497</f>
        <v/>
      </c>
      <c r="D496" s="23" t="str">
        <f>Intermediate_Template!D497</f>
        <v/>
      </c>
      <c r="E496" s="23" t="str">
        <f>Intermediate_Template!E497</f>
        <v/>
      </c>
      <c r="F496" s="23" t="str">
        <f>Intermediate_Template!F497</f>
        <v/>
      </c>
      <c r="G496" s="23" t="str">
        <f>Intermediate_Template!G497</f>
        <v/>
      </c>
      <c r="H496" s="23" t="str">
        <f>Intermediate_Template!H497</f>
        <v/>
      </c>
      <c r="I496" s="24" t="str">
        <f>Intermediate_Template!U497</f>
        <v/>
      </c>
      <c r="J496" s="25" t="str">
        <f>Intermediate_Template!I497</f>
        <v/>
      </c>
      <c r="K496" s="23" t="str">
        <f>Intermediate_Template!V497</f>
        <v/>
      </c>
      <c r="L496" s="23" t="str">
        <f>Intermediate_Template!P497</f>
        <v/>
      </c>
      <c r="M496" s="23" t="str">
        <f>Intermediate_Template!W497</f>
        <v/>
      </c>
      <c r="N496" s="23" t="str">
        <f>Intermediate_Template!Q497</f>
        <v/>
      </c>
      <c r="O496" s="23" t="str">
        <f>Intermediate_Template!X497</f>
        <v/>
      </c>
      <c r="P496" s="23" t="str">
        <f>Intermediate_Template!R497</f>
        <v/>
      </c>
      <c r="Q496" s="23" t="str">
        <f>Intermediate_Template!Y497</f>
        <v/>
      </c>
      <c r="R496" s="23" t="str">
        <f>Intermediate_Template!S497</f>
        <v/>
      </c>
      <c r="S496" s="23" t="str">
        <f>Intermediate_Template!Z497</f>
        <v/>
      </c>
      <c r="T496" s="23" t="str">
        <f>Intermediate_Template!T497</f>
        <v/>
      </c>
      <c r="W496" s="22"/>
    </row>
    <row r="497">
      <c r="A497" s="23" t="str">
        <f>Intermediate_Template!A498</f>
        <v/>
      </c>
      <c r="B497" s="23" t="str">
        <f>Intermediate_Template!B498</f>
        <v/>
      </c>
      <c r="C497" s="23" t="str">
        <f>Intermediate_Template!C498</f>
        <v/>
      </c>
      <c r="D497" s="23" t="str">
        <f>Intermediate_Template!D498</f>
        <v/>
      </c>
      <c r="E497" s="23" t="str">
        <f>Intermediate_Template!E498</f>
        <v/>
      </c>
      <c r="F497" s="23" t="str">
        <f>Intermediate_Template!F498</f>
        <v/>
      </c>
      <c r="G497" s="23" t="str">
        <f>Intermediate_Template!G498</f>
        <v/>
      </c>
      <c r="H497" s="23" t="str">
        <f>Intermediate_Template!H498</f>
        <v/>
      </c>
      <c r="I497" s="24" t="str">
        <f>Intermediate_Template!U498</f>
        <v/>
      </c>
      <c r="J497" s="25" t="str">
        <f>Intermediate_Template!I498</f>
        <v/>
      </c>
      <c r="K497" s="23" t="str">
        <f>Intermediate_Template!V498</f>
        <v/>
      </c>
      <c r="L497" s="23" t="str">
        <f>Intermediate_Template!P498</f>
        <v/>
      </c>
      <c r="M497" s="23" t="str">
        <f>Intermediate_Template!W498</f>
        <v/>
      </c>
      <c r="N497" s="23" t="str">
        <f>Intermediate_Template!Q498</f>
        <v/>
      </c>
      <c r="O497" s="23" t="str">
        <f>Intermediate_Template!X498</f>
        <v/>
      </c>
      <c r="P497" s="23" t="str">
        <f>Intermediate_Template!R498</f>
        <v/>
      </c>
      <c r="Q497" s="23" t="str">
        <f>Intermediate_Template!Y498</f>
        <v/>
      </c>
      <c r="R497" s="23" t="str">
        <f>Intermediate_Template!S498</f>
        <v/>
      </c>
      <c r="S497" s="23" t="str">
        <f>Intermediate_Template!Z498</f>
        <v/>
      </c>
      <c r="T497" s="23" t="str">
        <f>Intermediate_Template!T498</f>
        <v/>
      </c>
      <c r="W497" s="22"/>
    </row>
    <row r="498">
      <c r="A498" s="23" t="str">
        <f>Intermediate_Template!A499</f>
        <v/>
      </c>
      <c r="B498" s="23" t="str">
        <f>Intermediate_Template!B499</f>
        <v/>
      </c>
      <c r="C498" s="23" t="str">
        <f>Intermediate_Template!C499</f>
        <v/>
      </c>
      <c r="D498" s="23" t="str">
        <f>Intermediate_Template!D499</f>
        <v/>
      </c>
      <c r="E498" s="23" t="str">
        <f>Intermediate_Template!E499</f>
        <v/>
      </c>
      <c r="F498" s="23" t="str">
        <f>Intermediate_Template!F499</f>
        <v/>
      </c>
      <c r="G498" s="23" t="str">
        <f>Intermediate_Template!G499</f>
        <v/>
      </c>
      <c r="H498" s="23" t="str">
        <f>Intermediate_Template!H499</f>
        <v/>
      </c>
      <c r="I498" s="24" t="str">
        <f>Intermediate_Template!U499</f>
        <v/>
      </c>
      <c r="J498" s="25" t="str">
        <f>Intermediate_Template!I499</f>
        <v/>
      </c>
      <c r="K498" s="23" t="str">
        <f>Intermediate_Template!V499</f>
        <v/>
      </c>
      <c r="L498" s="23" t="str">
        <f>Intermediate_Template!P499</f>
        <v/>
      </c>
      <c r="M498" s="23" t="str">
        <f>Intermediate_Template!W499</f>
        <v/>
      </c>
      <c r="N498" s="23" t="str">
        <f>Intermediate_Template!Q499</f>
        <v/>
      </c>
      <c r="O498" s="23" t="str">
        <f>Intermediate_Template!X499</f>
        <v/>
      </c>
      <c r="P498" s="23" t="str">
        <f>Intermediate_Template!R499</f>
        <v/>
      </c>
      <c r="Q498" s="23" t="str">
        <f>Intermediate_Template!Y499</f>
        <v/>
      </c>
      <c r="R498" s="23" t="str">
        <f>Intermediate_Template!S499</f>
        <v/>
      </c>
      <c r="S498" s="23" t="str">
        <f>Intermediate_Template!Z499</f>
        <v/>
      </c>
      <c r="T498" s="23" t="str">
        <f>Intermediate_Template!T499</f>
        <v/>
      </c>
      <c r="W498" s="22"/>
    </row>
    <row r="499">
      <c r="A499" s="23" t="str">
        <f>Intermediate_Template!A500</f>
        <v/>
      </c>
      <c r="B499" s="23" t="str">
        <f>Intermediate_Template!B500</f>
        <v/>
      </c>
      <c r="C499" s="23" t="str">
        <f>Intermediate_Template!C500</f>
        <v/>
      </c>
      <c r="D499" s="23" t="str">
        <f>Intermediate_Template!D500</f>
        <v/>
      </c>
      <c r="E499" s="23" t="str">
        <f>Intermediate_Template!E500</f>
        <v/>
      </c>
      <c r="F499" s="23" t="str">
        <f>Intermediate_Template!F500</f>
        <v/>
      </c>
      <c r="G499" s="23" t="str">
        <f>Intermediate_Template!G500</f>
        <v/>
      </c>
      <c r="H499" s="23" t="str">
        <f>Intermediate_Template!H500</f>
        <v/>
      </c>
      <c r="I499" s="24" t="str">
        <f>Intermediate_Template!U500</f>
        <v/>
      </c>
      <c r="J499" s="25" t="str">
        <f>Intermediate_Template!I500</f>
        <v/>
      </c>
      <c r="K499" s="23" t="str">
        <f>Intermediate_Template!V500</f>
        <v/>
      </c>
      <c r="L499" s="23" t="str">
        <f>Intermediate_Template!P500</f>
        <v/>
      </c>
      <c r="M499" s="23" t="str">
        <f>Intermediate_Template!W500</f>
        <v/>
      </c>
      <c r="N499" s="23" t="str">
        <f>Intermediate_Template!Q500</f>
        <v/>
      </c>
      <c r="O499" s="23" t="str">
        <f>Intermediate_Template!X500</f>
        <v/>
      </c>
      <c r="P499" s="23" t="str">
        <f>Intermediate_Template!R500</f>
        <v/>
      </c>
      <c r="Q499" s="23" t="str">
        <f>Intermediate_Template!Y500</f>
        <v/>
      </c>
      <c r="R499" s="23" t="str">
        <f>Intermediate_Template!S500</f>
        <v/>
      </c>
      <c r="S499" s="23" t="str">
        <f>Intermediate_Template!Z500</f>
        <v/>
      </c>
      <c r="T499" s="23" t="str">
        <f>Intermediate_Template!T500</f>
        <v/>
      </c>
      <c r="W499" s="22"/>
    </row>
    <row r="500">
      <c r="A500" s="23" t="str">
        <f>Intermediate_Template!A501</f>
        <v/>
      </c>
      <c r="B500" s="23" t="str">
        <f>Intermediate_Template!B501</f>
        <v/>
      </c>
      <c r="C500" s="23" t="str">
        <f>Intermediate_Template!C501</f>
        <v/>
      </c>
      <c r="D500" s="23" t="str">
        <f>Intermediate_Template!D501</f>
        <v/>
      </c>
      <c r="E500" s="23" t="str">
        <f>Intermediate_Template!E501</f>
        <v/>
      </c>
      <c r="F500" s="23" t="str">
        <f>Intermediate_Template!F501</f>
        <v/>
      </c>
      <c r="G500" s="23" t="str">
        <f>Intermediate_Template!G501</f>
        <v/>
      </c>
      <c r="H500" s="23" t="str">
        <f>Intermediate_Template!H501</f>
        <v/>
      </c>
      <c r="I500" s="24" t="str">
        <f>Intermediate_Template!U501</f>
        <v/>
      </c>
      <c r="J500" s="25" t="str">
        <f>Intermediate_Template!I501</f>
        <v/>
      </c>
      <c r="K500" s="23" t="str">
        <f>Intermediate_Template!V501</f>
        <v/>
      </c>
      <c r="L500" s="23" t="str">
        <f>Intermediate_Template!P501</f>
        <v/>
      </c>
      <c r="M500" s="23" t="str">
        <f>Intermediate_Template!W501</f>
        <v/>
      </c>
      <c r="N500" s="23" t="str">
        <f>Intermediate_Template!Q501</f>
        <v/>
      </c>
      <c r="O500" s="23" t="str">
        <f>Intermediate_Template!X501</f>
        <v/>
      </c>
      <c r="P500" s="23" t="str">
        <f>Intermediate_Template!R501</f>
        <v/>
      </c>
      <c r="Q500" s="23" t="str">
        <f>Intermediate_Template!Y501</f>
        <v/>
      </c>
      <c r="R500" s="23" t="str">
        <f>Intermediate_Template!S501</f>
        <v/>
      </c>
      <c r="S500" s="23" t="str">
        <f>Intermediate_Template!Z501</f>
        <v/>
      </c>
      <c r="T500" s="23" t="str">
        <f>Intermediate_Template!T501</f>
        <v/>
      </c>
      <c r="W500" s="22"/>
    </row>
    <row r="501">
      <c r="B501" s="29"/>
      <c r="C501" s="29"/>
      <c r="D501" s="29"/>
      <c r="I501" s="30"/>
      <c r="J501" s="25"/>
      <c r="W501" s="22"/>
    </row>
    <row r="502">
      <c r="B502" s="29"/>
      <c r="C502" s="29"/>
      <c r="D502" s="29"/>
      <c r="I502" s="30"/>
      <c r="J502" s="25"/>
      <c r="W502" s="22"/>
    </row>
    <row r="503">
      <c r="B503" s="29"/>
      <c r="C503" s="29"/>
      <c r="D503" s="29"/>
      <c r="I503" s="30"/>
      <c r="J503" s="25"/>
      <c r="W503" s="22"/>
    </row>
    <row r="504">
      <c r="B504" s="29"/>
      <c r="C504" s="29"/>
      <c r="D504" s="29"/>
      <c r="I504" s="30"/>
      <c r="J504" s="25"/>
      <c r="W504" s="22"/>
    </row>
    <row r="505">
      <c r="B505" s="29"/>
      <c r="C505" s="29"/>
      <c r="D505" s="29"/>
      <c r="I505" s="30"/>
      <c r="J505" s="25"/>
      <c r="W505" s="22"/>
    </row>
    <row r="506">
      <c r="B506" s="29"/>
      <c r="C506" s="29"/>
      <c r="D506" s="29"/>
      <c r="I506" s="30"/>
      <c r="J506" s="25"/>
      <c r="W506" s="22"/>
    </row>
    <row r="507">
      <c r="B507" s="29"/>
      <c r="C507" s="29"/>
      <c r="D507" s="29"/>
      <c r="I507" s="30"/>
      <c r="J507" s="25"/>
      <c r="W507" s="22"/>
    </row>
    <row r="508">
      <c r="B508" s="29"/>
      <c r="C508" s="29"/>
      <c r="D508" s="29"/>
      <c r="I508" s="30"/>
      <c r="J508" s="25"/>
      <c r="W508" s="22"/>
    </row>
    <row r="509">
      <c r="B509" s="29"/>
      <c r="C509" s="29"/>
      <c r="D509" s="29"/>
      <c r="I509" s="30"/>
      <c r="J509" s="25"/>
      <c r="W509" s="22"/>
    </row>
    <row r="510">
      <c r="B510" s="29"/>
      <c r="C510" s="29"/>
      <c r="D510" s="29"/>
      <c r="I510" s="30"/>
      <c r="J510" s="25"/>
      <c r="W510" s="22"/>
    </row>
    <row r="511">
      <c r="B511" s="29"/>
      <c r="C511" s="29"/>
      <c r="D511" s="29"/>
      <c r="I511" s="30"/>
      <c r="J511" s="25"/>
      <c r="W511" s="22"/>
    </row>
    <row r="512">
      <c r="B512" s="29"/>
      <c r="C512" s="29"/>
      <c r="D512" s="29"/>
      <c r="I512" s="30"/>
      <c r="J512" s="25"/>
      <c r="W512" s="22"/>
    </row>
    <row r="513">
      <c r="B513" s="29"/>
      <c r="C513" s="29"/>
      <c r="D513" s="29"/>
      <c r="I513" s="30"/>
      <c r="J513" s="25"/>
      <c r="W513" s="22"/>
    </row>
    <row r="514">
      <c r="B514" s="29"/>
      <c r="C514" s="29"/>
      <c r="D514" s="29"/>
      <c r="I514" s="30"/>
      <c r="J514" s="25"/>
      <c r="W514" s="22"/>
    </row>
    <row r="515">
      <c r="B515" s="29"/>
      <c r="C515" s="29"/>
      <c r="D515" s="29"/>
      <c r="I515" s="30"/>
      <c r="J515" s="25"/>
      <c r="W515" s="22"/>
    </row>
    <row r="516">
      <c r="B516" s="29"/>
      <c r="C516" s="29"/>
      <c r="D516" s="29"/>
      <c r="I516" s="30"/>
      <c r="J516" s="25"/>
      <c r="W516" s="22"/>
    </row>
    <row r="517">
      <c r="B517" s="29"/>
      <c r="C517" s="29"/>
      <c r="D517" s="29"/>
      <c r="I517" s="30"/>
      <c r="J517" s="25"/>
      <c r="W517" s="22"/>
    </row>
    <row r="518">
      <c r="B518" s="29"/>
      <c r="C518" s="29"/>
      <c r="D518" s="29"/>
      <c r="I518" s="30"/>
      <c r="J518" s="25"/>
      <c r="W518" s="22"/>
    </row>
    <row r="519">
      <c r="B519" s="29"/>
      <c r="C519" s="29"/>
      <c r="D519" s="29"/>
      <c r="I519" s="30"/>
      <c r="J519" s="25"/>
      <c r="W519" s="22"/>
    </row>
    <row r="520">
      <c r="B520" s="29"/>
      <c r="C520" s="29"/>
      <c r="D520" s="29"/>
      <c r="I520" s="30"/>
      <c r="J520" s="25"/>
      <c r="W520" s="22"/>
    </row>
    <row r="521">
      <c r="B521" s="29"/>
      <c r="C521" s="29"/>
      <c r="D521" s="29"/>
      <c r="I521" s="30"/>
      <c r="J521" s="25"/>
      <c r="W521" s="22"/>
    </row>
    <row r="522">
      <c r="B522" s="29"/>
      <c r="C522" s="29"/>
      <c r="D522" s="29"/>
      <c r="I522" s="30"/>
      <c r="J522" s="25"/>
      <c r="W522" s="22"/>
    </row>
    <row r="523">
      <c r="B523" s="29"/>
      <c r="C523" s="29"/>
      <c r="D523" s="29"/>
      <c r="I523" s="30"/>
      <c r="J523" s="25"/>
      <c r="W523" s="22"/>
    </row>
    <row r="524">
      <c r="B524" s="29"/>
      <c r="C524" s="29"/>
      <c r="D524" s="29"/>
      <c r="I524" s="30"/>
      <c r="J524" s="25"/>
      <c r="W524" s="22"/>
    </row>
    <row r="525">
      <c r="B525" s="29"/>
      <c r="C525" s="29"/>
      <c r="D525" s="29"/>
      <c r="I525" s="30"/>
      <c r="J525" s="25"/>
      <c r="W525" s="22"/>
    </row>
    <row r="526">
      <c r="B526" s="29"/>
      <c r="C526" s="29"/>
      <c r="D526" s="29"/>
      <c r="I526" s="30"/>
      <c r="J526" s="25"/>
      <c r="W526" s="22"/>
    </row>
    <row r="527">
      <c r="B527" s="29"/>
      <c r="C527" s="29"/>
      <c r="D527" s="29"/>
      <c r="I527" s="30"/>
      <c r="J527" s="25"/>
      <c r="W527" s="22"/>
    </row>
    <row r="528">
      <c r="B528" s="29"/>
      <c r="C528" s="29"/>
      <c r="D528" s="29"/>
      <c r="I528" s="30"/>
      <c r="J528" s="25"/>
      <c r="W528" s="22"/>
    </row>
    <row r="529">
      <c r="B529" s="29"/>
      <c r="C529" s="29"/>
      <c r="D529" s="29"/>
      <c r="I529" s="30"/>
      <c r="J529" s="25"/>
      <c r="W529" s="22"/>
    </row>
    <row r="530">
      <c r="B530" s="29"/>
      <c r="C530" s="29"/>
      <c r="D530" s="29"/>
      <c r="I530" s="30"/>
      <c r="J530" s="25"/>
      <c r="W530" s="22"/>
    </row>
    <row r="531">
      <c r="B531" s="29"/>
      <c r="C531" s="29"/>
      <c r="D531" s="29"/>
      <c r="I531" s="30"/>
      <c r="J531" s="25"/>
      <c r="W531" s="22"/>
    </row>
    <row r="532">
      <c r="B532" s="29"/>
      <c r="C532" s="29"/>
      <c r="D532" s="29"/>
      <c r="I532" s="30"/>
      <c r="J532" s="25"/>
      <c r="W532" s="22"/>
    </row>
    <row r="533">
      <c r="B533" s="29"/>
      <c r="C533" s="29"/>
      <c r="D533" s="29"/>
      <c r="I533" s="30"/>
      <c r="J533" s="25"/>
      <c r="W533" s="22"/>
    </row>
    <row r="534">
      <c r="B534" s="29"/>
      <c r="C534" s="29"/>
      <c r="D534" s="29"/>
      <c r="I534" s="30"/>
      <c r="J534" s="25"/>
      <c r="W534" s="22"/>
    </row>
    <row r="535">
      <c r="B535" s="29"/>
      <c r="C535" s="29"/>
      <c r="D535" s="29"/>
      <c r="I535" s="30"/>
      <c r="J535" s="25"/>
      <c r="W535" s="22"/>
    </row>
    <row r="536">
      <c r="B536" s="29"/>
      <c r="C536" s="29"/>
      <c r="D536" s="29"/>
      <c r="I536" s="30"/>
      <c r="J536" s="25"/>
      <c r="W536" s="22"/>
    </row>
    <row r="537">
      <c r="B537" s="29"/>
      <c r="C537" s="29"/>
      <c r="D537" s="29"/>
      <c r="I537" s="30"/>
      <c r="J537" s="25"/>
      <c r="W537" s="22"/>
    </row>
    <row r="538">
      <c r="B538" s="29"/>
      <c r="C538" s="29"/>
      <c r="D538" s="29"/>
      <c r="I538" s="30"/>
      <c r="J538" s="25"/>
      <c r="W538" s="22"/>
    </row>
    <row r="539">
      <c r="B539" s="29"/>
      <c r="C539" s="29"/>
      <c r="D539" s="29"/>
      <c r="I539" s="30"/>
      <c r="J539" s="25"/>
      <c r="W539" s="22"/>
    </row>
    <row r="540">
      <c r="B540" s="29"/>
      <c r="C540" s="29"/>
      <c r="D540" s="29"/>
      <c r="I540" s="30"/>
      <c r="J540" s="25"/>
      <c r="W540" s="22"/>
    </row>
    <row r="541">
      <c r="B541" s="29"/>
      <c r="C541" s="29"/>
      <c r="D541" s="29"/>
      <c r="I541" s="30"/>
      <c r="J541" s="25"/>
      <c r="W541" s="22"/>
    </row>
    <row r="542">
      <c r="B542" s="29"/>
      <c r="C542" s="29"/>
      <c r="D542" s="29"/>
      <c r="I542" s="30"/>
      <c r="J542" s="25"/>
      <c r="W542" s="22"/>
    </row>
    <row r="543">
      <c r="B543" s="29"/>
      <c r="C543" s="29"/>
      <c r="D543" s="29"/>
      <c r="I543" s="30"/>
      <c r="J543" s="25"/>
      <c r="W543" s="22"/>
    </row>
    <row r="544">
      <c r="B544" s="29"/>
      <c r="C544" s="29"/>
      <c r="D544" s="29"/>
      <c r="I544" s="30"/>
      <c r="J544" s="25"/>
      <c r="W544" s="22"/>
    </row>
    <row r="545">
      <c r="B545" s="29"/>
      <c r="C545" s="29"/>
      <c r="D545" s="29"/>
      <c r="I545" s="30"/>
      <c r="J545" s="25"/>
      <c r="W545" s="22"/>
    </row>
    <row r="546">
      <c r="B546" s="29"/>
      <c r="C546" s="29"/>
      <c r="D546" s="29"/>
      <c r="I546" s="30"/>
      <c r="J546" s="25"/>
      <c r="W546" s="22"/>
    </row>
    <row r="547">
      <c r="B547" s="29"/>
      <c r="C547" s="29"/>
      <c r="D547" s="29"/>
      <c r="I547" s="30"/>
      <c r="J547" s="25"/>
      <c r="W547" s="22"/>
    </row>
    <row r="548">
      <c r="B548" s="29"/>
      <c r="C548" s="29"/>
      <c r="D548" s="29"/>
      <c r="I548" s="30"/>
      <c r="J548" s="25"/>
      <c r="W548" s="22"/>
    </row>
    <row r="549">
      <c r="B549" s="29"/>
      <c r="C549" s="29"/>
      <c r="D549" s="29"/>
      <c r="I549" s="30"/>
      <c r="J549" s="25"/>
      <c r="W549" s="22"/>
    </row>
    <row r="550">
      <c r="B550" s="29"/>
      <c r="C550" s="29"/>
      <c r="D550" s="29"/>
      <c r="I550" s="30"/>
      <c r="J550" s="25"/>
      <c r="W550" s="22"/>
    </row>
    <row r="551">
      <c r="B551" s="29"/>
      <c r="C551" s="29"/>
      <c r="D551" s="29"/>
      <c r="I551" s="30"/>
      <c r="J551" s="25"/>
      <c r="W551" s="22"/>
    </row>
    <row r="552">
      <c r="B552" s="29"/>
      <c r="C552" s="29"/>
      <c r="D552" s="29"/>
      <c r="I552" s="30"/>
      <c r="J552" s="25"/>
      <c r="W552" s="22"/>
    </row>
    <row r="553">
      <c r="B553" s="29"/>
      <c r="C553" s="29"/>
      <c r="D553" s="29"/>
      <c r="I553" s="30"/>
      <c r="J553" s="25"/>
      <c r="W553" s="22"/>
    </row>
    <row r="554">
      <c r="B554" s="29"/>
      <c r="C554" s="29"/>
      <c r="D554" s="29"/>
      <c r="I554" s="30"/>
      <c r="J554" s="25"/>
      <c r="W554" s="22"/>
    </row>
    <row r="555">
      <c r="B555" s="29"/>
      <c r="C555" s="29"/>
      <c r="D555" s="29"/>
      <c r="I555" s="30"/>
      <c r="J555" s="25"/>
      <c r="W555" s="22"/>
    </row>
    <row r="556">
      <c r="B556" s="29"/>
      <c r="C556" s="29"/>
      <c r="D556" s="29"/>
      <c r="I556" s="30"/>
      <c r="J556" s="25"/>
      <c r="W556" s="22"/>
    </row>
    <row r="557">
      <c r="B557" s="29"/>
      <c r="C557" s="29"/>
      <c r="D557" s="29"/>
      <c r="I557" s="30"/>
      <c r="J557" s="25"/>
      <c r="W557" s="22"/>
    </row>
    <row r="558">
      <c r="B558" s="29"/>
      <c r="C558" s="29"/>
      <c r="D558" s="29"/>
      <c r="I558" s="30"/>
      <c r="J558" s="25"/>
      <c r="W558" s="22"/>
    </row>
    <row r="559">
      <c r="B559" s="29"/>
      <c r="C559" s="29"/>
      <c r="D559" s="29"/>
      <c r="I559" s="30"/>
      <c r="J559" s="25"/>
      <c r="W559" s="22"/>
    </row>
    <row r="560">
      <c r="B560" s="29"/>
      <c r="C560" s="29"/>
      <c r="D560" s="29"/>
      <c r="I560" s="30"/>
      <c r="J560" s="25"/>
      <c r="W560" s="22"/>
    </row>
    <row r="561">
      <c r="B561" s="29"/>
      <c r="C561" s="29"/>
      <c r="D561" s="29"/>
      <c r="I561" s="30"/>
      <c r="J561" s="25"/>
      <c r="W561" s="22"/>
    </row>
    <row r="562">
      <c r="B562" s="29"/>
      <c r="C562" s="29"/>
      <c r="D562" s="29"/>
      <c r="I562" s="30"/>
      <c r="J562" s="25"/>
      <c r="W562" s="22"/>
    </row>
    <row r="563">
      <c r="B563" s="29"/>
      <c r="C563" s="29"/>
      <c r="D563" s="29"/>
      <c r="I563" s="30"/>
      <c r="J563" s="25"/>
      <c r="W563" s="22"/>
    </row>
    <row r="564">
      <c r="B564" s="29"/>
      <c r="C564" s="29"/>
      <c r="D564" s="29"/>
      <c r="I564" s="30"/>
      <c r="J564" s="25"/>
      <c r="W564" s="22"/>
    </row>
    <row r="565">
      <c r="B565" s="29"/>
      <c r="C565" s="29"/>
      <c r="D565" s="29"/>
      <c r="I565" s="30"/>
      <c r="J565" s="25"/>
      <c r="W565" s="22"/>
    </row>
    <row r="566">
      <c r="B566" s="29"/>
      <c r="C566" s="29"/>
      <c r="D566" s="29"/>
      <c r="I566" s="30"/>
      <c r="J566" s="25"/>
      <c r="W566" s="22"/>
    </row>
    <row r="567">
      <c r="B567" s="29"/>
      <c r="C567" s="29"/>
      <c r="D567" s="29"/>
      <c r="I567" s="30"/>
      <c r="J567" s="25"/>
      <c r="W567" s="22"/>
    </row>
    <row r="568">
      <c r="B568" s="29"/>
      <c r="C568" s="29"/>
      <c r="D568" s="29"/>
      <c r="I568" s="30"/>
      <c r="J568" s="25"/>
      <c r="W568" s="22"/>
    </row>
    <row r="569">
      <c r="B569" s="29"/>
      <c r="C569" s="29"/>
      <c r="D569" s="29"/>
      <c r="I569" s="30"/>
      <c r="J569" s="25"/>
      <c r="W569" s="22"/>
    </row>
    <row r="570">
      <c r="B570" s="29"/>
      <c r="C570" s="29"/>
      <c r="D570" s="29"/>
      <c r="I570" s="30"/>
      <c r="J570" s="25"/>
      <c r="W570" s="22"/>
    </row>
    <row r="571">
      <c r="B571" s="29"/>
      <c r="C571" s="29"/>
      <c r="D571" s="29"/>
      <c r="I571" s="30"/>
      <c r="J571" s="25"/>
      <c r="W571" s="22"/>
    </row>
    <row r="572">
      <c r="B572" s="29"/>
      <c r="C572" s="29"/>
      <c r="D572" s="29"/>
      <c r="I572" s="30"/>
      <c r="J572" s="25"/>
      <c r="W572" s="22"/>
    </row>
    <row r="573">
      <c r="B573" s="29"/>
      <c r="C573" s="29"/>
      <c r="D573" s="29"/>
      <c r="I573" s="30"/>
      <c r="J573" s="25"/>
      <c r="W573" s="22"/>
    </row>
    <row r="574">
      <c r="B574" s="29"/>
      <c r="C574" s="29"/>
      <c r="D574" s="29"/>
      <c r="I574" s="30"/>
      <c r="J574" s="25"/>
      <c r="W574" s="22"/>
    </row>
    <row r="575">
      <c r="B575" s="29"/>
      <c r="C575" s="29"/>
      <c r="D575" s="29"/>
      <c r="I575" s="30"/>
      <c r="J575" s="25"/>
      <c r="W575" s="22"/>
    </row>
    <row r="576">
      <c r="B576" s="29"/>
      <c r="C576" s="29"/>
      <c r="D576" s="29"/>
      <c r="I576" s="30"/>
      <c r="J576" s="25"/>
      <c r="W576" s="22"/>
    </row>
    <row r="577">
      <c r="B577" s="29"/>
      <c r="C577" s="29"/>
      <c r="D577" s="29"/>
      <c r="I577" s="30"/>
      <c r="J577" s="25"/>
      <c r="W577" s="22"/>
    </row>
    <row r="578">
      <c r="B578" s="29"/>
      <c r="C578" s="29"/>
      <c r="D578" s="29"/>
      <c r="I578" s="30"/>
      <c r="J578" s="25"/>
      <c r="W578" s="22"/>
    </row>
    <row r="579">
      <c r="B579" s="29"/>
      <c r="C579" s="29"/>
      <c r="D579" s="29"/>
      <c r="I579" s="30"/>
      <c r="J579" s="25"/>
      <c r="W579" s="22"/>
    </row>
    <row r="580">
      <c r="B580" s="29"/>
      <c r="C580" s="29"/>
      <c r="D580" s="29"/>
      <c r="I580" s="30"/>
      <c r="J580" s="25"/>
      <c r="W580" s="22"/>
    </row>
    <row r="581">
      <c r="B581" s="29"/>
      <c r="C581" s="29"/>
      <c r="D581" s="29"/>
      <c r="I581" s="30"/>
      <c r="J581" s="25"/>
      <c r="W581" s="22"/>
    </row>
    <row r="582">
      <c r="B582" s="29"/>
      <c r="C582" s="29"/>
      <c r="D582" s="29"/>
      <c r="I582" s="30"/>
      <c r="J582" s="25"/>
      <c r="W582" s="22"/>
    </row>
    <row r="583">
      <c r="B583" s="29"/>
      <c r="C583" s="29"/>
      <c r="D583" s="29"/>
      <c r="I583" s="30"/>
      <c r="J583" s="25"/>
      <c r="W583" s="22"/>
    </row>
    <row r="584">
      <c r="B584" s="29"/>
      <c r="C584" s="29"/>
      <c r="D584" s="29"/>
      <c r="I584" s="30"/>
      <c r="J584" s="25"/>
      <c r="W584" s="22"/>
    </row>
    <row r="585">
      <c r="B585" s="29"/>
      <c r="C585" s="29"/>
      <c r="D585" s="29"/>
      <c r="I585" s="30"/>
      <c r="J585" s="25"/>
      <c r="W585" s="22"/>
    </row>
    <row r="586">
      <c r="B586" s="29"/>
      <c r="C586" s="29"/>
      <c r="D586" s="29"/>
      <c r="I586" s="30"/>
      <c r="J586" s="25"/>
      <c r="W586" s="22"/>
    </row>
    <row r="587">
      <c r="B587" s="29"/>
      <c r="C587" s="29"/>
      <c r="D587" s="29"/>
      <c r="I587" s="30"/>
      <c r="J587" s="25"/>
      <c r="W587" s="22"/>
    </row>
    <row r="588">
      <c r="B588" s="29"/>
      <c r="C588" s="29"/>
      <c r="D588" s="29"/>
      <c r="I588" s="30"/>
      <c r="J588" s="25"/>
      <c r="W588" s="22"/>
    </row>
    <row r="589">
      <c r="B589" s="29"/>
      <c r="C589" s="29"/>
      <c r="D589" s="29"/>
      <c r="I589" s="30"/>
      <c r="J589" s="25"/>
      <c r="W589" s="22"/>
    </row>
    <row r="590">
      <c r="B590" s="29"/>
      <c r="C590" s="29"/>
      <c r="D590" s="29"/>
      <c r="I590" s="30"/>
      <c r="J590" s="25"/>
      <c r="W590" s="22"/>
    </row>
    <row r="591">
      <c r="B591" s="29"/>
      <c r="C591" s="29"/>
      <c r="D591" s="29"/>
      <c r="I591" s="30"/>
      <c r="J591" s="25"/>
      <c r="W591" s="22"/>
    </row>
    <row r="592">
      <c r="B592" s="29"/>
      <c r="C592" s="29"/>
      <c r="D592" s="29"/>
      <c r="I592" s="30"/>
      <c r="J592" s="25"/>
      <c r="W592" s="22"/>
    </row>
    <row r="593">
      <c r="B593" s="29"/>
      <c r="C593" s="29"/>
      <c r="D593" s="29"/>
      <c r="I593" s="30"/>
      <c r="J593" s="25"/>
      <c r="W593" s="22"/>
    </row>
    <row r="594">
      <c r="B594" s="29"/>
      <c r="C594" s="29"/>
      <c r="D594" s="29"/>
      <c r="I594" s="30"/>
      <c r="J594" s="25"/>
      <c r="W594" s="22"/>
    </row>
    <row r="595">
      <c r="B595" s="29"/>
      <c r="C595" s="29"/>
      <c r="D595" s="29"/>
      <c r="I595" s="30"/>
      <c r="J595" s="25"/>
      <c r="W595" s="22"/>
    </row>
    <row r="596">
      <c r="B596" s="29"/>
      <c r="C596" s="29"/>
      <c r="D596" s="29"/>
      <c r="I596" s="30"/>
      <c r="J596" s="25"/>
      <c r="W596" s="22"/>
    </row>
    <row r="597">
      <c r="B597" s="29"/>
      <c r="C597" s="29"/>
      <c r="D597" s="29"/>
      <c r="I597" s="30"/>
      <c r="J597" s="25"/>
      <c r="W597" s="22"/>
    </row>
    <row r="598">
      <c r="B598" s="29"/>
      <c r="C598" s="29"/>
      <c r="D598" s="29"/>
      <c r="I598" s="30"/>
      <c r="J598" s="25"/>
      <c r="W598" s="22"/>
    </row>
    <row r="599">
      <c r="B599" s="29"/>
      <c r="C599" s="29"/>
      <c r="D599" s="29"/>
      <c r="I599" s="30"/>
      <c r="J599" s="25"/>
      <c r="W599" s="22"/>
    </row>
    <row r="600">
      <c r="B600" s="29"/>
      <c r="C600" s="29"/>
      <c r="D600" s="29"/>
      <c r="I600" s="30"/>
      <c r="J600" s="25"/>
      <c r="W600" s="22"/>
    </row>
    <row r="601">
      <c r="B601" s="29"/>
      <c r="C601" s="29"/>
      <c r="D601" s="29"/>
      <c r="I601" s="30"/>
      <c r="J601" s="25"/>
      <c r="W601" s="22"/>
    </row>
    <row r="602">
      <c r="B602" s="29"/>
      <c r="C602" s="29"/>
      <c r="D602" s="29"/>
      <c r="I602" s="30"/>
      <c r="J602" s="25"/>
      <c r="W602" s="22"/>
    </row>
    <row r="603">
      <c r="B603" s="29"/>
      <c r="C603" s="29"/>
      <c r="D603" s="29"/>
      <c r="I603" s="30"/>
      <c r="J603" s="25"/>
      <c r="W603" s="22"/>
    </row>
    <row r="604">
      <c r="B604" s="29"/>
      <c r="C604" s="29"/>
      <c r="D604" s="29"/>
      <c r="I604" s="30"/>
      <c r="J604" s="25"/>
      <c r="W604" s="22"/>
    </row>
    <row r="605">
      <c r="B605" s="29"/>
      <c r="C605" s="29"/>
      <c r="D605" s="29"/>
      <c r="I605" s="30"/>
      <c r="J605" s="25"/>
      <c r="W605" s="22"/>
    </row>
    <row r="606">
      <c r="B606" s="29"/>
      <c r="C606" s="29"/>
      <c r="D606" s="29"/>
      <c r="I606" s="30"/>
      <c r="J606" s="25"/>
      <c r="W606" s="22"/>
    </row>
    <row r="607">
      <c r="B607" s="29"/>
      <c r="C607" s="29"/>
      <c r="D607" s="29"/>
      <c r="I607" s="30"/>
      <c r="J607" s="25"/>
      <c r="W607" s="22"/>
    </row>
    <row r="608">
      <c r="B608" s="29"/>
      <c r="C608" s="29"/>
      <c r="D608" s="29"/>
      <c r="I608" s="30"/>
      <c r="J608" s="25"/>
      <c r="W608" s="22"/>
    </row>
    <row r="609">
      <c r="B609" s="29"/>
      <c r="C609" s="29"/>
      <c r="D609" s="29"/>
      <c r="I609" s="30"/>
      <c r="J609" s="25"/>
      <c r="W609" s="22"/>
    </row>
    <row r="610">
      <c r="B610" s="29"/>
      <c r="C610" s="29"/>
      <c r="D610" s="29"/>
      <c r="I610" s="30"/>
      <c r="J610" s="25"/>
      <c r="W610" s="22"/>
    </row>
    <row r="611">
      <c r="B611" s="29"/>
      <c r="C611" s="29"/>
      <c r="D611" s="29"/>
      <c r="I611" s="30"/>
      <c r="J611" s="25"/>
      <c r="W611" s="22"/>
    </row>
    <row r="612">
      <c r="B612" s="29"/>
      <c r="C612" s="29"/>
      <c r="D612" s="29"/>
      <c r="I612" s="30"/>
      <c r="J612" s="25"/>
      <c r="W612" s="22"/>
    </row>
    <row r="613">
      <c r="B613" s="29"/>
      <c r="C613" s="29"/>
      <c r="D613" s="29"/>
      <c r="I613" s="30"/>
      <c r="J613" s="25"/>
      <c r="W613" s="22"/>
    </row>
    <row r="614">
      <c r="B614" s="29"/>
      <c r="C614" s="29"/>
      <c r="D614" s="29"/>
      <c r="I614" s="30"/>
      <c r="J614" s="25"/>
      <c r="W614" s="22"/>
    </row>
    <row r="615">
      <c r="B615" s="29"/>
      <c r="C615" s="29"/>
      <c r="D615" s="29"/>
      <c r="I615" s="30"/>
      <c r="J615" s="25"/>
      <c r="W615" s="22"/>
    </row>
    <row r="616">
      <c r="B616" s="29"/>
      <c r="C616" s="29"/>
      <c r="D616" s="29"/>
      <c r="I616" s="30"/>
      <c r="J616" s="25"/>
      <c r="W616" s="22"/>
    </row>
    <row r="617">
      <c r="B617" s="29"/>
      <c r="C617" s="29"/>
      <c r="D617" s="29"/>
      <c r="I617" s="30"/>
      <c r="J617" s="25"/>
      <c r="W617" s="22"/>
    </row>
    <row r="618">
      <c r="B618" s="29"/>
      <c r="C618" s="29"/>
      <c r="D618" s="29"/>
      <c r="I618" s="30"/>
      <c r="J618" s="25"/>
      <c r="W618" s="22"/>
    </row>
    <row r="619">
      <c r="B619" s="29"/>
      <c r="C619" s="29"/>
      <c r="D619" s="29"/>
      <c r="I619" s="30"/>
      <c r="J619" s="25"/>
      <c r="W619" s="22"/>
    </row>
    <row r="620">
      <c r="B620" s="29"/>
      <c r="C620" s="29"/>
      <c r="D620" s="29"/>
      <c r="I620" s="30"/>
      <c r="J620" s="25"/>
      <c r="W620" s="22"/>
    </row>
    <row r="621">
      <c r="B621" s="29"/>
      <c r="C621" s="29"/>
      <c r="D621" s="29"/>
      <c r="I621" s="30"/>
      <c r="J621" s="25"/>
      <c r="W621" s="22"/>
    </row>
    <row r="622">
      <c r="B622" s="29"/>
      <c r="C622" s="29"/>
      <c r="D622" s="29"/>
      <c r="I622" s="30"/>
      <c r="J622" s="25"/>
      <c r="W622" s="22"/>
    </row>
    <row r="623">
      <c r="B623" s="29"/>
      <c r="C623" s="29"/>
      <c r="D623" s="29"/>
      <c r="I623" s="30"/>
      <c r="J623" s="25"/>
      <c r="W623" s="22"/>
    </row>
    <row r="624">
      <c r="B624" s="29"/>
      <c r="C624" s="29"/>
      <c r="D624" s="29"/>
      <c r="I624" s="30"/>
      <c r="J624" s="25"/>
      <c r="W624" s="22"/>
    </row>
    <row r="625">
      <c r="B625" s="29"/>
      <c r="C625" s="29"/>
      <c r="D625" s="29"/>
      <c r="I625" s="30"/>
      <c r="J625" s="25"/>
      <c r="W625" s="22"/>
    </row>
    <row r="626">
      <c r="B626" s="29"/>
      <c r="C626" s="29"/>
      <c r="D626" s="29"/>
      <c r="I626" s="30"/>
      <c r="J626" s="25"/>
      <c r="W626" s="22"/>
    </row>
    <row r="627">
      <c r="B627" s="29"/>
      <c r="C627" s="29"/>
      <c r="D627" s="29"/>
      <c r="I627" s="30"/>
      <c r="J627" s="25"/>
      <c r="W627" s="22"/>
    </row>
    <row r="628">
      <c r="B628" s="29"/>
      <c r="C628" s="29"/>
      <c r="D628" s="29"/>
      <c r="I628" s="30"/>
      <c r="J628" s="25"/>
      <c r="W628" s="22"/>
    </row>
    <row r="629">
      <c r="B629" s="29"/>
      <c r="C629" s="29"/>
      <c r="D629" s="29"/>
      <c r="I629" s="30"/>
      <c r="J629" s="25"/>
      <c r="W629" s="22"/>
    </row>
    <row r="630">
      <c r="B630" s="29"/>
      <c r="C630" s="29"/>
      <c r="D630" s="29"/>
      <c r="I630" s="30"/>
      <c r="J630" s="25"/>
      <c r="W630" s="22"/>
    </row>
    <row r="631">
      <c r="B631" s="29"/>
      <c r="C631" s="29"/>
      <c r="D631" s="29"/>
      <c r="I631" s="30"/>
      <c r="J631" s="25"/>
      <c r="W631" s="22"/>
    </row>
    <row r="632">
      <c r="B632" s="29"/>
      <c r="C632" s="29"/>
      <c r="D632" s="29"/>
      <c r="I632" s="30"/>
      <c r="J632" s="25"/>
      <c r="W632" s="22"/>
    </row>
    <row r="633">
      <c r="B633" s="29"/>
      <c r="C633" s="29"/>
      <c r="D633" s="29"/>
      <c r="I633" s="30"/>
      <c r="J633" s="25"/>
      <c r="W633" s="22"/>
    </row>
    <row r="634">
      <c r="B634" s="29"/>
      <c r="C634" s="29"/>
      <c r="D634" s="29"/>
      <c r="I634" s="30"/>
      <c r="J634" s="25"/>
      <c r="W634" s="22"/>
    </row>
    <row r="635">
      <c r="B635" s="29"/>
      <c r="C635" s="29"/>
      <c r="D635" s="29"/>
      <c r="I635" s="30"/>
      <c r="J635" s="25"/>
      <c r="W635" s="22"/>
    </row>
    <row r="636">
      <c r="B636" s="29"/>
      <c r="C636" s="29"/>
      <c r="D636" s="29"/>
      <c r="I636" s="30"/>
      <c r="J636" s="25"/>
      <c r="W636" s="22"/>
    </row>
    <row r="637">
      <c r="B637" s="29"/>
      <c r="C637" s="29"/>
      <c r="D637" s="29"/>
      <c r="I637" s="30"/>
      <c r="J637" s="25"/>
      <c r="W637" s="22"/>
    </row>
    <row r="638">
      <c r="B638" s="29"/>
      <c r="C638" s="29"/>
      <c r="D638" s="29"/>
      <c r="I638" s="30"/>
      <c r="J638" s="25"/>
      <c r="W638" s="22"/>
    </row>
    <row r="639">
      <c r="B639" s="29"/>
      <c r="C639" s="29"/>
      <c r="D639" s="29"/>
      <c r="I639" s="30"/>
      <c r="J639" s="25"/>
      <c r="W639" s="22"/>
    </row>
    <row r="640">
      <c r="B640" s="29"/>
      <c r="C640" s="29"/>
      <c r="D640" s="29"/>
      <c r="I640" s="30"/>
      <c r="J640" s="25"/>
      <c r="W640" s="22"/>
    </row>
    <row r="641">
      <c r="B641" s="29"/>
      <c r="C641" s="29"/>
      <c r="D641" s="29"/>
      <c r="I641" s="30"/>
      <c r="J641" s="25"/>
      <c r="W641" s="22"/>
    </row>
    <row r="642">
      <c r="B642" s="29"/>
      <c r="C642" s="29"/>
      <c r="D642" s="29"/>
      <c r="I642" s="30"/>
      <c r="J642" s="25"/>
      <c r="W642" s="22"/>
    </row>
    <row r="643">
      <c r="B643" s="29"/>
      <c r="C643" s="29"/>
      <c r="D643" s="29"/>
      <c r="I643" s="30"/>
      <c r="J643" s="25"/>
      <c r="W643" s="22"/>
    </row>
    <row r="644">
      <c r="B644" s="29"/>
      <c r="C644" s="29"/>
      <c r="D644" s="29"/>
      <c r="I644" s="30"/>
      <c r="J644" s="25"/>
      <c r="W644" s="22"/>
    </row>
    <row r="645">
      <c r="B645" s="29"/>
      <c r="C645" s="29"/>
      <c r="D645" s="29"/>
      <c r="I645" s="30"/>
      <c r="J645" s="25"/>
      <c r="W645" s="22"/>
    </row>
    <row r="646">
      <c r="B646" s="29"/>
      <c r="C646" s="29"/>
      <c r="D646" s="29"/>
      <c r="I646" s="30"/>
      <c r="J646" s="25"/>
      <c r="W646" s="22"/>
    </row>
    <row r="647">
      <c r="B647" s="29"/>
      <c r="C647" s="29"/>
      <c r="D647" s="29"/>
      <c r="I647" s="30"/>
      <c r="J647" s="25"/>
      <c r="W647" s="22"/>
    </row>
    <row r="648">
      <c r="B648" s="29"/>
      <c r="C648" s="29"/>
      <c r="D648" s="29"/>
      <c r="I648" s="30"/>
      <c r="J648" s="25"/>
      <c r="W648" s="22"/>
    </row>
    <row r="649">
      <c r="B649" s="29"/>
      <c r="C649" s="29"/>
      <c r="D649" s="29"/>
      <c r="I649" s="30"/>
      <c r="J649" s="25"/>
      <c r="W649" s="22"/>
    </row>
    <row r="650">
      <c r="B650" s="29"/>
      <c r="C650" s="29"/>
      <c r="D650" s="29"/>
      <c r="I650" s="30"/>
      <c r="J650" s="25"/>
      <c r="W650" s="22"/>
    </row>
    <row r="651">
      <c r="B651" s="29"/>
      <c r="C651" s="29"/>
      <c r="D651" s="29"/>
      <c r="I651" s="30"/>
      <c r="J651" s="25"/>
      <c r="W651" s="22"/>
    </row>
    <row r="652">
      <c r="B652" s="29"/>
      <c r="C652" s="29"/>
      <c r="D652" s="29"/>
      <c r="I652" s="30"/>
      <c r="J652" s="25"/>
      <c r="W652" s="22"/>
    </row>
    <row r="653">
      <c r="B653" s="29"/>
      <c r="C653" s="29"/>
      <c r="D653" s="29"/>
      <c r="I653" s="30"/>
      <c r="J653" s="25"/>
      <c r="W653" s="22"/>
    </row>
    <row r="654">
      <c r="B654" s="29"/>
      <c r="C654" s="29"/>
      <c r="D654" s="29"/>
      <c r="I654" s="30"/>
      <c r="J654" s="25"/>
      <c r="W654" s="22"/>
    </row>
    <row r="655">
      <c r="B655" s="29"/>
      <c r="C655" s="29"/>
      <c r="D655" s="29"/>
      <c r="I655" s="30"/>
      <c r="J655" s="25"/>
      <c r="W655" s="22"/>
    </row>
    <row r="656">
      <c r="B656" s="29"/>
      <c r="C656" s="29"/>
      <c r="D656" s="29"/>
      <c r="I656" s="30"/>
      <c r="J656" s="25"/>
      <c r="W656" s="22"/>
    </row>
    <row r="657">
      <c r="B657" s="29"/>
      <c r="C657" s="29"/>
      <c r="D657" s="29"/>
      <c r="I657" s="30"/>
      <c r="J657" s="25"/>
      <c r="W657" s="22"/>
    </row>
    <row r="658">
      <c r="B658" s="29"/>
      <c r="C658" s="29"/>
      <c r="D658" s="29"/>
      <c r="I658" s="30"/>
      <c r="J658" s="25"/>
      <c r="W658" s="22"/>
    </row>
    <row r="659">
      <c r="B659" s="29"/>
      <c r="C659" s="29"/>
      <c r="D659" s="29"/>
      <c r="I659" s="30"/>
      <c r="J659" s="25"/>
      <c r="W659" s="22"/>
    </row>
    <row r="660">
      <c r="B660" s="29"/>
      <c r="C660" s="29"/>
      <c r="D660" s="29"/>
      <c r="I660" s="30"/>
      <c r="J660" s="25"/>
      <c r="W660" s="22"/>
    </row>
    <row r="661">
      <c r="B661" s="29"/>
      <c r="C661" s="29"/>
      <c r="D661" s="29"/>
      <c r="I661" s="30"/>
      <c r="J661" s="25"/>
      <c r="W661" s="22"/>
    </row>
    <row r="662">
      <c r="B662" s="29"/>
      <c r="C662" s="29"/>
      <c r="D662" s="29"/>
      <c r="I662" s="30"/>
      <c r="J662" s="25"/>
      <c r="W662" s="22"/>
    </row>
    <row r="663">
      <c r="B663" s="29"/>
      <c r="C663" s="29"/>
      <c r="D663" s="29"/>
      <c r="I663" s="30"/>
      <c r="J663" s="25"/>
      <c r="W663" s="22"/>
    </row>
    <row r="664">
      <c r="B664" s="29"/>
      <c r="C664" s="29"/>
      <c r="D664" s="29"/>
      <c r="I664" s="30"/>
      <c r="J664" s="25"/>
      <c r="W664" s="22"/>
    </row>
    <row r="665">
      <c r="B665" s="29"/>
      <c r="C665" s="29"/>
      <c r="D665" s="29"/>
      <c r="I665" s="30"/>
      <c r="J665" s="25"/>
      <c r="W665" s="22"/>
    </row>
    <row r="666">
      <c r="B666" s="29"/>
      <c r="C666" s="29"/>
      <c r="D666" s="29"/>
      <c r="I666" s="30"/>
      <c r="J666" s="25"/>
      <c r="W666" s="22"/>
    </row>
    <row r="667">
      <c r="B667" s="29"/>
      <c r="C667" s="29"/>
      <c r="D667" s="29"/>
      <c r="I667" s="30"/>
      <c r="J667" s="25"/>
      <c r="W667" s="22"/>
    </row>
    <row r="668">
      <c r="B668" s="29"/>
      <c r="C668" s="29"/>
      <c r="D668" s="29"/>
      <c r="I668" s="30"/>
      <c r="J668" s="25"/>
      <c r="W668" s="22"/>
    </row>
    <row r="669">
      <c r="B669" s="29"/>
      <c r="C669" s="29"/>
      <c r="D669" s="29"/>
      <c r="I669" s="30"/>
      <c r="J669" s="25"/>
      <c r="W669" s="22"/>
    </row>
    <row r="670">
      <c r="B670" s="29"/>
      <c r="C670" s="29"/>
      <c r="D670" s="29"/>
      <c r="I670" s="30"/>
      <c r="J670" s="25"/>
      <c r="W670" s="22"/>
    </row>
    <row r="671">
      <c r="B671" s="29"/>
      <c r="C671" s="29"/>
      <c r="D671" s="29"/>
      <c r="I671" s="30"/>
      <c r="J671" s="25"/>
      <c r="W671" s="22"/>
    </row>
    <row r="672">
      <c r="B672" s="29"/>
      <c r="C672" s="29"/>
      <c r="D672" s="29"/>
      <c r="I672" s="30"/>
      <c r="J672" s="25"/>
      <c r="W672" s="22"/>
    </row>
    <row r="673">
      <c r="B673" s="29"/>
      <c r="C673" s="29"/>
      <c r="D673" s="29"/>
      <c r="I673" s="30"/>
      <c r="J673" s="25"/>
      <c r="W673" s="22"/>
    </row>
    <row r="674">
      <c r="B674" s="29"/>
      <c r="C674" s="29"/>
      <c r="D674" s="29"/>
      <c r="I674" s="30"/>
      <c r="J674" s="25"/>
      <c r="W674" s="22"/>
    </row>
    <row r="675">
      <c r="B675" s="29"/>
      <c r="C675" s="29"/>
      <c r="D675" s="29"/>
      <c r="I675" s="30"/>
      <c r="J675" s="25"/>
      <c r="W675" s="22"/>
    </row>
    <row r="676">
      <c r="B676" s="29"/>
      <c r="C676" s="29"/>
      <c r="D676" s="29"/>
      <c r="I676" s="30"/>
      <c r="J676" s="25"/>
      <c r="W676" s="22"/>
    </row>
    <row r="677">
      <c r="B677" s="29"/>
      <c r="C677" s="29"/>
      <c r="D677" s="29"/>
      <c r="I677" s="30"/>
      <c r="J677" s="25"/>
      <c r="W677" s="22"/>
    </row>
    <row r="678">
      <c r="B678" s="29"/>
      <c r="C678" s="29"/>
      <c r="D678" s="29"/>
      <c r="I678" s="30"/>
      <c r="J678" s="25"/>
      <c r="W678" s="22"/>
    </row>
    <row r="679">
      <c r="B679" s="29"/>
      <c r="C679" s="29"/>
      <c r="D679" s="29"/>
      <c r="I679" s="30"/>
      <c r="J679" s="25"/>
      <c r="W679" s="22"/>
    </row>
    <row r="680">
      <c r="B680" s="29"/>
      <c r="C680" s="29"/>
      <c r="D680" s="29"/>
      <c r="I680" s="30"/>
      <c r="J680" s="25"/>
      <c r="W680" s="22"/>
    </row>
    <row r="681">
      <c r="B681" s="29"/>
      <c r="C681" s="29"/>
      <c r="D681" s="29"/>
      <c r="I681" s="30"/>
      <c r="J681" s="25"/>
      <c r="W681" s="22"/>
    </row>
    <row r="682">
      <c r="B682" s="29"/>
      <c r="C682" s="29"/>
      <c r="D682" s="29"/>
      <c r="I682" s="30"/>
      <c r="J682" s="25"/>
      <c r="W682" s="22"/>
    </row>
    <row r="683">
      <c r="B683" s="29"/>
      <c r="C683" s="29"/>
      <c r="D683" s="29"/>
      <c r="I683" s="30"/>
      <c r="J683" s="25"/>
      <c r="W683" s="22"/>
    </row>
    <row r="684">
      <c r="B684" s="29"/>
      <c r="C684" s="29"/>
      <c r="D684" s="29"/>
      <c r="I684" s="30"/>
      <c r="J684" s="25"/>
      <c r="W684" s="22"/>
    </row>
    <row r="685">
      <c r="B685" s="29"/>
      <c r="C685" s="29"/>
      <c r="D685" s="29"/>
      <c r="I685" s="30"/>
      <c r="J685" s="25"/>
      <c r="W685" s="22"/>
    </row>
    <row r="686">
      <c r="B686" s="29"/>
      <c r="C686" s="29"/>
      <c r="D686" s="29"/>
      <c r="I686" s="30"/>
      <c r="J686" s="25"/>
      <c r="W686" s="22"/>
    </row>
    <row r="687">
      <c r="B687" s="29"/>
      <c r="C687" s="29"/>
      <c r="D687" s="29"/>
      <c r="I687" s="30"/>
      <c r="J687" s="25"/>
      <c r="W687" s="22"/>
    </row>
    <row r="688">
      <c r="B688" s="29"/>
      <c r="C688" s="29"/>
      <c r="D688" s="29"/>
      <c r="I688" s="30"/>
      <c r="J688" s="25"/>
      <c r="W688" s="22"/>
    </row>
    <row r="689">
      <c r="B689" s="29"/>
      <c r="C689" s="29"/>
      <c r="D689" s="29"/>
      <c r="I689" s="30"/>
      <c r="J689" s="25"/>
      <c r="W689" s="22"/>
    </row>
    <row r="690">
      <c r="B690" s="29"/>
      <c r="C690" s="29"/>
      <c r="D690" s="29"/>
      <c r="I690" s="30"/>
      <c r="J690" s="25"/>
      <c r="W690" s="22"/>
    </row>
    <row r="691">
      <c r="B691" s="29"/>
      <c r="C691" s="29"/>
      <c r="D691" s="29"/>
      <c r="I691" s="30"/>
      <c r="J691" s="25"/>
      <c r="W691" s="22"/>
    </row>
    <row r="692">
      <c r="B692" s="29"/>
      <c r="C692" s="29"/>
      <c r="D692" s="29"/>
      <c r="I692" s="30"/>
      <c r="J692" s="25"/>
      <c r="W692" s="22"/>
    </row>
    <row r="693">
      <c r="B693" s="29"/>
      <c r="C693" s="29"/>
      <c r="D693" s="29"/>
      <c r="I693" s="30"/>
      <c r="J693" s="25"/>
      <c r="W693" s="22"/>
    </row>
    <row r="694">
      <c r="B694" s="29"/>
      <c r="C694" s="29"/>
      <c r="D694" s="29"/>
      <c r="I694" s="30"/>
      <c r="J694" s="25"/>
      <c r="W694" s="22"/>
    </row>
    <row r="695">
      <c r="B695" s="29"/>
      <c r="C695" s="29"/>
      <c r="D695" s="29"/>
      <c r="I695" s="30"/>
      <c r="J695" s="25"/>
      <c r="W695" s="22"/>
    </row>
    <row r="696">
      <c r="B696" s="29"/>
      <c r="C696" s="29"/>
      <c r="D696" s="29"/>
      <c r="I696" s="30"/>
      <c r="J696" s="25"/>
      <c r="W696" s="22"/>
    </row>
    <row r="697">
      <c r="B697" s="29"/>
      <c r="C697" s="29"/>
      <c r="D697" s="29"/>
      <c r="I697" s="30"/>
      <c r="J697" s="25"/>
      <c r="W697" s="22"/>
    </row>
    <row r="698">
      <c r="B698" s="29"/>
      <c r="C698" s="29"/>
      <c r="D698" s="29"/>
      <c r="I698" s="30"/>
      <c r="J698" s="25"/>
      <c r="W698" s="22"/>
    </row>
    <row r="699">
      <c r="B699" s="29"/>
      <c r="C699" s="29"/>
      <c r="D699" s="29"/>
      <c r="I699" s="30"/>
      <c r="J699" s="25"/>
      <c r="W699" s="22"/>
    </row>
    <row r="700">
      <c r="B700" s="29"/>
      <c r="C700" s="29"/>
      <c r="D700" s="29"/>
      <c r="I700" s="30"/>
      <c r="J700" s="25"/>
      <c r="W700" s="22"/>
    </row>
    <row r="701">
      <c r="B701" s="29"/>
      <c r="C701" s="29"/>
      <c r="D701" s="29"/>
      <c r="I701" s="30"/>
      <c r="J701" s="25"/>
      <c r="W701" s="22"/>
    </row>
    <row r="702">
      <c r="B702" s="29"/>
      <c r="C702" s="29"/>
      <c r="D702" s="29"/>
      <c r="I702" s="30"/>
      <c r="J702" s="25"/>
      <c r="W702" s="22"/>
    </row>
    <row r="703">
      <c r="B703" s="29"/>
      <c r="C703" s="29"/>
      <c r="D703" s="29"/>
      <c r="I703" s="30"/>
      <c r="J703" s="25"/>
      <c r="W703" s="22"/>
    </row>
    <row r="704">
      <c r="B704" s="29"/>
      <c r="C704" s="29"/>
      <c r="D704" s="29"/>
      <c r="I704" s="30"/>
      <c r="J704" s="25"/>
      <c r="W704" s="22"/>
    </row>
    <row r="705">
      <c r="B705" s="29"/>
      <c r="C705" s="29"/>
      <c r="D705" s="29"/>
      <c r="I705" s="30"/>
      <c r="J705" s="25"/>
      <c r="W705" s="22"/>
    </row>
    <row r="706">
      <c r="B706" s="29"/>
      <c r="C706" s="29"/>
      <c r="D706" s="29"/>
      <c r="I706" s="30"/>
      <c r="J706" s="25"/>
      <c r="W706" s="22"/>
    </row>
    <row r="707">
      <c r="B707" s="29"/>
      <c r="C707" s="29"/>
      <c r="D707" s="29"/>
      <c r="I707" s="30"/>
      <c r="J707" s="25"/>
      <c r="W707" s="22"/>
    </row>
    <row r="708">
      <c r="B708" s="29"/>
      <c r="C708" s="29"/>
      <c r="D708" s="29"/>
      <c r="I708" s="30"/>
      <c r="J708" s="25"/>
      <c r="W708" s="22"/>
    </row>
    <row r="709">
      <c r="B709" s="29"/>
      <c r="C709" s="29"/>
      <c r="D709" s="29"/>
      <c r="I709" s="30"/>
      <c r="J709" s="25"/>
      <c r="W709" s="22"/>
    </row>
    <row r="710">
      <c r="B710" s="29"/>
      <c r="C710" s="29"/>
      <c r="D710" s="29"/>
      <c r="I710" s="30"/>
      <c r="J710" s="25"/>
      <c r="W710" s="22"/>
    </row>
    <row r="711">
      <c r="B711" s="29"/>
      <c r="C711" s="29"/>
      <c r="D711" s="29"/>
      <c r="I711" s="30"/>
      <c r="J711" s="25"/>
      <c r="W711" s="22"/>
    </row>
    <row r="712">
      <c r="B712" s="29"/>
      <c r="C712" s="29"/>
      <c r="D712" s="29"/>
      <c r="I712" s="30"/>
      <c r="J712" s="25"/>
      <c r="W712" s="22"/>
    </row>
    <row r="713">
      <c r="B713" s="29"/>
      <c r="C713" s="29"/>
      <c r="D713" s="29"/>
      <c r="I713" s="30"/>
      <c r="J713" s="25"/>
      <c r="W713" s="22"/>
    </row>
    <row r="714">
      <c r="B714" s="29"/>
      <c r="C714" s="29"/>
      <c r="D714" s="29"/>
      <c r="I714" s="30"/>
      <c r="J714" s="25"/>
      <c r="W714" s="22"/>
    </row>
    <row r="715">
      <c r="B715" s="29"/>
      <c r="C715" s="29"/>
      <c r="D715" s="29"/>
      <c r="I715" s="30"/>
      <c r="J715" s="25"/>
      <c r="W715" s="22"/>
    </row>
    <row r="716">
      <c r="B716" s="29"/>
      <c r="C716" s="29"/>
      <c r="D716" s="29"/>
      <c r="I716" s="30"/>
      <c r="J716" s="25"/>
      <c r="W716" s="22"/>
    </row>
    <row r="717">
      <c r="B717" s="29"/>
      <c r="C717" s="29"/>
      <c r="D717" s="29"/>
      <c r="I717" s="30"/>
      <c r="J717" s="25"/>
      <c r="W717" s="22"/>
    </row>
    <row r="718">
      <c r="B718" s="29"/>
      <c r="C718" s="29"/>
      <c r="D718" s="29"/>
      <c r="I718" s="30"/>
      <c r="J718" s="25"/>
      <c r="W718" s="22"/>
    </row>
    <row r="719">
      <c r="B719" s="29"/>
      <c r="C719" s="29"/>
      <c r="D719" s="29"/>
      <c r="I719" s="30"/>
      <c r="J719" s="25"/>
      <c r="W719" s="22"/>
    </row>
    <row r="720">
      <c r="B720" s="29"/>
      <c r="C720" s="29"/>
      <c r="D720" s="29"/>
      <c r="I720" s="30"/>
      <c r="J720" s="25"/>
      <c r="W720" s="22"/>
    </row>
    <row r="721">
      <c r="B721" s="29"/>
      <c r="C721" s="29"/>
      <c r="D721" s="29"/>
      <c r="I721" s="30"/>
      <c r="J721" s="25"/>
      <c r="W721" s="22"/>
    </row>
    <row r="722">
      <c r="B722" s="29"/>
      <c r="C722" s="29"/>
      <c r="D722" s="29"/>
      <c r="I722" s="30"/>
      <c r="J722" s="25"/>
      <c r="W722" s="22"/>
    </row>
    <row r="723">
      <c r="B723" s="29"/>
      <c r="C723" s="29"/>
      <c r="D723" s="29"/>
      <c r="I723" s="30"/>
      <c r="J723" s="25"/>
      <c r="W723" s="22"/>
    </row>
    <row r="724">
      <c r="B724" s="29"/>
      <c r="C724" s="29"/>
      <c r="D724" s="29"/>
      <c r="I724" s="30"/>
      <c r="J724" s="25"/>
      <c r="W724" s="22"/>
    </row>
    <row r="725">
      <c r="B725" s="29"/>
      <c r="C725" s="29"/>
      <c r="D725" s="29"/>
      <c r="I725" s="30"/>
      <c r="J725" s="25"/>
      <c r="W725" s="22"/>
    </row>
    <row r="726">
      <c r="B726" s="29"/>
      <c r="C726" s="29"/>
      <c r="D726" s="29"/>
      <c r="I726" s="30"/>
      <c r="J726" s="25"/>
      <c r="W726" s="22"/>
    </row>
    <row r="727">
      <c r="B727" s="29"/>
      <c r="C727" s="29"/>
      <c r="D727" s="29"/>
      <c r="I727" s="30"/>
      <c r="J727" s="25"/>
      <c r="W727" s="22"/>
    </row>
    <row r="728">
      <c r="B728" s="29"/>
      <c r="C728" s="29"/>
      <c r="D728" s="29"/>
      <c r="I728" s="30"/>
      <c r="J728" s="25"/>
      <c r="W728" s="22"/>
    </row>
    <row r="729">
      <c r="B729" s="29"/>
      <c r="C729" s="29"/>
      <c r="D729" s="29"/>
      <c r="I729" s="30"/>
      <c r="J729" s="25"/>
      <c r="W729" s="22"/>
    </row>
    <row r="730">
      <c r="B730" s="29"/>
      <c r="C730" s="29"/>
      <c r="D730" s="29"/>
      <c r="I730" s="30"/>
      <c r="J730" s="25"/>
      <c r="W730" s="22"/>
    </row>
    <row r="731">
      <c r="B731" s="29"/>
      <c r="C731" s="29"/>
      <c r="D731" s="29"/>
      <c r="I731" s="30"/>
      <c r="J731" s="25"/>
      <c r="W731" s="22"/>
    </row>
    <row r="732">
      <c r="B732" s="29"/>
      <c r="C732" s="29"/>
      <c r="D732" s="29"/>
      <c r="I732" s="30"/>
      <c r="J732" s="25"/>
      <c r="W732" s="22"/>
    </row>
    <row r="733">
      <c r="B733" s="29"/>
      <c r="C733" s="29"/>
      <c r="D733" s="29"/>
      <c r="I733" s="30"/>
      <c r="J733" s="25"/>
      <c r="W733" s="22"/>
    </row>
    <row r="734">
      <c r="B734" s="29"/>
      <c r="C734" s="29"/>
      <c r="D734" s="29"/>
      <c r="I734" s="30"/>
      <c r="J734" s="25"/>
      <c r="W734" s="22"/>
    </row>
    <row r="735">
      <c r="B735" s="29"/>
      <c r="C735" s="29"/>
      <c r="D735" s="29"/>
      <c r="I735" s="30"/>
      <c r="J735" s="25"/>
      <c r="W735" s="22"/>
    </row>
    <row r="736">
      <c r="B736" s="29"/>
      <c r="C736" s="29"/>
      <c r="D736" s="29"/>
      <c r="I736" s="30"/>
      <c r="J736" s="25"/>
      <c r="W736" s="22"/>
    </row>
    <row r="737">
      <c r="B737" s="29"/>
      <c r="C737" s="29"/>
      <c r="D737" s="29"/>
      <c r="I737" s="30"/>
      <c r="J737" s="25"/>
      <c r="W737" s="22"/>
    </row>
    <row r="738">
      <c r="B738" s="29"/>
      <c r="C738" s="29"/>
      <c r="D738" s="29"/>
      <c r="I738" s="30"/>
      <c r="J738" s="25"/>
      <c r="W738" s="22"/>
    </row>
    <row r="739">
      <c r="B739" s="29"/>
      <c r="C739" s="29"/>
      <c r="D739" s="29"/>
      <c r="I739" s="30"/>
      <c r="J739" s="25"/>
      <c r="W739" s="22"/>
    </row>
    <row r="740">
      <c r="B740" s="29"/>
      <c r="C740" s="29"/>
      <c r="D740" s="29"/>
      <c r="I740" s="30"/>
      <c r="J740" s="25"/>
      <c r="W740" s="22"/>
    </row>
    <row r="741">
      <c r="B741" s="29"/>
      <c r="C741" s="29"/>
      <c r="D741" s="29"/>
      <c r="I741" s="30"/>
      <c r="J741" s="25"/>
      <c r="W741" s="22"/>
    </row>
    <row r="742">
      <c r="B742" s="29"/>
      <c r="C742" s="29"/>
      <c r="D742" s="29"/>
      <c r="I742" s="30"/>
      <c r="J742" s="25"/>
      <c r="W742" s="22"/>
    </row>
    <row r="743">
      <c r="B743" s="29"/>
      <c r="C743" s="29"/>
      <c r="D743" s="29"/>
      <c r="I743" s="30"/>
      <c r="J743" s="25"/>
      <c r="W743" s="22"/>
    </row>
    <row r="744">
      <c r="B744" s="29"/>
      <c r="C744" s="29"/>
      <c r="D744" s="29"/>
      <c r="I744" s="30"/>
      <c r="J744" s="25"/>
      <c r="W744" s="22"/>
    </row>
    <row r="745">
      <c r="B745" s="29"/>
      <c r="C745" s="29"/>
      <c r="D745" s="29"/>
      <c r="I745" s="30"/>
      <c r="J745" s="25"/>
      <c r="W745" s="22"/>
    </row>
    <row r="746">
      <c r="B746" s="29"/>
      <c r="C746" s="29"/>
      <c r="D746" s="29"/>
      <c r="I746" s="30"/>
      <c r="J746" s="25"/>
      <c r="W746" s="22"/>
    </row>
    <row r="747">
      <c r="B747" s="29"/>
      <c r="C747" s="29"/>
      <c r="D747" s="29"/>
      <c r="I747" s="30"/>
      <c r="J747" s="25"/>
      <c r="W747" s="22"/>
    </row>
    <row r="748">
      <c r="B748" s="29"/>
      <c r="C748" s="29"/>
      <c r="D748" s="29"/>
      <c r="I748" s="30"/>
      <c r="J748" s="25"/>
      <c r="W748" s="22"/>
    </row>
    <row r="749">
      <c r="B749" s="29"/>
      <c r="C749" s="29"/>
      <c r="D749" s="29"/>
      <c r="I749" s="30"/>
      <c r="J749" s="25"/>
      <c r="W749" s="22"/>
    </row>
    <row r="750">
      <c r="B750" s="29"/>
      <c r="C750" s="29"/>
      <c r="D750" s="29"/>
      <c r="I750" s="30"/>
      <c r="J750" s="25"/>
      <c r="W750" s="22"/>
    </row>
    <row r="751">
      <c r="B751" s="29"/>
      <c r="C751" s="29"/>
      <c r="D751" s="29"/>
      <c r="I751" s="30"/>
      <c r="J751" s="25"/>
      <c r="W751" s="22"/>
    </row>
    <row r="752">
      <c r="B752" s="29"/>
      <c r="C752" s="29"/>
      <c r="D752" s="29"/>
      <c r="I752" s="30"/>
      <c r="J752" s="25"/>
      <c r="W752" s="22"/>
    </row>
    <row r="753">
      <c r="B753" s="29"/>
      <c r="C753" s="29"/>
      <c r="D753" s="29"/>
      <c r="I753" s="30"/>
      <c r="J753" s="25"/>
      <c r="W753" s="22"/>
    </row>
    <row r="754">
      <c r="B754" s="29"/>
      <c r="C754" s="29"/>
      <c r="D754" s="29"/>
      <c r="I754" s="30"/>
      <c r="J754" s="25"/>
      <c r="W754" s="22"/>
    </row>
    <row r="755">
      <c r="B755" s="29"/>
      <c r="C755" s="29"/>
      <c r="D755" s="29"/>
      <c r="I755" s="30"/>
      <c r="J755" s="25"/>
      <c r="W755" s="22"/>
    </row>
    <row r="756">
      <c r="B756" s="29"/>
      <c r="C756" s="29"/>
      <c r="D756" s="29"/>
      <c r="I756" s="30"/>
      <c r="J756" s="25"/>
      <c r="W756" s="22"/>
    </row>
    <row r="757">
      <c r="B757" s="29"/>
      <c r="C757" s="29"/>
      <c r="D757" s="29"/>
      <c r="I757" s="30"/>
      <c r="J757" s="25"/>
      <c r="W757" s="22"/>
    </row>
    <row r="758">
      <c r="B758" s="29"/>
      <c r="C758" s="29"/>
      <c r="D758" s="29"/>
      <c r="I758" s="30"/>
      <c r="J758" s="25"/>
      <c r="W758" s="22"/>
    </row>
    <row r="759">
      <c r="B759" s="29"/>
      <c r="C759" s="29"/>
      <c r="D759" s="29"/>
      <c r="I759" s="30"/>
      <c r="J759" s="25"/>
      <c r="W759" s="22"/>
    </row>
    <row r="760">
      <c r="B760" s="29"/>
      <c r="C760" s="29"/>
      <c r="D760" s="29"/>
      <c r="I760" s="30"/>
      <c r="J760" s="25"/>
      <c r="W760" s="22"/>
    </row>
    <row r="761">
      <c r="B761" s="29"/>
      <c r="C761" s="29"/>
      <c r="D761" s="29"/>
      <c r="I761" s="30"/>
      <c r="J761" s="25"/>
      <c r="W761" s="22"/>
    </row>
    <row r="762">
      <c r="B762" s="29"/>
      <c r="C762" s="29"/>
      <c r="D762" s="29"/>
      <c r="I762" s="30"/>
      <c r="J762" s="25"/>
      <c r="W762" s="22"/>
    </row>
    <row r="763">
      <c r="B763" s="29"/>
      <c r="C763" s="29"/>
      <c r="D763" s="29"/>
      <c r="I763" s="30"/>
      <c r="J763" s="25"/>
      <c r="W763" s="22"/>
    </row>
    <row r="764">
      <c r="B764" s="29"/>
      <c r="C764" s="29"/>
      <c r="D764" s="29"/>
      <c r="I764" s="30"/>
      <c r="J764" s="25"/>
      <c r="W764" s="22"/>
    </row>
    <row r="765">
      <c r="B765" s="29"/>
      <c r="C765" s="29"/>
      <c r="D765" s="29"/>
      <c r="I765" s="30"/>
      <c r="J765" s="25"/>
      <c r="W765" s="22"/>
    </row>
    <row r="766">
      <c r="B766" s="29"/>
      <c r="C766" s="29"/>
      <c r="D766" s="29"/>
      <c r="I766" s="30"/>
      <c r="J766" s="25"/>
      <c r="W766" s="22"/>
    </row>
    <row r="767">
      <c r="B767" s="29"/>
      <c r="C767" s="29"/>
      <c r="D767" s="29"/>
      <c r="I767" s="30"/>
      <c r="J767" s="25"/>
      <c r="W767" s="22"/>
    </row>
    <row r="768">
      <c r="B768" s="29"/>
      <c r="C768" s="29"/>
      <c r="D768" s="29"/>
      <c r="I768" s="30"/>
      <c r="J768" s="25"/>
      <c r="W768" s="22"/>
    </row>
    <row r="769">
      <c r="B769" s="29"/>
      <c r="C769" s="29"/>
      <c r="D769" s="29"/>
      <c r="I769" s="30"/>
      <c r="J769" s="25"/>
      <c r="W769" s="22"/>
    </row>
    <row r="770">
      <c r="B770" s="29"/>
      <c r="C770" s="29"/>
      <c r="D770" s="29"/>
      <c r="I770" s="30"/>
      <c r="J770" s="25"/>
      <c r="W770" s="22"/>
    </row>
    <row r="771">
      <c r="B771" s="29"/>
      <c r="C771" s="29"/>
      <c r="D771" s="29"/>
      <c r="I771" s="30"/>
      <c r="J771" s="25"/>
      <c r="W771" s="22"/>
    </row>
    <row r="772">
      <c r="B772" s="29"/>
      <c r="C772" s="29"/>
      <c r="D772" s="29"/>
      <c r="I772" s="30"/>
      <c r="J772" s="25"/>
      <c r="W772" s="22"/>
    </row>
    <row r="773">
      <c r="B773" s="29"/>
      <c r="C773" s="29"/>
      <c r="D773" s="29"/>
      <c r="I773" s="30"/>
      <c r="J773" s="25"/>
      <c r="W773" s="22"/>
    </row>
    <row r="774">
      <c r="B774" s="29"/>
      <c r="C774" s="29"/>
      <c r="D774" s="29"/>
      <c r="I774" s="30"/>
      <c r="J774" s="25"/>
      <c r="W774" s="22"/>
    </row>
    <row r="775">
      <c r="B775" s="29"/>
      <c r="C775" s="29"/>
      <c r="D775" s="29"/>
      <c r="I775" s="30"/>
      <c r="J775" s="25"/>
      <c r="W775" s="22"/>
    </row>
    <row r="776">
      <c r="B776" s="29"/>
      <c r="C776" s="29"/>
      <c r="D776" s="29"/>
      <c r="I776" s="30"/>
      <c r="J776" s="25"/>
      <c r="W776" s="22"/>
    </row>
    <row r="777">
      <c r="B777" s="29"/>
      <c r="C777" s="29"/>
      <c r="D777" s="29"/>
      <c r="I777" s="30"/>
      <c r="J777" s="25"/>
      <c r="W777" s="22"/>
    </row>
    <row r="778">
      <c r="B778" s="29"/>
      <c r="C778" s="29"/>
      <c r="D778" s="29"/>
      <c r="I778" s="30"/>
      <c r="J778" s="25"/>
      <c r="W778" s="22"/>
    </row>
    <row r="779">
      <c r="B779" s="29"/>
      <c r="C779" s="29"/>
      <c r="D779" s="29"/>
      <c r="I779" s="30"/>
      <c r="J779" s="25"/>
      <c r="W779" s="22"/>
    </row>
    <row r="780">
      <c r="B780" s="29"/>
      <c r="C780" s="29"/>
      <c r="D780" s="29"/>
      <c r="I780" s="30"/>
      <c r="J780" s="25"/>
      <c r="W780" s="22"/>
    </row>
    <row r="781">
      <c r="B781" s="29"/>
      <c r="C781" s="29"/>
      <c r="D781" s="29"/>
      <c r="I781" s="30"/>
      <c r="J781" s="25"/>
      <c r="W781" s="22"/>
    </row>
    <row r="782">
      <c r="B782" s="29"/>
      <c r="C782" s="29"/>
      <c r="D782" s="29"/>
      <c r="I782" s="30"/>
      <c r="J782" s="25"/>
      <c r="W782" s="22"/>
    </row>
    <row r="783">
      <c r="B783" s="29"/>
      <c r="C783" s="29"/>
      <c r="D783" s="29"/>
      <c r="I783" s="30"/>
      <c r="J783" s="25"/>
      <c r="W783" s="22"/>
    </row>
    <row r="784">
      <c r="B784" s="29"/>
      <c r="C784" s="29"/>
      <c r="D784" s="29"/>
      <c r="I784" s="30"/>
      <c r="J784" s="25"/>
      <c r="W784" s="22"/>
    </row>
    <row r="785">
      <c r="B785" s="29"/>
      <c r="C785" s="29"/>
      <c r="D785" s="29"/>
      <c r="I785" s="30"/>
      <c r="J785" s="25"/>
      <c r="W785" s="22"/>
    </row>
    <row r="786">
      <c r="B786" s="29"/>
      <c r="C786" s="29"/>
      <c r="D786" s="29"/>
      <c r="I786" s="30"/>
      <c r="J786" s="25"/>
      <c r="W786" s="22"/>
    </row>
    <row r="787">
      <c r="B787" s="29"/>
      <c r="C787" s="29"/>
      <c r="D787" s="29"/>
      <c r="I787" s="30"/>
      <c r="J787" s="25"/>
      <c r="W787" s="22"/>
    </row>
    <row r="788">
      <c r="B788" s="29"/>
      <c r="C788" s="29"/>
      <c r="D788" s="29"/>
      <c r="I788" s="30"/>
      <c r="J788" s="25"/>
      <c r="W788" s="22"/>
    </row>
    <row r="789">
      <c r="B789" s="29"/>
      <c r="C789" s="29"/>
      <c r="D789" s="29"/>
      <c r="I789" s="30"/>
      <c r="J789" s="25"/>
      <c r="W789" s="22"/>
    </row>
    <row r="790">
      <c r="B790" s="29"/>
      <c r="C790" s="29"/>
      <c r="D790" s="29"/>
      <c r="I790" s="30"/>
      <c r="J790" s="25"/>
      <c r="W790" s="22"/>
    </row>
    <row r="791">
      <c r="B791" s="29"/>
      <c r="C791" s="29"/>
      <c r="D791" s="29"/>
      <c r="I791" s="30"/>
      <c r="J791" s="25"/>
      <c r="W791" s="22"/>
    </row>
    <row r="792">
      <c r="B792" s="29"/>
      <c r="C792" s="29"/>
      <c r="D792" s="29"/>
      <c r="I792" s="30"/>
      <c r="J792" s="25"/>
      <c r="W792" s="22"/>
    </row>
    <row r="793">
      <c r="B793" s="29"/>
      <c r="C793" s="29"/>
      <c r="D793" s="29"/>
      <c r="I793" s="30"/>
      <c r="J793" s="25"/>
      <c r="W793" s="22"/>
    </row>
    <row r="794">
      <c r="B794" s="29"/>
      <c r="C794" s="29"/>
      <c r="D794" s="29"/>
      <c r="I794" s="30"/>
      <c r="J794" s="25"/>
      <c r="W794" s="22"/>
    </row>
    <row r="795">
      <c r="B795" s="29"/>
      <c r="C795" s="29"/>
      <c r="D795" s="29"/>
      <c r="I795" s="30"/>
      <c r="J795" s="25"/>
      <c r="W795" s="22"/>
    </row>
    <row r="796">
      <c r="B796" s="29"/>
      <c r="C796" s="29"/>
      <c r="D796" s="29"/>
      <c r="I796" s="30"/>
      <c r="J796" s="25"/>
      <c r="W796" s="22"/>
    </row>
    <row r="797">
      <c r="B797" s="29"/>
      <c r="C797" s="29"/>
      <c r="D797" s="29"/>
      <c r="I797" s="30"/>
      <c r="J797" s="25"/>
      <c r="W797" s="22"/>
    </row>
    <row r="798">
      <c r="B798" s="29"/>
      <c r="C798" s="29"/>
      <c r="D798" s="29"/>
      <c r="I798" s="30"/>
      <c r="J798" s="25"/>
      <c r="W798" s="22"/>
    </row>
    <row r="799">
      <c r="B799" s="29"/>
      <c r="C799" s="29"/>
      <c r="D799" s="29"/>
      <c r="I799" s="30"/>
      <c r="J799" s="25"/>
      <c r="W799" s="22"/>
    </row>
    <row r="800">
      <c r="B800" s="29"/>
      <c r="C800" s="29"/>
      <c r="D800" s="29"/>
      <c r="I800" s="30"/>
      <c r="J800" s="25"/>
      <c r="W800" s="22"/>
    </row>
    <row r="801">
      <c r="B801" s="29"/>
      <c r="C801" s="29"/>
      <c r="D801" s="29"/>
      <c r="I801" s="30"/>
      <c r="J801" s="25"/>
      <c r="W801" s="22"/>
    </row>
    <row r="802">
      <c r="B802" s="29"/>
      <c r="C802" s="29"/>
      <c r="D802" s="29"/>
      <c r="I802" s="30"/>
      <c r="J802" s="25"/>
      <c r="W802" s="22"/>
    </row>
    <row r="803">
      <c r="B803" s="29"/>
      <c r="C803" s="29"/>
      <c r="D803" s="29"/>
      <c r="I803" s="30"/>
      <c r="J803" s="25"/>
      <c r="W803" s="22"/>
    </row>
    <row r="804">
      <c r="B804" s="29"/>
      <c r="C804" s="29"/>
      <c r="D804" s="29"/>
      <c r="I804" s="30"/>
      <c r="J804" s="25"/>
      <c r="W804" s="22"/>
    </row>
    <row r="805">
      <c r="B805" s="29"/>
      <c r="C805" s="29"/>
      <c r="D805" s="29"/>
      <c r="I805" s="30"/>
      <c r="J805" s="25"/>
      <c r="W805" s="22"/>
    </row>
    <row r="806">
      <c r="B806" s="29"/>
      <c r="C806" s="29"/>
      <c r="D806" s="29"/>
      <c r="I806" s="30"/>
      <c r="J806" s="25"/>
      <c r="W806" s="22"/>
    </row>
    <row r="807">
      <c r="B807" s="29"/>
      <c r="C807" s="29"/>
      <c r="D807" s="29"/>
      <c r="I807" s="30"/>
      <c r="J807" s="25"/>
      <c r="W807" s="22"/>
    </row>
    <row r="808">
      <c r="B808" s="29"/>
      <c r="C808" s="29"/>
      <c r="D808" s="29"/>
      <c r="I808" s="30"/>
      <c r="J808" s="25"/>
      <c r="W808" s="22"/>
    </row>
    <row r="809">
      <c r="B809" s="29"/>
      <c r="C809" s="29"/>
      <c r="D809" s="29"/>
      <c r="I809" s="30"/>
      <c r="J809" s="25"/>
      <c r="W809" s="22"/>
    </row>
    <row r="810">
      <c r="B810" s="29"/>
      <c r="C810" s="29"/>
      <c r="D810" s="29"/>
      <c r="I810" s="30"/>
      <c r="J810" s="25"/>
      <c r="W810" s="22"/>
    </row>
    <row r="811">
      <c r="B811" s="29"/>
      <c r="C811" s="29"/>
      <c r="D811" s="29"/>
      <c r="I811" s="30"/>
      <c r="J811" s="25"/>
      <c r="W811" s="22"/>
    </row>
    <row r="812">
      <c r="B812" s="29"/>
      <c r="C812" s="29"/>
      <c r="D812" s="29"/>
      <c r="I812" s="30"/>
      <c r="J812" s="25"/>
      <c r="W812" s="22"/>
    </row>
    <row r="813">
      <c r="B813" s="29"/>
      <c r="C813" s="29"/>
      <c r="D813" s="29"/>
      <c r="I813" s="30"/>
      <c r="J813" s="25"/>
      <c r="W813" s="22"/>
    </row>
    <row r="814">
      <c r="B814" s="29"/>
      <c r="C814" s="29"/>
      <c r="D814" s="29"/>
      <c r="I814" s="30"/>
      <c r="J814" s="25"/>
      <c r="W814" s="22"/>
    </row>
    <row r="815">
      <c r="B815" s="29"/>
      <c r="C815" s="29"/>
      <c r="D815" s="29"/>
      <c r="I815" s="30"/>
      <c r="J815" s="25"/>
      <c r="W815" s="22"/>
    </row>
    <row r="816">
      <c r="B816" s="29"/>
      <c r="C816" s="29"/>
      <c r="D816" s="29"/>
      <c r="I816" s="30"/>
      <c r="J816" s="25"/>
      <c r="W816" s="22"/>
    </row>
    <row r="817">
      <c r="B817" s="29"/>
      <c r="C817" s="29"/>
      <c r="D817" s="29"/>
      <c r="I817" s="30"/>
      <c r="J817" s="25"/>
      <c r="W817" s="22"/>
    </row>
    <row r="818">
      <c r="B818" s="29"/>
      <c r="C818" s="29"/>
      <c r="D818" s="29"/>
      <c r="I818" s="30"/>
      <c r="J818" s="25"/>
      <c r="W818" s="22"/>
    </row>
    <row r="819">
      <c r="B819" s="29"/>
      <c r="C819" s="29"/>
      <c r="D819" s="29"/>
      <c r="I819" s="30"/>
      <c r="J819" s="25"/>
      <c r="W819" s="22"/>
    </row>
    <row r="820">
      <c r="B820" s="29"/>
      <c r="C820" s="29"/>
      <c r="D820" s="29"/>
      <c r="I820" s="30"/>
      <c r="J820" s="25"/>
      <c r="W820" s="22"/>
    </row>
    <row r="821">
      <c r="B821" s="29"/>
      <c r="C821" s="29"/>
      <c r="D821" s="29"/>
      <c r="I821" s="30"/>
      <c r="J821" s="25"/>
      <c r="W821" s="22"/>
    </row>
    <row r="822">
      <c r="B822" s="29"/>
      <c r="C822" s="29"/>
      <c r="D822" s="29"/>
      <c r="I822" s="30"/>
      <c r="J822" s="25"/>
      <c r="W822" s="22"/>
    </row>
    <row r="823">
      <c r="B823" s="29"/>
      <c r="C823" s="29"/>
      <c r="D823" s="29"/>
      <c r="I823" s="30"/>
      <c r="J823" s="25"/>
      <c r="W823" s="22"/>
    </row>
    <row r="824">
      <c r="B824" s="29"/>
      <c r="C824" s="29"/>
      <c r="D824" s="29"/>
      <c r="I824" s="30"/>
      <c r="J824" s="25"/>
      <c r="W824" s="22"/>
    </row>
    <row r="825">
      <c r="B825" s="29"/>
      <c r="C825" s="29"/>
      <c r="D825" s="29"/>
      <c r="I825" s="30"/>
      <c r="J825" s="25"/>
      <c r="W825" s="22"/>
    </row>
    <row r="826">
      <c r="B826" s="29"/>
      <c r="C826" s="29"/>
      <c r="D826" s="29"/>
      <c r="I826" s="30"/>
      <c r="J826" s="25"/>
      <c r="W826" s="22"/>
    </row>
    <row r="827">
      <c r="B827" s="29"/>
      <c r="C827" s="29"/>
      <c r="D827" s="29"/>
      <c r="I827" s="30"/>
      <c r="J827" s="25"/>
      <c r="W827" s="22"/>
    </row>
    <row r="828">
      <c r="B828" s="29"/>
      <c r="C828" s="29"/>
      <c r="D828" s="29"/>
      <c r="I828" s="30"/>
      <c r="J828" s="25"/>
      <c r="W828" s="22"/>
    </row>
    <row r="829">
      <c r="B829" s="29"/>
      <c r="C829" s="29"/>
      <c r="D829" s="29"/>
      <c r="I829" s="30"/>
      <c r="J829" s="25"/>
      <c r="W829" s="22"/>
    </row>
    <row r="830">
      <c r="B830" s="29"/>
      <c r="C830" s="29"/>
      <c r="D830" s="29"/>
      <c r="I830" s="30"/>
      <c r="J830" s="25"/>
      <c r="W830" s="22"/>
    </row>
    <row r="831">
      <c r="B831" s="29"/>
      <c r="C831" s="29"/>
      <c r="D831" s="29"/>
      <c r="I831" s="30"/>
      <c r="J831" s="25"/>
      <c r="W831" s="22"/>
    </row>
    <row r="832">
      <c r="B832" s="29"/>
      <c r="C832" s="29"/>
      <c r="D832" s="29"/>
      <c r="I832" s="30"/>
      <c r="J832" s="25"/>
      <c r="W832" s="22"/>
    </row>
    <row r="833">
      <c r="B833" s="29"/>
      <c r="C833" s="29"/>
      <c r="D833" s="29"/>
      <c r="I833" s="30"/>
      <c r="J833" s="25"/>
      <c r="W833" s="22"/>
    </row>
    <row r="834">
      <c r="B834" s="29"/>
      <c r="C834" s="29"/>
      <c r="D834" s="29"/>
      <c r="I834" s="30"/>
      <c r="J834" s="25"/>
      <c r="W834" s="22"/>
    </row>
    <row r="835">
      <c r="B835" s="29"/>
      <c r="C835" s="29"/>
      <c r="D835" s="29"/>
      <c r="I835" s="30"/>
      <c r="J835" s="25"/>
      <c r="W835" s="22"/>
    </row>
    <row r="836">
      <c r="B836" s="29"/>
      <c r="C836" s="29"/>
      <c r="D836" s="29"/>
      <c r="I836" s="30"/>
      <c r="J836" s="25"/>
      <c r="W836" s="22"/>
    </row>
    <row r="837">
      <c r="B837" s="29"/>
      <c r="C837" s="29"/>
      <c r="D837" s="29"/>
      <c r="I837" s="30"/>
      <c r="J837" s="25"/>
      <c r="W837" s="22"/>
    </row>
    <row r="838">
      <c r="B838" s="29"/>
      <c r="C838" s="29"/>
      <c r="D838" s="29"/>
      <c r="I838" s="30"/>
      <c r="J838" s="25"/>
      <c r="W838" s="22"/>
    </row>
    <row r="839">
      <c r="B839" s="29"/>
      <c r="C839" s="29"/>
      <c r="D839" s="29"/>
      <c r="I839" s="30"/>
      <c r="J839" s="25"/>
      <c r="W839" s="22"/>
    </row>
    <row r="840">
      <c r="B840" s="29"/>
      <c r="C840" s="29"/>
      <c r="D840" s="29"/>
      <c r="I840" s="30"/>
      <c r="J840" s="25"/>
      <c r="W840" s="22"/>
    </row>
    <row r="841">
      <c r="B841" s="29"/>
      <c r="C841" s="29"/>
      <c r="D841" s="29"/>
      <c r="I841" s="30"/>
      <c r="J841" s="25"/>
      <c r="W841" s="22"/>
    </row>
    <row r="842">
      <c r="B842" s="29"/>
      <c r="C842" s="29"/>
      <c r="D842" s="29"/>
      <c r="I842" s="30"/>
      <c r="J842" s="25"/>
      <c r="W842" s="22"/>
    </row>
    <row r="843">
      <c r="B843" s="29"/>
      <c r="C843" s="29"/>
      <c r="D843" s="29"/>
      <c r="I843" s="30"/>
      <c r="J843" s="25"/>
      <c r="W843" s="22"/>
    </row>
    <row r="844">
      <c r="B844" s="29"/>
      <c r="C844" s="29"/>
      <c r="D844" s="29"/>
      <c r="I844" s="30"/>
      <c r="J844" s="25"/>
      <c r="W844" s="22"/>
    </row>
    <row r="845">
      <c r="B845" s="29"/>
      <c r="C845" s="29"/>
      <c r="D845" s="29"/>
      <c r="I845" s="30"/>
      <c r="J845" s="25"/>
      <c r="W845" s="22"/>
    </row>
    <row r="846">
      <c r="B846" s="29"/>
      <c r="C846" s="29"/>
      <c r="D846" s="29"/>
      <c r="I846" s="30"/>
      <c r="J846" s="25"/>
      <c r="W846" s="22"/>
    </row>
    <row r="847">
      <c r="B847" s="29"/>
      <c r="C847" s="29"/>
      <c r="D847" s="29"/>
      <c r="I847" s="30"/>
      <c r="J847" s="25"/>
      <c r="W847" s="22"/>
    </row>
    <row r="848">
      <c r="B848" s="29"/>
      <c r="C848" s="29"/>
      <c r="D848" s="29"/>
      <c r="I848" s="30"/>
      <c r="J848" s="25"/>
      <c r="W848" s="22"/>
    </row>
    <row r="849">
      <c r="B849" s="29"/>
      <c r="C849" s="29"/>
      <c r="D849" s="29"/>
      <c r="I849" s="30"/>
      <c r="J849" s="25"/>
      <c r="W849" s="22"/>
    </row>
    <row r="850">
      <c r="B850" s="29"/>
      <c r="C850" s="29"/>
      <c r="D850" s="29"/>
      <c r="I850" s="30"/>
      <c r="J850" s="25"/>
      <c r="W850" s="22"/>
    </row>
    <row r="851">
      <c r="B851" s="29"/>
      <c r="C851" s="29"/>
      <c r="D851" s="29"/>
      <c r="I851" s="30"/>
      <c r="J851" s="25"/>
      <c r="W851" s="22"/>
    </row>
    <row r="852">
      <c r="B852" s="29"/>
      <c r="C852" s="29"/>
      <c r="D852" s="29"/>
      <c r="I852" s="30"/>
      <c r="J852" s="25"/>
      <c r="W852" s="22"/>
    </row>
    <row r="853">
      <c r="B853" s="29"/>
      <c r="C853" s="29"/>
      <c r="D853" s="29"/>
      <c r="I853" s="30"/>
      <c r="J853" s="25"/>
      <c r="W853" s="22"/>
    </row>
    <row r="854">
      <c r="B854" s="29"/>
      <c r="C854" s="29"/>
      <c r="D854" s="29"/>
      <c r="I854" s="30"/>
      <c r="J854" s="25"/>
      <c r="W854" s="22"/>
    </row>
    <row r="855">
      <c r="B855" s="29"/>
      <c r="C855" s="29"/>
      <c r="D855" s="29"/>
      <c r="I855" s="30"/>
      <c r="J855" s="25"/>
      <c r="W855" s="22"/>
    </row>
    <row r="856">
      <c r="B856" s="29"/>
      <c r="C856" s="29"/>
      <c r="D856" s="29"/>
      <c r="I856" s="30"/>
      <c r="J856" s="25"/>
      <c r="W856" s="22"/>
    </row>
    <row r="857">
      <c r="B857" s="29"/>
      <c r="C857" s="29"/>
      <c r="D857" s="29"/>
      <c r="I857" s="30"/>
      <c r="J857" s="25"/>
      <c r="W857" s="22"/>
    </row>
    <row r="858">
      <c r="B858" s="29"/>
      <c r="C858" s="29"/>
      <c r="D858" s="29"/>
      <c r="I858" s="30"/>
      <c r="J858" s="25"/>
      <c r="W858" s="22"/>
    </row>
    <row r="859">
      <c r="B859" s="29"/>
      <c r="C859" s="29"/>
      <c r="D859" s="29"/>
      <c r="I859" s="30"/>
      <c r="J859" s="25"/>
      <c r="W859" s="22"/>
    </row>
    <row r="860">
      <c r="B860" s="29"/>
      <c r="C860" s="29"/>
      <c r="D860" s="29"/>
      <c r="I860" s="30"/>
      <c r="J860" s="25"/>
      <c r="W860" s="22"/>
    </row>
    <row r="861">
      <c r="B861" s="29"/>
      <c r="C861" s="29"/>
      <c r="D861" s="29"/>
      <c r="I861" s="30"/>
      <c r="J861" s="25"/>
      <c r="W861" s="22"/>
    </row>
    <row r="862">
      <c r="B862" s="29"/>
      <c r="C862" s="29"/>
      <c r="D862" s="29"/>
      <c r="I862" s="30"/>
      <c r="J862" s="25"/>
      <c r="W862" s="22"/>
    </row>
    <row r="863">
      <c r="B863" s="29"/>
      <c r="C863" s="29"/>
      <c r="D863" s="29"/>
      <c r="I863" s="30"/>
      <c r="J863" s="25"/>
      <c r="W863" s="22"/>
    </row>
    <row r="864">
      <c r="B864" s="29"/>
      <c r="C864" s="29"/>
      <c r="D864" s="29"/>
      <c r="I864" s="30"/>
      <c r="J864" s="25"/>
      <c r="W864" s="22"/>
    </row>
    <row r="865">
      <c r="B865" s="29"/>
      <c r="C865" s="29"/>
      <c r="D865" s="29"/>
      <c r="I865" s="30"/>
      <c r="J865" s="25"/>
      <c r="W865" s="22"/>
    </row>
    <row r="866">
      <c r="B866" s="29"/>
      <c r="C866" s="29"/>
      <c r="D866" s="29"/>
      <c r="I866" s="30"/>
      <c r="J866" s="25"/>
      <c r="W866" s="22"/>
    </row>
    <row r="867">
      <c r="B867" s="29"/>
      <c r="C867" s="29"/>
      <c r="D867" s="29"/>
      <c r="I867" s="30"/>
      <c r="J867" s="25"/>
      <c r="W867" s="22"/>
    </row>
    <row r="868">
      <c r="B868" s="29"/>
      <c r="C868" s="29"/>
      <c r="D868" s="29"/>
      <c r="I868" s="30"/>
      <c r="J868" s="25"/>
      <c r="W868" s="22"/>
    </row>
    <row r="869">
      <c r="B869" s="29"/>
      <c r="C869" s="29"/>
      <c r="D869" s="29"/>
      <c r="I869" s="30"/>
      <c r="J869" s="25"/>
      <c r="W869" s="22"/>
    </row>
    <row r="870">
      <c r="B870" s="29"/>
      <c r="C870" s="29"/>
      <c r="D870" s="29"/>
      <c r="I870" s="30"/>
      <c r="J870" s="25"/>
      <c r="W870" s="22"/>
    </row>
    <row r="871">
      <c r="B871" s="29"/>
      <c r="C871" s="29"/>
      <c r="D871" s="29"/>
      <c r="I871" s="30"/>
      <c r="J871" s="25"/>
      <c r="W871" s="22"/>
    </row>
    <row r="872">
      <c r="B872" s="29"/>
      <c r="C872" s="29"/>
      <c r="D872" s="29"/>
      <c r="I872" s="30"/>
      <c r="J872" s="25"/>
      <c r="W872" s="22"/>
    </row>
    <row r="873">
      <c r="B873" s="29"/>
      <c r="C873" s="29"/>
      <c r="D873" s="29"/>
      <c r="I873" s="30"/>
      <c r="J873" s="25"/>
      <c r="W873" s="22"/>
    </row>
    <row r="874">
      <c r="B874" s="29"/>
      <c r="C874" s="29"/>
      <c r="D874" s="29"/>
      <c r="I874" s="30"/>
      <c r="J874" s="25"/>
      <c r="W874" s="22"/>
    </row>
    <row r="875">
      <c r="B875" s="29"/>
      <c r="C875" s="29"/>
      <c r="D875" s="29"/>
      <c r="I875" s="30"/>
      <c r="J875" s="25"/>
      <c r="W875" s="22"/>
    </row>
    <row r="876">
      <c r="B876" s="29"/>
      <c r="C876" s="29"/>
      <c r="D876" s="29"/>
      <c r="I876" s="30"/>
      <c r="J876" s="25"/>
      <c r="W876" s="22"/>
    </row>
    <row r="877">
      <c r="B877" s="29"/>
      <c r="C877" s="29"/>
      <c r="D877" s="29"/>
      <c r="I877" s="30"/>
      <c r="J877" s="25"/>
      <c r="W877" s="22"/>
    </row>
    <row r="878">
      <c r="B878" s="29"/>
      <c r="C878" s="29"/>
      <c r="D878" s="29"/>
      <c r="I878" s="30"/>
      <c r="J878" s="25"/>
      <c r="W878" s="22"/>
    </row>
    <row r="879">
      <c r="B879" s="29"/>
      <c r="C879" s="29"/>
      <c r="D879" s="29"/>
      <c r="I879" s="30"/>
      <c r="J879" s="25"/>
      <c r="W879" s="22"/>
    </row>
    <row r="880">
      <c r="B880" s="29"/>
      <c r="C880" s="29"/>
      <c r="D880" s="29"/>
      <c r="I880" s="30"/>
      <c r="J880" s="25"/>
      <c r="W880" s="22"/>
    </row>
    <row r="881">
      <c r="B881" s="29"/>
      <c r="C881" s="29"/>
      <c r="D881" s="29"/>
      <c r="I881" s="30"/>
      <c r="J881" s="25"/>
      <c r="W881" s="22"/>
    </row>
    <row r="882">
      <c r="B882" s="29"/>
      <c r="C882" s="29"/>
      <c r="D882" s="29"/>
      <c r="I882" s="30"/>
      <c r="J882" s="25"/>
      <c r="W882" s="22"/>
    </row>
    <row r="883">
      <c r="B883" s="29"/>
      <c r="C883" s="29"/>
      <c r="D883" s="29"/>
      <c r="I883" s="30"/>
      <c r="J883" s="25"/>
      <c r="W883" s="22"/>
    </row>
    <row r="884">
      <c r="B884" s="29"/>
      <c r="C884" s="29"/>
      <c r="D884" s="29"/>
      <c r="I884" s="30"/>
      <c r="J884" s="25"/>
      <c r="W884" s="22"/>
    </row>
    <row r="885">
      <c r="B885" s="29"/>
      <c r="C885" s="29"/>
      <c r="D885" s="29"/>
      <c r="I885" s="30"/>
      <c r="J885" s="25"/>
      <c r="W885" s="22"/>
    </row>
    <row r="886">
      <c r="B886" s="29"/>
      <c r="C886" s="29"/>
      <c r="D886" s="29"/>
      <c r="I886" s="30"/>
      <c r="J886" s="25"/>
      <c r="W886" s="22"/>
    </row>
    <row r="887">
      <c r="B887" s="29"/>
      <c r="C887" s="29"/>
      <c r="D887" s="29"/>
      <c r="I887" s="30"/>
      <c r="J887" s="25"/>
      <c r="W887" s="22"/>
    </row>
    <row r="888">
      <c r="B888" s="29"/>
      <c r="C888" s="29"/>
      <c r="D888" s="29"/>
      <c r="I888" s="30"/>
      <c r="J888" s="25"/>
      <c r="W888" s="22"/>
    </row>
    <row r="889">
      <c r="B889" s="29"/>
      <c r="C889" s="29"/>
      <c r="D889" s="29"/>
      <c r="I889" s="30"/>
      <c r="J889" s="25"/>
      <c r="W889" s="22"/>
    </row>
    <row r="890">
      <c r="B890" s="29"/>
      <c r="C890" s="29"/>
      <c r="D890" s="29"/>
      <c r="I890" s="30"/>
      <c r="J890" s="25"/>
      <c r="W890" s="22"/>
    </row>
    <row r="891">
      <c r="B891" s="29"/>
      <c r="C891" s="29"/>
      <c r="D891" s="29"/>
      <c r="I891" s="30"/>
      <c r="J891" s="25"/>
      <c r="W891" s="22"/>
    </row>
    <row r="892">
      <c r="B892" s="29"/>
      <c r="C892" s="29"/>
      <c r="D892" s="29"/>
      <c r="I892" s="30"/>
      <c r="J892" s="25"/>
      <c r="W892" s="22"/>
    </row>
    <row r="893">
      <c r="B893" s="29"/>
      <c r="C893" s="29"/>
      <c r="D893" s="29"/>
      <c r="I893" s="30"/>
      <c r="J893" s="25"/>
      <c r="W893" s="22"/>
    </row>
    <row r="894">
      <c r="B894" s="29"/>
      <c r="C894" s="29"/>
      <c r="D894" s="29"/>
      <c r="I894" s="30"/>
      <c r="J894" s="25"/>
      <c r="W894" s="22"/>
    </row>
    <row r="895">
      <c r="B895" s="29"/>
      <c r="C895" s="29"/>
      <c r="D895" s="29"/>
      <c r="I895" s="30"/>
      <c r="J895" s="25"/>
      <c r="W895" s="22"/>
    </row>
    <row r="896">
      <c r="B896" s="29"/>
      <c r="C896" s="29"/>
      <c r="D896" s="29"/>
      <c r="I896" s="30"/>
      <c r="J896" s="25"/>
      <c r="W896" s="22"/>
    </row>
    <row r="897">
      <c r="B897" s="29"/>
      <c r="C897" s="29"/>
      <c r="D897" s="29"/>
      <c r="I897" s="30"/>
      <c r="J897" s="25"/>
      <c r="W897" s="22"/>
    </row>
    <row r="898">
      <c r="B898" s="29"/>
      <c r="C898" s="29"/>
      <c r="D898" s="29"/>
      <c r="I898" s="30"/>
      <c r="J898" s="25"/>
      <c r="W898" s="22"/>
    </row>
    <row r="899">
      <c r="B899" s="29"/>
      <c r="C899" s="29"/>
      <c r="D899" s="29"/>
      <c r="I899" s="30"/>
      <c r="J899" s="25"/>
      <c r="W899" s="22"/>
    </row>
    <row r="900">
      <c r="B900" s="29"/>
      <c r="C900" s="29"/>
      <c r="D900" s="29"/>
      <c r="I900" s="30"/>
      <c r="J900" s="25"/>
      <c r="W900" s="22"/>
    </row>
    <row r="901">
      <c r="B901" s="29"/>
      <c r="C901" s="29"/>
      <c r="D901" s="29"/>
      <c r="I901" s="30"/>
      <c r="J901" s="25"/>
      <c r="W901" s="22"/>
    </row>
    <row r="902">
      <c r="B902" s="29"/>
      <c r="C902" s="29"/>
      <c r="D902" s="29"/>
      <c r="I902" s="30"/>
      <c r="J902" s="25"/>
      <c r="W902" s="22"/>
    </row>
    <row r="903">
      <c r="B903" s="29"/>
      <c r="C903" s="29"/>
      <c r="D903" s="29"/>
      <c r="I903" s="30"/>
      <c r="J903" s="25"/>
      <c r="W903" s="22"/>
    </row>
    <row r="904">
      <c r="B904" s="29"/>
      <c r="C904" s="29"/>
      <c r="D904" s="29"/>
      <c r="I904" s="30"/>
      <c r="J904" s="25"/>
      <c r="W904" s="22"/>
    </row>
    <row r="905">
      <c r="B905" s="29"/>
      <c r="C905" s="29"/>
      <c r="D905" s="29"/>
      <c r="I905" s="30"/>
      <c r="J905" s="25"/>
      <c r="W905" s="22"/>
    </row>
    <row r="906">
      <c r="B906" s="29"/>
      <c r="C906" s="29"/>
      <c r="D906" s="29"/>
      <c r="I906" s="30"/>
      <c r="J906" s="25"/>
      <c r="W906" s="22"/>
    </row>
    <row r="907">
      <c r="B907" s="29"/>
      <c r="C907" s="29"/>
      <c r="D907" s="29"/>
      <c r="I907" s="30"/>
      <c r="J907" s="25"/>
      <c r="W907" s="22"/>
    </row>
    <row r="908">
      <c r="B908" s="29"/>
      <c r="C908" s="29"/>
      <c r="D908" s="29"/>
      <c r="I908" s="30"/>
      <c r="J908" s="25"/>
      <c r="W908" s="22"/>
    </row>
    <row r="909">
      <c r="B909" s="29"/>
      <c r="C909" s="29"/>
      <c r="D909" s="29"/>
      <c r="I909" s="30"/>
      <c r="J909" s="25"/>
      <c r="W909" s="22"/>
    </row>
    <row r="910">
      <c r="B910" s="29"/>
      <c r="C910" s="29"/>
      <c r="D910" s="29"/>
      <c r="I910" s="30"/>
      <c r="J910" s="25"/>
      <c r="W910" s="22"/>
    </row>
    <row r="911">
      <c r="B911" s="29"/>
      <c r="C911" s="29"/>
      <c r="D911" s="29"/>
      <c r="I911" s="30"/>
      <c r="J911" s="25"/>
      <c r="W911" s="22"/>
    </row>
    <row r="912">
      <c r="B912" s="29"/>
      <c r="C912" s="29"/>
      <c r="D912" s="29"/>
      <c r="I912" s="30"/>
      <c r="J912" s="25"/>
      <c r="W912" s="22"/>
    </row>
    <row r="913">
      <c r="B913" s="29"/>
      <c r="C913" s="29"/>
      <c r="D913" s="29"/>
      <c r="I913" s="30"/>
      <c r="J913" s="25"/>
      <c r="W913" s="22"/>
    </row>
    <row r="914">
      <c r="B914" s="29"/>
      <c r="C914" s="29"/>
      <c r="D914" s="29"/>
      <c r="I914" s="30"/>
      <c r="J914" s="25"/>
      <c r="W914" s="22"/>
    </row>
    <row r="915">
      <c r="B915" s="29"/>
      <c r="C915" s="29"/>
      <c r="D915" s="29"/>
      <c r="I915" s="30"/>
      <c r="J915" s="25"/>
      <c r="W915" s="22"/>
    </row>
    <row r="916">
      <c r="B916" s="29"/>
      <c r="C916" s="29"/>
      <c r="D916" s="29"/>
      <c r="I916" s="30"/>
      <c r="J916" s="25"/>
      <c r="W916" s="22"/>
    </row>
    <row r="917">
      <c r="B917" s="29"/>
      <c r="C917" s="29"/>
      <c r="D917" s="29"/>
      <c r="I917" s="30"/>
      <c r="J917" s="25"/>
      <c r="W917" s="22"/>
    </row>
    <row r="918">
      <c r="B918" s="29"/>
      <c r="C918" s="29"/>
      <c r="D918" s="29"/>
      <c r="I918" s="30"/>
      <c r="J918" s="25"/>
      <c r="W918" s="22"/>
    </row>
    <row r="919">
      <c r="B919" s="29"/>
      <c r="C919" s="29"/>
      <c r="D919" s="29"/>
      <c r="I919" s="30"/>
      <c r="J919" s="25"/>
      <c r="W919" s="22"/>
    </row>
    <row r="920">
      <c r="B920" s="29"/>
      <c r="C920" s="29"/>
      <c r="D920" s="29"/>
      <c r="I920" s="30"/>
      <c r="J920" s="25"/>
      <c r="W920" s="22"/>
    </row>
    <row r="921">
      <c r="B921" s="29"/>
      <c r="C921" s="29"/>
      <c r="D921" s="29"/>
      <c r="I921" s="30"/>
      <c r="J921" s="25"/>
      <c r="W921" s="22"/>
    </row>
    <row r="922">
      <c r="B922" s="29"/>
      <c r="C922" s="29"/>
      <c r="D922" s="29"/>
      <c r="I922" s="30"/>
      <c r="J922" s="25"/>
      <c r="W922" s="22"/>
    </row>
    <row r="923">
      <c r="B923" s="29"/>
      <c r="C923" s="29"/>
      <c r="D923" s="29"/>
      <c r="I923" s="30"/>
      <c r="J923" s="25"/>
      <c r="W923" s="22"/>
    </row>
    <row r="924">
      <c r="B924" s="29"/>
      <c r="C924" s="29"/>
      <c r="D924" s="29"/>
      <c r="I924" s="30"/>
      <c r="J924" s="25"/>
      <c r="W924" s="22"/>
    </row>
    <row r="925">
      <c r="B925" s="29"/>
      <c r="C925" s="29"/>
      <c r="D925" s="29"/>
      <c r="I925" s="30"/>
      <c r="J925" s="25"/>
      <c r="W925" s="22"/>
    </row>
    <row r="926">
      <c r="B926" s="29"/>
      <c r="C926" s="29"/>
      <c r="D926" s="29"/>
      <c r="I926" s="30"/>
      <c r="J926" s="25"/>
      <c r="W926" s="22"/>
    </row>
    <row r="927">
      <c r="B927" s="29"/>
      <c r="C927" s="29"/>
      <c r="D927" s="29"/>
      <c r="I927" s="30"/>
      <c r="J927" s="25"/>
      <c r="W927" s="22"/>
    </row>
    <row r="928">
      <c r="B928" s="29"/>
      <c r="C928" s="29"/>
      <c r="D928" s="29"/>
      <c r="I928" s="30"/>
      <c r="J928" s="25"/>
      <c r="W928" s="22"/>
    </row>
    <row r="929">
      <c r="B929" s="29"/>
      <c r="C929" s="29"/>
      <c r="D929" s="29"/>
      <c r="I929" s="30"/>
      <c r="J929" s="25"/>
      <c r="W929" s="22"/>
    </row>
    <row r="930">
      <c r="B930" s="29"/>
      <c r="C930" s="29"/>
      <c r="D930" s="29"/>
      <c r="I930" s="30"/>
      <c r="J930" s="25"/>
      <c r="W930" s="22"/>
    </row>
    <row r="931">
      <c r="B931" s="29"/>
      <c r="C931" s="29"/>
      <c r="D931" s="29"/>
      <c r="I931" s="30"/>
      <c r="J931" s="25"/>
      <c r="W931" s="22"/>
    </row>
    <row r="932">
      <c r="B932" s="29"/>
      <c r="C932" s="29"/>
      <c r="D932" s="29"/>
      <c r="I932" s="30"/>
      <c r="J932" s="25"/>
      <c r="W932" s="22"/>
    </row>
    <row r="933">
      <c r="B933" s="29"/>
      <c r="C933" s="29"/>
      <c r="D933" s="29"/>
      <c r="I933" s="30"/>
      <c r="J933" s="25"/>
      <c r="W933" s="22"/>
    </row>
    <row r="934">
      <c r="B934" s="29"/>
      <c r="C934" s="29"/>
      <c r="D934" s="29"/>
      <c r="I934" s="30"/>
      <c r="J934" s="25"/>
      <c r="W934" s="22"/>
    </row>
    <row r="935">
      <c r="B935" s="29"/>
      <c r="C935" s="29"/>
      <c r="D935" s="29"/>
      <c r="I935" s="30"/>
      <c r="J935" s="25"/>
      <c r="W935" s="22"/>
    </row>
    <row r="936">
      <c r="B936" s="29"/>
      <c r="C936" s="29"/>
      <c r="D936" s="29"/>
      <c r="I936" s="30"/>
      <c r="J936" s="25"/>
      <c r="W936" s="22"/>
    </row>
    <row r="937">
      <c r="B937" s="29"/>
      <c r="C937" s="29"/>
      <c r="D937" s="29"/>
      <c r="I937" s="30"/>
      <c r="J937" s="25"/>
      <c r="W937" s="22"/>
    </row>
    <row r="938">
      <c r="B938" s="29"/>
      <c r="C938" s="29"/>
      <c r="D938" s="29"/>
      <c r="I938" s="30"/>
      <c r="J938" s="25"/>
      <c r="W938" s="22"/>
    </row>
    <row r="939">
      <c r="B939" s="29"/>
      <c r="C939" s="29"/>
      <c r="D939" s="29"/>
      <c r="I939" s="30"/>
      <c r="J939" s="25"/>
      <c r="W939" s="22"/>
    </row>
    <row r="940">
      <c r="B940" s="29"/>
      <c r="C940" s="29"/>
      <c r="D940" s="29"/>
      <c r="I940" s="30"/>
      <c r="J940" s="25"/>
      <c r="W940" s="22"/>
    </row>
    <row r="941">
      <c r="B941" s="29"/>
      <c r="C941" s="29"/>
      <c r="D941" s="29"/>
      <c r="I941" s="30"/>
      <c r="J941" s="25"/>
      <c r="W941" s="22"/>
    </row>
    <row r="942">
      <c r="B942" s="29"/>
      <c r="C942" s="29"/>
      <c r="D942" s="29"/>
      <c r="I942" s="30"/>
      <c r="J942" s="25"/>
      <c r="W942" s="22"/>
    </row>
    <row r="943">
      <c r="B943" s="29"/>
      <c r="C943" s="29"/>
      <c r="D943" s="29"/>
      <c r="I943" s="30"/>
      <c r="J943" s="25"/>
      <c r="W943" s="22"/>
    </row>
    <row r="944">
      <c r="B944" s="29"/>
      <c r="C944" s="29"/>
      <c r="D944" s="29"/>
      <c r="I944" s="30"/>
      <c r="J944" s="25"/>
      <c r="W944" s="22"/>
    </row>
    <row r="945">
      <c r="B945" s="29"/>
      <c r="C945" s="29"/>
      <c r="D945" s="29"/>
      <c r="I945" s="30"/>
      <c r="J945" s="25"/>
      <c r="W945" s="22"/>
    </row>
    <row r="946">
      <c r="B946" s="29"/>
      <c r="C946" s="29"/>
      <c r="D946" s="29"/>
      <c r="I946" s="30"/>
      <c r="J946" s="25"/>
      <c r="W946" s="22"/>
    </row>
    <row r="947">
      <c r="B947" s="29"/>
      <c r="C947" s="29"/>
      <c r="D947" s="29"/>
      <c r="I947" s="30"/>
      <c r="J947" s="25"/>
      <c r="W947" s="22"/>
    </row>
    <row r="948">
      <c r="B948" s="29"/>
      <c r="C948" s="29"/>
      <c r="D948" s="29"/>
      <c r="I948" s="30"/>
      <c r="J948" s="25"/>
      <c r="W948" s="22"/>
    </row>
    <row r="949">
      <c r="B949" s="29"/>
      <c r="C949" s="29"/>
      <c r="D949" s="29"/>
      <c r="I949" s="30"/>
      <c r="J949" s="25"/>
      <c r="W949" s="22"/>
    </row>
    <row r="950">
      <c r="B950" s="29"/>
      <c r="C950" s="29"/>
      <c r="D950" s="29"/>
      <c r="I950" s="30"/>
      <c r="J950" s="25"/>
      <c r="W950" s="22"/>
    </row>
    <row r="951">
      <c r="B951" s="29"/>
      <c r="C951" s="29"/>
      <c r="D951" s="29"/>
      <c r="I951" s="30"/>
      <c r="J951" s="25"/>
      <c r="W951" s="22"/>
    </row>
    <row r="952">
      <c r="B952" s="29"/>
      <c r="C952" s="29"/>
      <c r="D952" s="29"/>
      <c r="I952" s="30"/>
      <c r="J952" s="25"/>
      <c r="W952" s="22"/>
    </row>
    <row r="953">
      <c r="B953" s="29"/>
      <c r="C953" s="29"/>
      <c r="D953" s="29"/>
      <c r="I953" s="30"/>
      <c r="J953" s="25"/>
      <c r="W953" s="22"/>
    </row>
    <row r="954">
      <c r="B954" s="29"/>
      <c r="C954" s="29"/>
      <c r="D954" s="29"/>
      <c r="I954" s="30"/>
      <c r="J954" s="25"/>
      <c r="W954" s="22"/>
    </row>
    <row r="955">
      <c r="B955" s="29"/>
      <c r="C955" s="29"/>
      <c r="D955" s="29"/>
      <c r="I955" s="30"/>
      <c r="J955" s="25"/>
      <c r="W955" s="22"/>
    </row>
    <row r="956">
      <c r="B956" s="29"/>
      <c r="C956" s="29"/>
      <c r="D956" s="29"/>
      <c r="I956" s="30"/>
      <c r="J956" s="25"/>
      <c r="W956" s="22"/>
    </row>
    <row r="957">
      <c r="B957" s="29"/>
      <c r="C957" s="29"/>
      <c r="D957" s="29"/>
      <c r="I957" s="30"/>
      <c r="J957" s="25"/>
      <c r="W957" s="22"/>
    </row>
    <row r="958">
      <c r="B958" s="29"/>
      <c r="C958" s="29"/>
      <c r="D958" s="29"/>
      <c r="I958" s="30"/>
      <c r="J958" s="25"/>
      <c r="W958" s="22"/>
    </row>
    <row r="959">
      <c r="B959" s="29"/>
      <c r="C959" s="29"/>
      <c r="D959" s="29"/>
      <c r="I959" s="30"/>
      <c r="J959" s="25"/>
      <c r="W959" s="22"/>
    </row>
    <row r="960">
      <c r="B960" s="29"/>
      <c r="C960" s="29"/>
      <c r="D960" s="29"/>
      <c r="I960" s="30"/>
      <c r="J960" s="25"/>
      <c r="W960" s="22"/>
    </row>
    <row r="961">
      <c r="B961" s="29"/>
      <c r="C961" s="29"/>
      <c r="D961" s="29"/>
      <c r="I961" s="30"/>
      <c r="J961" s="25"/>
      <c r="W961" s="22"/>
    </row>
    <row r="962">
      <c r="B962" s="29"/>
      <c r="C962" s="29"/>
      <c r="D962" s="29"/>
      <c r="I962" s="30"/>
      <c r="J962" s="25"/>
      <c r="W962" s="22"/>
    </row>
    <row r="963">
      <c r="B963" s="29"/>
      <c r="C963" s="29"/>
      <c r="D963" s="29"/>
      <c r="I963" s="30"/>
      <c r="J963" s="25"/>
      <c r="W963" s="22"/>
    </row>
    <row r="964">
      <c r="B964" s="29"/>
      <c r="C964" s="29"/>
      <c r="D964" s="29"/>
      <c r="I964" s="30"/>
      <c r="J964" s="25"/>
      <c r="W964" s="22"/>
    </row>
    <row r="965">
      <c r="B965" s="29"/>
      <c r="C965" s="29"/>
      <c r="D965" s="29"/>
      <c r="I965" s="30"/>
      <c r="J965" s="25"/>
      <c r="W965" s="22"/>
    </row>
    <row r="966">
      <c r="B966" s="29"/>
      <c r="C966" s="29"/>
      <c r="D966" s="29"/>
      <c r="I966" s="30"/>
      <c r="J966" s="25"/>
      <c r="W966" s="22"/>
    </row>
    <row r="967">
      <c r="B967" s="29"/>
      <c r="C967" s="29"/>
      <c r="D967" s="29"/>
      <c r="I967" s="30"/>
      <c r="J967" s="25"/>
      <c r="W967" s="22"/>
    </row>
    <row r="968">
      <c r="B968" s="29"/>
      <c r="C968" s="29"/>
      <c r="D968" s="29"/>
      <c r="I968" s="30"/>
      <c r="J968" s="25"/>
      <c r="W968" s="22"/>
    </row>
    <row r="969">
      <c r="B969" s="29"/>
      <c r="C969" s="29"/>
      <c r="D969" s="29"/>
      <c r="I969" s="30"/>
      <c r="J969" s="25"/>
      <c r="W969" s="22"/>
    </row>
    <row r="970">
      <c r="B970" s="29"/>
      <c r="C970" s="29"/>
      <c r="D970" s="29"/>
      <c r="I970" s="30"/>
      <c r="J970" s="25"/>
      <c r="W970" s="22"/>
    </row>
    <row r="971">
      <c r="B971" s="29"/>
      <c r="C971" s="29"/>
      <c r="D971" s="29"/>
      <c r="I971" s="30"/>
      <c r="J971" s="25"/>
      <c r="W971" s="22"/>
    </row>
    <row r="972">
      <c r="B972" s="29"/>
      <c r="C972" s="29"/>
      <c r="D972" s="29"/>
      <c r="I972" s="30"/>
      <c r="J972" s="25"/>
      <c r="W972" s="22"/>
    </row>
    <row r="973">
      <c r="B973" s="29"/>
      <c r="C973" s="29"/>
      <c r="D973" s="29"/>
      <c r="I973" s="30"/>
      <c r="J973" s="25"/>
      <c r="W973" s="22"/>
    </row>
    <row r="974">
      <c r="B974" s="29"/>
      <c r="C974" s="29"/>
      <c r="D974" s="29"/>
      <c r="I974" s="30"/>
      <c r="J974" s="25"/>
      <c r="W974" s="22"/>
    </row>
    <row r="975">
      <c r="B975" s="29"/>
      <c r="C975" s="29"/>
      <c r="D975" s="29"/>
      <c r="I975" s="30"/>
      <c r="J975" s="25"/>
      <c r="W975" s="22"/>
    </row>
    <row r="976">
      <c r="B976" s="29"/>
      <c r="C976" s="29"/>
      <c r="D976" s="29"/>
      <c r="I976" s="30"/>
      <c r="J976" s="25"/>
      <c r="W976" s="22"/>
    </row>
    <row r="977">
      <c r="B977" s="29"/>
      <c r="C977" s="29"/>
      <c r="D977" s="29"/>
      <c r="I977" s="30"/>
      <c r="J977" s="25"/>
      <c r="W977" s="22"/>
    </row>
    <row r="978">
      <c r="B978" s="29"/>
      <c r="C978" s="29"/>
      <c r="D978" s="29"/>
      <c r="I978" s="30"/>
      <c r="J978" s="25"/>
      <c r="W978" s="22"/>
    </row>
    <row r="979">
      <c r="B979" s="29"/>
      <c r="C979" s="29"/>
      <c r="D979" s="29"/>
      <c r="I979" s="30"/>
      <c r="J979" s="25"/>
      <c r="W979" s="22"/>
    </row>
    <row r="980">
      <c r="B980" s="29"/>
      <c r="C980" s="29"/>
      <c r="D980" s="29"/>
      <c r="I980" s="30"/>
      <c r="J980" s="25"/>
      <c r="W980" s="22"/>
    </row>
    <row r="981">
      <c r="B981" s="29"/>
      <c r="C981" s="29"/>
      <c r="D981" s="29"/>
      <c r="I981" s="30"/>
      <c r="J981" s="25"/>
      <c r="W981" s="22"/>
    </row>
    <row r="982">
      <c r="B982" s="29"/>
      <c r="C982" s="29"/>
      <c r="D982" s="29"/>
      <c r="I982" s="30"/>
      <c r="J982" s="25"/>
      <c r="W982" s="22"/>
    </row>
    <row r="983">
      <c r="B983" s="29"/>
      <c r="C983" s="29"/>
      <c r="D983" s="29"/>
      <c r="I983" s="30"/>
      <c r="J983" s="25"/>
      <c r="W983" s="22"/>
    </row>
    <row r="984">
      <c r="B984" s="29"/>
      <c r="C984" s="29"/>
      <c r="D984" s="29"/>
      <c r="I984" s="30"/>
      <c r="J984" s="25"/>
      <c r="W984" s="22"/>
    </row>
    <row r="985">
      <c r="B985" s="29"/>
      <c r="C985" s="29"/>
      <c r="D985" s="29"/>
      <c r="I985" s="30"/>
      <c r="J985" s="25"/>
      <c r="W985" s="22"/>
    </row>
    <row r="986">
      <c r="B986" s="29"/>
      <c r="C986" s="29"/>
      <c r="D986" s="29"/>
      <c r="I986" s="30"/>
      <c r="J986" s="25"/>
      <c r="W986" s="22"/>
    </row>
    <row r="987">
      <c r="B987" s="29"/>
      <c r="C987" s="29"/>
      <c r="D987" s="29"/>
      <c r="I987" s="30"/>
      <c r="J987" s="25"/>
      <c r="W987" s="22"/>
    </row>
    <row r="988">
      <c r="B988" s="29"/>
      <c r="C988" s="29"/>
      <c r="D988" s="29"/>
      <c r="I988" s="30"/>
      <c r="J988" s="25"/>
      <c r="W988" s="22"/>
    </row>
    <row r="989">
      <c r="B989" s="29"/>
      <c r="C989" s="29"/>
      <c r="D989" s="29"/>
      <c r="I989" s="30"/>
      <c r="J989" s="25"/>
      <c r="W989" s="22"/>
    </row>
    <row r="990">
      <c r="B990" s="29"/>
      <c r="C990" s="29"/>
      <c r="D990" s="29"/>
      <c r="I990" s="30"/>
      <c r="J990" s="25"/>
      <c r="W990" s="22"/>
    </row>
    <row r="991">
      <c r="B991" s="29"/>
      <c r="C991" s="29"/>
      <c r="D991" s="29"/>
      <c r="I991" s="30"/>
      <c r="J991" s="25"/>
      <c r="W991" s="22"/>
    </row>
    <row r="992">
      <c r="B992" s="29"/>
      <c r="C992" s="29"/>
      <c r="D992" s="29"/>
      <c r="I992" s="30"/>
      <c r="J992" s="25"/>
      <c r="W992" s="22"/>
    </row>
    <row r="993">
      <c r="B993" s="29"/>
      <c r="C993" s="29"/>
      <c r="D993" s="29"/>
      <c r="I993" s="30"/>
      <c r="J993" s="25"/>
      <c r="W993" s="22"/>
    </row>
    <row r="994">
      <c r="B994" s="29"/>
      <c r="C994" s="29"/>
      <c r="D994" s="29"/>
      <c r="I994" s="30"/>
      <c r="J994" s="25"/>
      <c r="W994" s="22"/>
    </row>
  </sheetData>
  <drawing r:id="rId1"/>
</worksheet>
</file>