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33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inlineStr">
        <is>
          <t>NÃO SE APLICA</t>
        </is>
      </c>
      <c r="S9012" s="109" t="inlineStr">
        <is>
          <t>APROVADA</t>
        </is>
      </c>
      <c r="T9012" s="109" t="inlineStr">
        <is>
          <t>ADINILTON AEM. MAGALHÃES</t>
        </is>
      </c>
      <c r="U9012" s="109" t="inlineStr">
        <is>
          <t>29/10/2026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inlineStr">
        <is>
          <t>NÃO SE APLICA</t>
        </is>
      </c>
      <c r="S9253" s="109" t="inlineStr">
        <is>
          <t>REPROVADA</t>
        </is>
      </c>
      <c r="T9253" s="109" t="inlineStr">
        <is>
          <t>GUILHERME RIBEIRO DA SILVA</t>
        </is>
      </c>
      <c r="U9253" s="109" t="inlineStr">
        <is>
          <t>29/10/2026</t>
        </is>
      </c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  <row r="9254">
      <c r="A9254" s="108" t="inlineStr">
        <is>
          <t>GRD_EQP_PR_11_RS ENGENHARIA_4680008301_SE IRAPÉ_291026</t>
        </is>
      </c>
      <c r="B9254" s="108" t="inlineStr">
        <is>
          <t>SE IRAPÉ</t>
        </is>
      </c>
      <c r="C9254" s="108" t="inlineStr">
        <is>
          <t>RS ENGENHARIA</t>
        </is>
      </c>
      <c r="D9254" s="108" t="inlineStr">
        <is>
          <t>4680008301</t>
        </is>
      </c>
      <c r="E9254" s="108" t="inlineStr">
        <is>
          <t>PACOTE - R&amp;M T LTs 01_2026</t>
        </is>
      </c>
      <c r="F9254" s="108" t="inlineStr">
        <is>
          <t>CLÁUDIA LOPES</t>
        </is>
      </c>
      <c r="G9254" s="108" t="inlineStr">
        <is>
          <t>EQUIPAMENTOS - EQP</t>
        </is>
      </c>
      <c r="H9254" s="108" t="inlineStr">
        <is>
          <t>EQUIPAMENTOS PRIMÁRIOS - PR</t>
        </is>
      </c>
      <c r="I9254" s="108" t="inlineStr">
        <is>
          <t>JANAÍNA GOMES DA COSTA</t>
        </is>
      </c>
      <c r="J9254" s="109" t="inlineStr">
        <is>
          <t>11</t>
        </is>
      </c>
      <c r="K9254" s="109" t="inlineStr">
        <is>
          <t>29/10/2026</t>
        </is>
      </c>
      <c r="L9254" s="109" t="inlineStr">
        <is>
          <t>1</t>
        </is>
      </c>
      <c r="M9254" s="109" t="inlineStr">
        <is>
          <t>1</t>
        </is>
      </c>
      <c r="N9254" s="109" t="inlineStr">
        <is>
          <t>1</t>
        </is>
      </c>
      <c r="O9254" s="109" t="inlineStr">
        <is>
          <t>1</t>
        </is>
      </c>
      <c r="P9254" s="109" t="inlineStr">
        <is>
          <t>1</t>
        </is>
      </c>
      <c r="Q9254" s="109" t="inlineStr">
        <is>
          <t>1</t>
        </is>
      </c>
      <c r="R9254" s="109" t="n"/>
      <c r="S9254" s="109" t="n"/>
      <c r="T9254" s="109" t="n"/>
      <c r="U9254" s="109" t="n"/>
      <c r="V9254" s="110">
        <f>IF(K9254&lt;&gt;"",K9254+30,"")</f>
        <v/>
      </c>
      <c r="W9254" s="111">
        <f>IF(K9254="","",IF(X9254&lt;&gt;"","NO PRAZO",IF(Y9254&lt;&gt;"","FORA DO PRAZO",IF(AND(U9254&lt;&gt;"",U9254-V9254&gt;=0),"FORA DO PRAZO",IF(AND(U9254&lt;&gt;"",U9254-V9254&lt;0),"NO PRAZO","")))))</f>
        <v/>
      </c>
      <c r="X9254" s="111">
        <f>IF(K9254="","",IF(U9254&lt;&gt;"","",IF(TODAY()-V9254&lt;=0,V9254-TODAY(),"")))</f>
        <v/>
      </c>
      <c r="Y9254" s="111">
        <f>IF(K9254="","",IF(U9254&lt;&gt;"","",IF(TODAY()-V9254&gt;0,TODAY()-V9254,"")))</f>
        <v/>
      </c>
    </row>
    <row r="9255">
      <c r="A9255" s="108" t="inlineStr">
        <is>
          <t>GRD_LT_MEC_1_RS ENGENHARIA_4680008301_SE NOVA ERA 2_291026</t>
        </is>
      </c>
      <c r="B9255" s="108" t="inlineStr">
        <is>
          <t>SE NOVA ERA 2</t>
        </is>
      </c>
      <c r="C9255" s="108" t="inlineStr">
        <is>
          <t>RS ENGENHARIA</t>
        </is>
      </c>
      <c r="D9255" s="108" t="inlineStr">
        <is>
          <t>4680008301</t>
        </is>
      </c>
      <c r="E9255" s="108" t="inlineStr">
        <is>
          <t>PACOTE - R&amp;M T LTs 01_2026</t>
        </is>
      </c>
      <c r="F9255" s="108" t="inlineStr">
        <is>
          <t>CLÁUDIA LOPES</t>
        </is>
      </c>
      <c r="G9255" s="108" t="inlineStr">
        <is>
          <t>LINHAS DE TRANSMISSÃO - LT</t>
        </is>
      </c>
      <c r="H9255" s="108" t="inlineStr">
        <is>
          <t>MECÂNICO - MEC</t>
        </is>
      </c>
      <c r="I9255" s="108" t="inlineStr">
        <is>
          <t>RODRIGO SERPA FERREIRA PASSOS</t>
        </is>
      </c>
      <c r="J9255" s="109" t="inlineStr">
        <is>
          <t>1</t>
        </is>
      </c>
      <c r="K9255" s="109" t="inlineStr">
        <is>
          <t>29/10/2026</t>
        </is>
      </c>
      <c r="L9255" s="109" t="inlineStr">
        <is>
          <t>1</t>
        </is>
      </c>
      <c r="M9255" s="109" t="inlineStr">
        <is>
          <t>1</t>
        </is>
      </c>
      <c r="N9255" s="109" t="inlineStr">
        <is>
          <t>1</t>
        </is>
      </c>
      <c r="O9255" s="109" t="inlineStr">
        <is>
          <t>1</t>
        </is>
      </c>
      <c r="P9255" s="109" t="inlineStr">
        <is>
          <t>1</t>
        </is>
      </c>
      <c r="Q9255" s="109" t="inlineStr">
        <is>
          <t>1</t>
        </is>
      </c>
      <c r="R9255" s="109" t="inlineStr">
        <is>
          <t>NÃO SE APLICA</t>
        </is>
      </c>
      <c r="S9255" s="109" t="inlineStr">
        <is>
          <t>APROVADA</t>
        </is>
      </c>
      <c r="T9255" s="109" t="inlineStr">
        <is>
          <t>FELIPE CARLOS FACCIN</t>
        </is>
      </c>
      <c r="U9255" s="109" t="inlineStr">
        <is>
          <t>29/10/2026</t>
        </is>
      </c>
      <c r="V9255" s="110">
        <f>IF(K9255&lt;&gt;"",K9255+30,"")</f>
        <v/>
      </c>
      <c r="W9255" s="111">
        <f>IF(K9255="","",IF(X9255&lt;&gt;"","NO PRAZO",IF(Y9255&lt;&gt;"","FORA DO PRAZO",IF(AND(U9255&lt;&gt;"",U9255-V9255&gt;=0),"FORA DO PRAZO",IF(AND(U9255&lt;&gt;"",U9255-V9255&lt;0),"NO PRAZO","")))))</f>
        <v/>
      </c>
      <c r="X9255" s="111">
        <f>IF(K9255="","",IF(U9255&lt;&gt;"","",IF(TODAY()-V9255&lt;=0,V9255-TODAY(),"")))</f>
        <v/>
      </c>
      <c r="Y9255" s="111">
        <f>IF(K9255="","",IF(U9255&lt;&gt;"","",IF(TODAY()-V9255&gt;0,TODAY()-V9255,"")))</f>
        <v/>
      </c>
    </row>
    <row r="9256">
      <c r="A9256" s="108" t="inlineStr">
        <is>
          <t>GRD_LT_CIV_1_VISION_4680004845_SE PORTO ESTRELA_291026</t>
        </is>
      </c>
      <c r="B9256" s="108" t="inlineStr">
        <is>
          <t>SE PORTO ESTRELA</t>
        </is>
      </c>
      <c r="C9256" s="108" t="inlineStr">
        <is>
          <t>VISION</t>
        </is>
      </c>
      <c r="D9256" s="108" t="inlineStr">
        <is>
          <t>4680004845</t>
        </is>
      </c>
      <c r="E9256" s="108" t="inlineStr">
        <is>
          <t>PACOTE - R&amp;M 01_2025</t>
        </is>
      </c>
      <c r="F9256" s="108" t="inlineStr">
        <is>
          <t>PEDRO PEREIRA</t>
        </is>
      </c>
      <c r="G9256" s="108" t="inlineStr">
        <is>
          <t>LINHAS DE TRANSMISSÃO - LT</t>
        </is>
      </c>
      <c r="H9256" s="108" t="inlineStr">
        <is>
          <t>CIVIL - CIV</t>
        </is>
      </c>
      <c r="I9256" s="108" t="inlineStr">
        <is>
          <t>CARLOS EDUARDO GIOVANNI CORREA</t>
        </is>
      </c>
      <c r="J9256" s="109" t="inlineStr">
        <is>
          <t>1</t>
        </is>
      </c>
      <c r="K9256" s="109" t="inlineStr">
        <is>
          <t>29/10/2026</t>
        </is>
      </c>
      <c r="L9256" s="109" t="inlineStr">
        <is>
          <t>1</t>
        </is>
      </c>
      <c r="M9256" s="109" t="inlineStr">
        <is>
          <t>1</t>
        </is>
      </c>
      <c r="N9256" s="109" t="inlineStr">
        <is>
          <t>1</t>
        </is>
      </c>
      <c r="O9256" s="109" t="inlineStr">
        <is>
          <t>1</t>
        </is>
      </c>
      <c r="P9256" s="109" t="inlineStr">
        <is>
          <t>1</t>
        </is>
      </c>
      <c r="Q9256" s="109" t="inlineStr">
        <is>
          <t>1</t>
        </is>
      </c>
      <c r="R9256" s="109" t="inlineStr">
        <is>
          <t>NÃO SE APLICA</t>
        </is>
      </c>
      <c r="S9256" s="109" t="inlineStr">
        <is>
          <t>APROVADA</t>
        </is>
      </c>
      <c r="T9256" s="109" t="inlineStr">
        <is>
          <t>FELIPE CARLOS FACCIN</t>
        </is>
      </c>
      <c r="U9256" s="109" t="inlineStr">
        <is>
          <t>29/10/2026</t>
        </is>
      </c>
      <c r="V9256" s="110">
        <f>IF(K9256&lt;&gt;"",K9256+30,"")</f>
        <v/>
      </c>
      <c r="W9256" s="111">
        <f>IF(K9256="","",IF(X9256&lt;&gt;"","NO PRAZO",IF(Y9256&lt;&gt;"","FORA DO PRAZO",IF(AND(U9256&lt;&gt;"",U9256-V9256&gt;=0),"FORA DO PRAZO",IF(AND(U9256&lt;&gt;"",U9256-V9256&lt;0),"NO PRAZO","")))))</f>
        <v/>
      </c>
      <c r="X9256" s="111">
        <f>IF(K9256="","",IF(U9256&lt;&gt;"","",IF(TODAY()-V9256&lt;=0,V9256-TODAY(),"")))</f>
        <v/>
      </c>
      <c r="Y9256" s="111">
        <f>IF(K9256="","",IF(U9256&lt;&gt;"","",IF(TODAY()-V9256&gt;0,TODAY()-V9256,"")))</f>
        <v/>
      </c>
    </row>
    <row r="9257">
      <c r="A9257" s="108" t="inlineStr">
        <is>
          <t>GRD_EQP_PR_1_VISION_4680004845_SE PORTO ESTRELA_291026</t>
        </is>
      </c>
      <c r="B9257" s="108" t="inlineStr">
        <is>
          <t>SE PORTO ESTRELA</t>
        </is>
      </c>
      <c r="C9257" s="108" t="inlineStr">
        <is>
          <t>VISION</t>
        </is>
      </c>
      <c r="D9257" s="108" t="inlineStr">
        <is>
          <t>4680004845</t>
        </is>
      </c>
      <c r="E9257" s="108" t="inlineStr">
        <is>
          <t>PACOTE - R&amp;M 01_2024</t>
        </is>
      </c>
      <c r="F9257" s="108" t="inlineStr">
        <is>
          <t>MARCO TÚLIO SOUZA</t>
        </is>
      </c>
      <c r="G9257" s="108" t="inlineStr">
        <is>
          <t>EQUIPAMENTOS - EQP</t>
        </is>
      </c>
      <c r="H9257" s="108" t="inlineStr">
        <is>
          <t>EQUIPAMENTOS PRIMÁRIOS - PR</t>
        </is>
      </c>
      <c r="I9257" s="108" t="inlineStr">
        <is>
          <t>VALÉRIA CRISTINA FLORES</t>
        </is>
      </c>
      <c r="J9257" s="109" t="inlineStr">
        <is>
          <t>1</t>
        </is>
      </c>
      <c r="K9257" s="109" t="inlineStr">
        <is>
          <t>29/10/2026</t>
        </is>
      </c>
      <c r="L9257" s="109" t="inlineStr">
        <is>
          <t>1</t>
        </is>
      </c>
      <c r="M9257" s="109" t="inlineStr">
        <is>
          <t>1</t>
        </is>
      </c>
      <c r="N9257" s="109" t="inlineStr">
        <is>
          <t>1</t>
        </is>
      </c>
      <c r="O9257" s="109" t="inlineStr">
        <is>
          <t>1</t>
        </is>
      </c>
      <c r="P9257" s="109" t="inlineStr">
        <is>
          <t>1</t>
        </is>
      </c>
      <c r="Q9257" s="109" t="inlineStr">
        <is>
          <t>1</t>
        </is>
      </c>
      <c r="R9257" s="109" t="inlineStr">
        <is>
          <t>NÃO SE APLICA</t>
        </is>
      </c>
      <c r="S9257" s="109" t="inlineStr">
        <is>
          <t>APROVADA</t>
        </is>
      </c>
      <c r="T9257" s="109" t="inlineStr">
        <is>
          <t>JANAÍNA GOMES DA COSTA</t>
        </is>
      </c>
      <c r="U9257" s="109" t="inlineStr">
        <is>
          <t>29/10/2026</t>
        </is>
      </c>
      <c r="V9257" s="110">
        <f>IF(K9257&lt;&gt;"",K9257+30,"")</f>
        <v/>
      </c>
      <c r="W9257" s="111">
        <f>IF(K9257="","",IF(X9257&lt;&gt;"","NO PRAZO",IF(Y9257&lt;&gt;"","FORA DO PRAZO",IF(AND(U9257&lt;&gt;"",U9257-V9257&gt;=0),"FORA DO PRAZO",IF(AND(U9257&lt;&gt;"",U9257-V9257&lt;0),"NO PRAZO","")))))</f>
        <v/>
      </c>
      <c r="X9257" s="111">
        <f>IF(K9257="","",IF(U9257&lt;&gt;"","",IF(TODAY()-V9257&lt;=0,V9257-TODAY(),"")))</f>
        <v/>
      </c>
      <c r="Y9257" s="111">
        <f>IF(K9257="","",IF(U9257&lt;&gt;"","",IF(TODAY()-V9257&gt;0,TODAY()-V9257,"")))</f>
        <v/>
      </c>
    </row>
    <row r="9258">
      <c r="A9258" s="108" t="inlineStr">
        <is>
          <t>GRD_SE_ELM_100_VISION_4680008320_SE TIMÓTEO 1_281026</t>
        </is>
      </c>
      <c r="B9258" s="108" t="inlineStr">
        <is>
          <t>SE TIMÓTEO 1</t>
        </is>
      </c>
      <c r="C9258" s="108" t="inlineStr">
        <is>
          <t>VISION</t>
        </is>
      </c>
      <c r="D9258" s="108" t="inlineStr">
        <is>
          <t>4680008320</t>
        </is>
      </c>
      <c r="E9258" s="108" t="inlineStr">
        <is>
          <t>PACOTE - R&amp;M 01_2024</t>
        </is>
      </c>
      <c r="F9258" s="108" t="inlineStr">
        <is>
          <t>CARLA PINHEIRO</t>
        </is>
      </c>
      <c r="G9258" s="108" t="inlineStr">
        <is>
          <t>SUBESTAÇÕES - SE</t>
        </is>
      </c>
      <c r="H9258" s="108" t="inlineStr">
        <is>
          <t>ELETROMECÂNICO - ELM</t>
        </is>
      </c>
      <c r="I9258" s="108" t="inlineStr">
        <is>
          <t>MURILO AUGUSTO DE SOUZA SIQUEIRA</t>
        </is>
      </c>
      <c r="J9258" s="109" t="inlineStr">
        <is>
          <t>100</t>
        </is>
      </c>
      <c r="K9258" s="109" t="inlineStr">
        <is>
          <t>28/10/2026</t>
        </is>
      </c>
      <c r="L9258" s="109" t="inlineStr">
        <is>
          <t>1</t>
        </is>
      </c>
      <c r="M9258" s="109" t="inlineStr">
        <is>
          <t>1</t>
        </is>
      </c>
      <c r="N9258" s="109" t="inlineStr">
        <is>
          <t>1</t>
        </is>
      </c>
      <c r="O9258" s="109" t="inlineStr">
        <is>
          <t>1</t>
        </is>
      </c>
      <c r="P9258" s="109" t="inlineStr">
        <is>
          <t>A1</t>
        </is>
      </c>
      <c r="Q9258" s="109" t="inlineStr">
        <is>
          <t>1</t>
        </is>
      </c>
      <c r="R9258" s="109" t="n"/>
      <c r="S9258" s="109" t="n"/>
      <c r="T9258" s="109" t="n"/>
      <c r="U9258" s="109" t="n"/>
      <c r="V9258" s="110">
        <f>IF(K9258&lt;&gt;"",K9258+30,"")</f>
        <v/>
      </c>
      <c r="W9258" s="111">
        <f>IF(K9258="","",IF(X9258&lt;&gt;"","NO PRAZO",IF(Y9258&lt;&gt;"","FORA DO PRAZO",IF(AND(U9258&lt;&gt;"",U9258-V9258&gt;=0),"FORA DO PRAZO",IF(AND(U9258&lt;&gt;"",U9258-V9258&lt;0),"NO PRAZO","")))))</f>
        <v/>
      </c>
      <c r="X9258" s="111">
        <f>IF(K9258="","",IF(U9258&lt;&gt;"","",IF(TODAY()-V9258&lt;=0,V9258-TODAY(),"")))</f>
        <v/>
      </c>
      <c r="Y9258" s="111">
        <f>IF(K9258="","",IF(U9258&lt;&gt;"","",IF(TODAY()-V9258&gt;0,TODAY()-V9258,"")))</f>
        <v/>
      </c>
    </row>
    <row r="9259">
      <c r="A9259" s="108" t="inlineStr">
        <is>
          <t>GRD_SE_ELM_100_VISION_4680008320_SE TIMÓTEO 1_281026</t>
        </is>
      </c>
      <c r="B9259" s="108" t="inlineStr">
        <is>
          <t>SE TIMÓTEO 1</t>
        </is>
      </c>
      <c r="C9259" s="108" t="inlineStr">
        <is>
          <t>VISION</t>
        </is>
      </c>
      <c r="D9259" s="108" t="inlineStr">
        <is>
          <t>4680008320</t>
        </is>
      </c>
      <c r="E9259" s="108" t="inlineStr">
        <is>
          <t>PACOTE - R&amp;M 01_2024</t>
        </is>
      </c>
      <c r="F9259" s="108" t="inlineStr">
        <is>
          <t>CARLA PINHEIRO</t>
        </is>
      </c>
      <c r="G9259" s="108" t="inlineStr">
        <is>
          <t>SUBESTAÇÕES - SE</t>
        </is>
      </c>
      <c r="H9259" s="108" t="inlineStr">
        <is>
          <t>ELETROMECÂNICO - ELM</t>
        </is>
      </c>
      <c r="I9259" s="108" t="inlineStr">
        <is>
          <t>MURILO AUGUSTO DE SOUZA SIQUEIRA</t>
        </is>
      </c>
      <c r="J9259" s="109" t="inlineStr">
        <is>
          <t>100</t>
        </is>
      </c>
      <c r="K9259" s="109" t="inlineStr">
        <is>
          <t>28/10/2026</t>
        </is>
      </c>
      <c r="L9259" s="109" t="inlineStr">
        <is>
          <t>2</t>
        </is>
      </c>
      <c r="M9259" s="109" t="inlineStr">
        <is>
          <t>2</t>
        </is>
      </c>
      <c r="N9259" s="109" t="inlineStr">
        <is>
          <t>1</t>
        </is>
      </c>
      <c r="O9259" s="109" t="inlineStr">
        <is>
          <t>1</t>
        </is>
      </c>
      <c r="P9259" s="109" t="inlineStr">
        <is>
          <t>A1</t>
        </is>
      </c>
      <c r="Q9259" s="109" t="inlineStr">
        <is>
          <t>1</t>
        </is>
      </c>
      <c r="R9259" s="109" t="n"/>
      <c r="S9259" s="109" t="n"/>
      <c r="T9259" s="109" t="n"/>
      <c r="U9259" s="109" t="n"/>
      <c r="V9259" s="110">
        <f>IF(K9259&lt;&gt;"",K9259+30,"")</f>
        <v/>
      </c>
      <c r="W9259" s="111">
        <f>IF(K9259="","",IF(X9259&lt;&gt;"","NO PRAZO",IF(Y9259&lt;&gt;"","FORA DO PRAZO",IF(AND(U9259&lt;&gt;"",U9259-V9259&gt;=0),"FORA DO PRAZO",IF(AND(U9259&lt;&gt;"",U9259-V9259&lt;0),"NO PRAZO","")))))</f>
        <v/>
      </c>
      <c r="X9259" s="111">
        <f>IF(K9259="","",IF(U9259&lt;&gt;"","",IF(TODAY()-V9259&lt;=0,V9259-TODAY(),"")))</f>
        <v/>
      </c>
      <c r="Y9259" s="111">
        <f>IF(K9259="","",IF(U9259&lt;&gt;"","",IF(TODAY()-V9259&gt;0,TODAY()-V9259,"")))</f>
        <v/>
      </c>
    </row>
    <row r="9260">
      <c r="A9260" s="108" t="inlineStr">
        <is>
          <t>GRD_SE_ELM_100_VISION_4680008320_SE TIMÓTEO 1_281026</t>
        </is>
      </c>
      <c r="B9260" s="108" t="inlineStr">
        <is>
          <t>SE TIMÓTEO 1</t>
        </is>
      </c>
      <c r="C9260" s="108" t="inlineStr">
        <is>
          <t>VISION</t>
        </is>
      </c>
      <c r="D9260" s="108" t="inlineStr">
        <is>
          <t>4680008320</t>
        </is>
      </c>
      <c r="E9260" s="108" t="inlineStr">
        <is>
          <t>PACOTE - R&amp;M 01_2024</t>
        </is>
      </c>
      <c r="F9260" s="108" t="inlineStr">
        <is>
          <t>CARLA PINHEIRO</t>
        </is>
      </c>
      <c r="G9260" s="108" t="inlineStr">
        <is>
          <t>SUBESTAÇÕES - SE</t>
        </is>
      </c>
      <c r="H9260" s="108" t="inlineStr">
        <is>
          <t>ELETROMECÂNICO - ELM</t>
        </is>
      </c>
      <c r="I9260" s="108" t="inlineStr">
        <is>
          <t>MURILO AUGUSTO DE SOUZA SIQUEIRA</t>
        </is>
      </c>
      <c r="J9260" s="109" t="inlineStr">
        <is>
          <t>100</t>
        </is>
      </c>
      <c r="K9260" s="109" t="inlineStr">
        <is>
          <t>28/10/2026</t>
        </is>
      </c>
      <c r="L9260" s="109" t="inlineStr">
        <is>
          <t>3</t>
        </is>
      </c>
      <c r="M9260" s="109" t="inlineStr">
        <is>
          <t>3</t>
        </is>
      </c>
      <c r="N9260" s="109" t="inlineStr">
        <is>
          <t>1</t>
        </is>
      </c>
      <c r="O9260" s="109" t="inlineStr">
        <is>
          <t>1</t>
        </is>
      </c>
      <c r="P9260" s="109" t="inlineStr">
        <is>
          <t>A1</t>
        </is>
      </c>
      <c r="Q9260" s="109" t="inlineStr">
        <is>
          <t>1</t>
        </is>
      </c>
      <c r="R9260" s="109" t="n"/>
      <c r="S9260" s="109" t="n"/>
      <c r="T9260" s="109" t="n"/>
      <c r="U9260" s="109" t="n"/>
      <c r="V9260" s="110">
        <f>IF(K9260&lt;&gt;"",K9260+30,"")</f>
        <v/>
      </c>
      <c r="W9260" s="111">
        <f>IF(K9260="","",IF(X9260&lt;&gt;"","NO PRAZO",IF(Y9260&lt;&gt;"","FORA DO PRAZO",IF(AND(U9260&lt;&gt;"",U9260-V9260&gt;=0),"FORA DO PRAZO",IF(AND(U9260&lt;&gt;"",U9260-V9260&lt;0),"NO PRAZO","")))))</f>
        <v/>
      </c>
      <c r="X9260" s="111">
        <f>IF(K9260="","",IF(U9260&lt;&gt;"","",IF(TODAY()-V9260&lt;=0,V9260-TODAY(),"")))</f>
        <v/>
      </c>
      <c r="Y9260" s="111">
        <f>IF(K9260="","",IF(U9260&lt;&gt;"","",IF(TODAY()-V9260&gt;0,TODAY()-V9260,"")))</f>
        <v/>
      </c>
    </row>
    <row r="9261">
      <c r="A9261" s="108" t="inlineStr">
        <is>
          <t>GRD_SE_ELM_100_VISION_4680008320_SE TIMÓTEO 1_281026</t>
        </is>
      </c>
      <c r="B9261" s="108" t="inlineStr">
        <is>
          <t>SE TIMÓTEO 1</t>
        </is>
      </c>
      <c r="C9261" s="108" t="inlineStr">
        <is>
          <t>VISION</t>
        </is>
      </c>
      <c r="D9261" s="108" t="inlineStr">
        <is>
          <t>4680008320</t>
        </is>
      </c>
      <c r="E9261" s="108" t="inlineStr">
        <is>
          <t>PACOTE - R&amp;M 01_2024</t>
        </is>
      </c>
      <c r="F9261" s="108" t="inlineStr">
        <is>
          <t>CARLA PINHEIRO</t>
        </is>
      </c>
      <c r="G9261" s="108" t="inlineStr">
        <is>
          <t>SUBESTAÇÕES - SE</t>
        </is>
      </c>
      <c r="H9261" s="108" t="inlineStr">
        <is>
          <t>ELETROMECÂNICO - ELM</t>
        </is>
      </c>
      <c r="I9261" s="108" t="inlineStr">
        <is>
          <t>MURILO AUGUSTO DE SOUZA SIQUEIRA</t>
        </is>
      </c>
      <c r="J9261" s="109" t="inlineStr">
        <is>
          <t>100</t>
        </is>
      </c>
      <c r="K9261" s="109" t="inlineStr">
        <is>
          <t>28/10/2026</t>
        </is>
      </c>
      <c r="L9261" s="109" t="inlineStr">
        <is>
          <t>4</t>
        </is>
      </c>
      <c r="M9261" s="109" t="inlineStr">
        <is>
          <t>4</t>
        </is>
      </c>
      <c r="N9261" s="109" t="inlineStr">
        <is>
          <t>1</t>
        </is>
      </c>
      <c r="O9261" s="109" t="inlineStr">
        <is>
          <t>1</t>
        </is>
      </c>
      <c r="P9261" s="109" t="inlineStr">
        <is>
          <t>A1</t>
        </is>
      </c>
      <c r="Q9261" s="109" t="inlineStr">
        <is>
          <t>1</t>
        </is>
      </c>
      <c r="R9261" s="109" t="n"/>
      <c r="S9261" s="109" t="n"/>
      <c r="T9261" s="109" t="n"/>
      <c r="U9261" s="109" t="n"/>
      <c r="V9261" s="110">
        <f>IF(K9261&lt;&gt;"",K9261+30,"")</f>
        <v/>
      </c>
      <c r="W9261" s="111">
        <f>IF(K9261="","",IF(X9261&lt;&gt;"","NO PRAZO",IF(Y9261&lt;&gt;"","FORA DO PRAZO",IF(AND(U9261&lt;&gt;"",U9261-V9261&gt;=0),"FORA DO PRAZO",IF(AND(U9261&lt;&gt;"",U9261-V9261&lt;0),"NO PRAZO","")))))</f>
        <v/>
      </c>
      <c r="X9261" s="111">
        <f>IF(K9261="","",IF(U9261&lt;&gt;"","",IF(TODAY()-V9261&lt;=0,V9261-TODAY(),"")))</f>
        <v/>
      </c>
      <c r="Y9261" s="111">
        <f>IF(K9261="","",IF(U9261&lt;&gt;"","",IF(TODAY()-V9261&gt;0,TODAY()-V9261,"")))</f>
        <v/>
      </c>
    </row>
    <row r="9262">
      <c r="A9262" s="108" t="inlineStr">
        <is>
          <t>GRD_SE_ELM_100_VISION_4680008320_SE TIMÓTEO 1_281026</t>
        </is>
      </c>
      <c r="B9262" s="108" t="inlineStr">
        <is>
          <t>SE TIMÓTEO 1</t>
        </is>
      </c>
      <c r="C9262" s="108" t="inlineStr">
        <is>
          <t>VISION</t>
        </is>
      </c>
      <c r="D9262" s="108" t="inlineStr">
        <is>
          <t>4680008320</t>
        </is>
      </c>
      <c r="E9262" s="108" t="inlineStr">
        <is>
          <t>PACOTE - R&amp;M 01_2024</t>
        </is>
      </c>
      <c r="F9262" s="108" t="inlineStr">
        <is>
          <t>CARLA PINHEIRO</t>
        </is>
      </c>
      <c r="G9262" s="108" t="inlineStr">
        <is>
          <t>SUBESTAÇÕES - SE</t>
        </is>
      </c>
      <c r="H9262" s="108" t="inlineStr">
        <is>
          <t>ELETROMECÂNICO - ELM</t>
        </is>
      </c>
      <c r="I9262" s="108" t="inlineStr">
        <is>
          <t>MURILO AUGUSTO DE SOUZA SIQUEIRA</t>
        </is>
      </c>
      <c r="J9262" s="109" t="inlineStr">
        <is>
          <t>100</t>
        </is>
      </c>
      <c r="K9262" s="109" t="inlineStr">
        <is>
          <t>28/10/2026</t>
        </is>
      </c>
      <c r="L9262" s="109" t="inlineStr">
        <is>
          <t>5</t>
        </is>
      </c>
      <c r="M9262" s="109" t="inlineStr">
        <is>
          <t>5</t>
        </is>
      </c>
      <c r="N9262" s="109" t="inlineStr">
        <is>
          <t>1</t>
        </is>
      </c>
      <c r="O9262" s="109" t="inlineStr">
        <is>
          <t>1</t>
        </is>
      </c>
      <c r="P9262" s="109" t="inlineStr">
        <is>
          <t>A1</t>
        </is>
      </c>
      <c r="Q9262" s="109" t="inlineStr">
        <is>
          <t>1</t>
        </is>
      </c>
      <c r="R9262" s="109" t="n"/>
      <c r="S9262" s="109" t="n"/>
      <c r="T9262" s="109" t="n"/>
      <c r="U9262" s="109" t="n"/>
      <c r="V9262" s="110">
        <f>IF(K9262&lt;&gt;"",K9262+30,"")</f>
        <v/>
      </c>
      <c r="W9262" s="111">
        <f>IF(K9262="","",IF(X9262&lt;&gt;"","NO PRAZO",IF(Y9262&lt;&gt;"","FORA DO PRAZO",IF(AND(U9262&lt;&gt;"",U9262-V9262&gt;=0),"FORA DO PRAZO",IF(AND(U9262&lt;&gt;"",U9262-V9262&lt;0),"NO PRAZO","")))))</f>
        <v/>
      </c>
      <c r="X9262" s="111">
        <f>IF(K9262="","",IF(U9262&lt;&gt;"","",IF(TODAY()-V9262&lt;=0,V9262-TODAY(),"")))</f>
        <v/>
      </c>
      <c r="Y9262" s="111">
        <f>IF(K9262="","",IF(U9262&lt;&gt;"","",IF(TODAY()-V9262&gt;0,TODAY()-V9262,"")))</f>
        <v/>
      </c>
    </row>
    <row r="9263">
      <c r="A9263" s="108" t="inlineStr">
        <is>
          <t>GRD_SE_ELM_100_VISION_4680008320_SE TIMÓTEO 1_281026</t>
        </is>
      </c>
      <c r="B9263" s="108" t="inlineStr">
        <is>
          <t>SE TIMÓTEO 1</t>
        </is>
      </c>
      <c r="C9263" s="108" t="inlineStr">
        <is>
          <t>VISION</t>
        </is>
      </c>
      <c r="D9263" s="108" t="inlineStr">
        <is>
          <t>4680008320</t>
        </is>
      </c>
      <c r="E9263" s="108" t="inlineStr">
        <is>
          <t>PACOTE - R&amp;M 01_2024</t>
        </is>
      </c>
      <c r="F9263" s="108" t="inlineStr">
        <is>
          <t>CARLA PINHEIRO</t>
        </is>
      </c>
      <c r="G9263" s="108" t="inlineStr">
        <is>
          <t>SUBESTAÇÕES - SE</t>
        </is>
      </c>
      <c r="H9263" s="108" t="inlineStr">
        <is>
          <t>ELETROMECÂNICO - ELM</t>
        </is>
      </c>
      <c r="I9263" s="108" t="inlineStr">
        <is>
          <t>MURILO AUGUSTO DE SOUZA SIQUEIRA</t>
        </is>
      </c>
      <c r="J9263" s="109" t="inlineStr">
        <is>
          <t>100</t>
        </is>
      </c>
      <c r="K9263" s="109" t="inlineStr">
        <is>
          <t>28/10/2026</t>
        </is>
      </c>
      <c r="L9263" s="109" t="inlineStr">
        <is>
          <t>6</t>
        </is>
      </c>
      <c r="M9263" s="109" t="inlineStr">
        <is>
          <t>6</t>
        </is>
      </c>
      <c r="N9263" s="109" t="inlineStr">
        <is>
          <t>1</t>
        </is>
      </c>
      <c r="O9263" s="109" t="inlineStr">
        <is>
          <t>1</t>
        </is>
      </c>
      <c r="P9263" s="109" t="inlineStr">
        <is>
          <t>A1</t>
        </is>
      </c>
      <c r="Q9263" s="109" t="inlineStr">
        <is>
          <t>1</t>
        </is>
      </c>
      <c r="R9263" s="109" t="n"/>
      <c r="S9263" s="109" t="n"/>
      <c r="T9263" s="109" t="n"/>
      <c r="U9263" s="109" t="n"/>
      <c r="V9263" s="110">
        <f>IF(K9263&lt;&gt;"",K9263+30,"")</f>
        <v/>
      </c>
      <c r="W9263" s="111">
        <f>IF(K9263="","",IF(X9263&lt;&gt;"","NO PRAZO",IF(Y9263&lt;&gt;"","FORA DO PRAZO",IF(AND(U9263&lt;&gt;"",U9263-V9263&gt;=0),"FORA DO PRAZO",IF(AND(U9263&lt;&gt;"",U9263-V9263&lt;0),"NO PRAZO","")))))</f>
        <v/>
      </c>
      <c r="X9263" s="111">
        <f>IF(K9263="","",IF(U9263&lt;&gt;"","",IF(TODAY()-V9263&lt;=0,V9263-TODAY(),"")))</f>
        <v/>
      </c>
      <c r="Y9263" s="111">
        <f>IF(K9263="","",IF(U9263&lt;&gt;"","",IF(TODAY()-V9263&gt;0,TODAY()-V9263,"")))</f>
        <v/>
      </c>
    </row>
    <row r="9264">
      <c r="A9264" s="108" t="inlineStr">
        <is>
          <t>GRD_SE_ELM_100_VISION_4680008320_SE TIMÓTEO 1_281026</t>
        </is>
      </c>
      <c r="B9264" s="108" t="inlineStr">
        <is>
          <t>SE TIMÓTEO 1</t>
        </is>
      </c>
      <c r="C9264" s="108" t="inlineStr">
        <is>
          <t>VISION</t>
        </is>
      </c>
      <c r="D9264" s="108" t="inlineStr">
        <is>
          <t>4680008320</t>
        </is>
      </c>
      <c r="E9264" s="108" t="inlineStr">
        <is>
          <t>PACOTE - R&amp;M 01_2024</t>
        </is>
      </c>
      <c r="F9264" s="108" t="inlineStr">
        <is>
          <t>CARLA PINHEIRO</t>
        </is>
      </c>
      <c r="G9264" s="108" t="inlineStr">
        <is>
          <t>SUBESTAÇÕES - SE</t>
        </is>
      </c>
      <c r="H9264" s="108" t="inlineStr">
        <is>
          <t>ELETROMECÂNICO - ELM</t>
        </is>
      </c>
      <c r="I9264" s="108" t="inlineStr">
        <is>
          <t>MURILO AUGUSTO DE SOUZA SIQUEIRA</t>
        </is>
      </c>
      <c r="J9264" s="109" t="inlineStr">
        <is>
          <t>100</t>
        </is>
      </c>
      <c r="K9264" s="109" t="inlineStr">
        <is>
          <t>28/10/2026</t>
        </is>
      </c>
      <c r="L9264" s="109" t="inlineStr">
        <is>
          <t>7</t>
        </is>
      </c>
      <c r="M9264" s="109" t="inlineStr">
        <is>
          <t>7</t>
        </is>
      </c>
      <c r="N9264" s="109" t="inlineStr">
        <is>
          <t>1</t>
        </is>
      </c>
      <c r="O9264" s="109" t="inlineStr">
        <is>
          <t>1</t>
        </is>
      </c>
      <c r="P9264" s="109" t="inlineStr">
        <is>
          <t>A1</t>
        </is>
      </c>
      <c r="Q9264" s="109" t="inlineStr">
        <is>
          <t>1</t>
        </is>
      </c>
      <c r="R9264" s="109" t="n"/>
      <c r="S9264" s="109" t="n"/>
      <c r="T9264" s="109" t="n"/>
      <c r="U9264" s="109" t="n"/>
      <c r="V9264" s="110">
        <f>IF(K9264&lt;&gt;"",K9264+30,"")</f>
        <v/>
      </c>
      <c r="W9264" s="111">
        <f>IF(K9264="","",IF(X9264&lt;&gt;"","NO PRAZO",IF(Y9264&lt;&gt;"","FORA DO PRAZO",IF(AND(U9264&lt;&gt;"",U9264-V9264&gt;=0),"FORA DO PRAZO",IF(AND(U9264&lt;&gt;"",U9264-V9264&lt;0),"NO PRAZO","")))))</f>
        <v/>
      </c>
      <c r="X9264" s="111">
        <f>IF(K9264="","",IF(U9264&lt;&gt;"","",IF(TODAY()-V9264&lt;=0,V9264-TODAY(),"")))</f>
        <v/>
      </c>
      <c r="Y9264" s="111">
        <f>IF(K9264="","",IF(U9264&lt;&gt;"","",IF(TODAY()-V9264&gt;0,TODAY()-V9264,"")))</f>
        <v/>
      </c>
    </row>
    <row r="9265">
      <c r="A9265" s="108" t="inlineStr">
        <is>
          <t>GRD_SE_ELM_100_VISION_4680008320_SE TIMÓTEO 1_281026</t>
        </is>
      </c>
      <c r="B9265" s="108" t="inlineStr">
        <is>
          <t>SE TIMÓTEO 1</t>
        </is>
      </c>
      <c r="C9265" s="108" t="inlineStr">
        <is>
          <t>VISION</t>
        </is>
      </c>
      <c r="D9265" s="108" t="inlineStr">
        <is>
          <t>4680008320</t>
        </is>
      </c>
      <c r="E9265" s="108" t="inlineStr">
        <is>
          <t>PACOTE - R&amp;M 01_2024</t>
        </is>
      </c>
      <c r="F9265" s="108" t="inlineStr">
        <is>
          <t>CARLA PINHEIRO</t>
        </is>
      </c>
      <c r="G9265" s="108" t="inlineStr">
        <is>
          <t>SUBESTAÇÕES - SE</t>
        </is>
      </c>
      <c r="H9265" s="108" t="inlineStr">
        <is>
          <t>ELETROMECÂNICO - ELM</t>
        </is>
      </c>
      <c r="I9265" s="108" t="inlineStr">
        <is>
          <t>MURILO AUGUSTO DE SOUZA SIQUEIRA</t>
        </is>
      </c>
      <c r="J9265" s="109" t="inlineStr">
        <is>
          <t>100</t>
        </is>
      </c>
      <c r="K9265" s="109" t="inlineStr">
        <is>
          <t>28/10/2026</t>
        </is>
      </c>
      <c r="L9265" s="109" t="inlineStr">
        <is>
          <t>8</t>
        </is>
      </c>
      <c r="M9265" s="109" t="inlineStr">
        <is>
          <t>8</t>
        </is>
      </c>
      <c r="N9265" s="109" t="inlineStr">
        <is>
          <t>1</t>
        </is>
      </c>
      <c r="O9265" s="109" t="inlineStr">
        <is>
          <t>1</t>
        </is>
      </c>
      <c r="P9265" s="109" t="inlineStr">
        <is>
          <t>A1</t>
        </is>
      </c>
      <c r="Q9265" s="109" t="inlineStr">
        <is>
          <t>1</t>
        </is>
      </c>
      <c r="R9265" s="109" t="n"/>
      <c r="S9265" s="109" t="n"/>
      <c r="T9265" s="109" t="n"/>
      <c r="U9265" s="109" t="n"/>
      <c r="V9265" s="110">
        <f>IF(K9265&lt;&gt;"",K9265+30,"")</f>
        <v/>
      </c>
      <c r="W9265" s="111">
        <f>IF(K9265="","",IF(X9265&lt;&gt;"","NO PRAZO",IF(Y9265&lt;&gt;"","FORA DO PRAZO",IF(AND(U9265&lt;&gt;"",U9265-V9265&gt;=0),"FORA DO PRAZO",IF(AND(U9265&lt;&gt;"",U9265-V9265&lt;0),"NO PRAZO","")))))</f>
        <v/>
      </c>
      <c r="X9265" s="111">
        <f>IF(K9265="","",IF(U9265&lt;&gt;"","",IF(TODAY()-V9265&lt;=0,V9265-TODAY(),"")))</f>
        <v/>
      </c>
      <c r="Y9265" s="111">
        <f>IF(K9265="","",IF(U9265&lt;&gt;"","",IF(TODAY()-V9265&gt;0,TODAY()-V9265,"")))</f>
        <v/>
      </c>
    </row>
    <row r="9266">
      <c r="A9266" s="108" t="inlineStr">
        <is>
          <t>GRD_SE_ELM_100_VISION_4680008320_SE TIMÓTEO 1_281026</t>
        </is>
      </c>
      <c r="B9266" s="108" t="inlineStr">
        <is>
          <t>SE TIMÓTEO 1</t>
        </is>
      </c>
      <c r="C9266" s="108" t="inlineStr">
        <is>
          <t>VISION</t>
        </is>
      </c>
      <c r="D9266" s="108" t="inlineStr">
        <is>
          <t>4680008320</t>
        </is>
      </c>
      <c r="E9266" s="108" t="inlineStr">
        <is>
          <t>PACOTE - R&amp;M 01_2024</t>
        </is>
      </c>
      <c r="F9266" s="108" t="inlineStr">
        <is>
          <t>CARLA PINHEIRO</t>
        </is>
      </c>
      <c r="G9266" s="108" t="inlineStr">
        <is>
          <t>SUBESTAÇÕES - SE</t>
        </is>
      </c>
      <c r="H9266" s="108" t="inlineStr">
        <is>
          <t>ELETROMECÂNICO - ELM</t>
        </is>
      </c>
      <c r="I9266" s="108" t="inlineStr">
        <is>
          <t>MURILO AUGUSTO DE SOUZA SIQUEIRA</t>
        </is>
      </c>
      <c r="J9266" s="109" t="inlineStr">
        <is>
          <t>100</t>
        </is>
      </c>
      <c r="K9266" s="109" t="inlineStr">
        <is>
          <t>28/10/2026</t>
        </is>
      </c>
      <c r="L9266" s="109" t="inlineStr">
        <is>
          <t>9</t>
        </is>
      </c>
      <c r="M9266" s="109" t="inlineStr">
        <is>
          <t>9</t>
        </is>
      </c>
      <c r="N9266" s="109" t="inlineStr">
        <is>
          <t>1</t>
        </is>
      </c>
      <c r="O9266" s="109" t="inlineStr">
        <is>
          <t>1</t>
        </is>
      </c>
      <c r="P9266" s="109" t="inlineStr">
        <is>
          <t>A1</t>
        </is>
      </c>
      <c r="Q9266" s="109" t="inlineStr">
        <is>
          <t>1</t>
        </is>
      </c>
      <c r="R9266" s="109" t="n"/>
      <c r="S9266" s="109" t="n"/>
      <c r="T9266" s="109" t="n"/>
      <c r="U9266" s="109" t="n"/>
      <c r="V9266" s="110">
        <f>IF(K9266&lt;&gt;"",K9266+30,"")</f>
        <v/>
      </c>
      <c r="W9266" s="111">
        <f>IF(K9266="","",IF(X9266&lt;&gt;"","NO PRAZO",IF(Y9266&lt;&gt;"","FORA DO PRAZO",IF(AND(U9266&lt;&gt;"",U9266-V9266&gt;=0),"FORA DO PRAZO",IF(AND(U9266&lt;&gt;"",U9266-V9266&lt;0),"NO PRAZO","")))))</f>
        <v/>
      </c>
      <c r="X9266" s="111">
        <f>IF(K9266="","",IF(U9266&lt;&gt;"","",IF(TODAY()-V9266&lt;=0,V9266-TODAY(),"")))</f>
        <v/>
      </c>
      <c r="Y9266" s="111">
        <f>IF(K9266="","",IF(U9266&lt;&gt;"","",IF(TODAY()-V9266&gt;0,TODAY()-V9266,"")))</f>
        <v/>
      </c>
    </row>
    <row r="9267">
      <c r="A9267" s="108" t="inlineStr">
        <is>
          <t>GRD_SE_ELM_100_VISION_4680008320_SE TIMÓTEO 1_281026</t>
        </is>
      </c>
      <c r="B9267" s="108" t="inlineStr">
        <is>
          <t>SE TIMÓTEO 1</t>
        </is>
      </c>
      <c r="C9267" s="108" t="inlineStr">
        <is>
          <t>VISION</t>
        </is>
      </c>
      <c r="D9267" s="108" t="inlineStr">
        <is>
          <t>4680008320</t>
        </is>
      </c>
      <c r="E9267" s="108" t="inlineStr">
        <is>
          <t>PACOTE - R&amp;M 01_2024</t>
        </is>
      </c>
      <c r="F9267" s="108" t="inlineStr">
        <is>
          <t>CARLA PINHEIRO</t>
        </is>
      </c>
      <c r="G9267" s="108" t="inlineStr">
        <is>
          <t>SUBESTAÇÕES - SE</t>
        </is>
      </c>
      <c r="H9267" s="108" t="inlineStr">
        <is>
          <t>ELETROMECÂNICO - ELM</t>
        </is>
      </c>
      <c r="I9267" s="108" t="inlineStr">
        <is>
          <t>MURILO AUGUSTO DE SOUZA SIQUEIRA</t>
        </is>
      </c>
      <c r="J9267" s="109" t="inlineStr">
        <is>
          <t>100</t>
        </is>
      </c>
      <c r="K9267" s="109" t="inlineStr">
        <is>
          <t>28/10/2026</t>
        </is>
      </c>
      <c r="L9267" s="109" t="inlineStr">
        <is>
          <t>10</t>
        </is>
      </c>
      <c r="M9267" s="109" t="inlineStr">
        <is>
          <t>10</t>
        </is>
      </c>
      <c r="N9267" s="109" t="inlineStr">
        <is>
          <t>1</t>
        </is>
      </c>
      <c r="O9267" s="109" t="inlineStr">
        <is>
          <t>1</t>
        </is>
      </c>
      <c r="P9267" s="109" t="inlineStr">
        <is>
          <t>A1</t>
        </is>
      </c>
      <c r="Q9267" s="109" t="inlineStr">
        <is>
          <t>1</t>
        </is>
      </c>
      <c r="R9267" s="109" t="n"/>
      <c r="S9267" s="109" t="n"/>
      <c r="T9267" s="109" t="n"/>
      <c r="U9267" s="109" t="n"/>
      <c r="V9267" s="110">
        <f>IF(K9267&lt;&gt;"",K9267+30,"")</f>
        <v/>
      </c>
      <c r="W9267" s="111">
        <f>IF(K9267="","",IF(X9267&lt;&gt;"","NO PRAZO",IF(Y9267&lt;&gt;"","FORA DO PRAZO",IF(AND(U9267&lt;&gt;"",U9267-V9267&gt;=0),"FORA DO PRAZO",IF(AND(U9267&lt;&gt;"",U9267-V9267&lt;0),"NO PRAZO","")))))</f>
        <v/>
      </c>
      <c r="X9267" s="111">
        <f>IF(K9267="","",IF(U9267&lt;&gt;"","",IF(TODAY()-V9267&lt;=0,V9267-TODAY(),"")))</f>
        <v/>
      </c>
      <c r="Y9267" s="111">
        <f>IF(K9267="","",IF(U9267&lt;&gt;"","",IF(TODAY()-V9267&gt;0,TODAY()-V9267,"")))</f>
        <v/>
      </c>
    </row>
    <row r="9268">
      <c r="A9268" s="108" t="inlineStr">
        <is>
          <t>GRD_SE_ELM_100_VISION_4680008320_SE TIMÓTEO 1_281026</t>
        </is>
      </c>
      <c r="B9268" s="108" t="inlineStr">
        <is>
          <t>SE TIMÓTEO 1</t>
        </is>
      </c>
      <c r="C9268" s="108" t="inlineStr">
        <is>
          <t>VISION</t>
        </is>
      </c>
      <c r="D9268" s="108" t="inlineStr">
        <is>
          <t>4680008320</t>
        </is>
      </c>
      <c r="E9268" s="108" t="inlineStr">
        <is>
          <t>PACOTE - R&amp;M 01_2024</t>
        </is>
      </c>
      <c r="F9268" s="108" t="inlineStr">
        <is>
          <t>CARLA PINHEIRO</t>
        </is>
      </c>
      <c r="G9268" s="108" t="inlineStr">
        <is>
          <t>SUBESTAÇÕES - SE</t>
        </is>
      </c>
      <c r="H9268" s="108" t="inlineStr">
        <is>
          <t>ELETROMECÂNICO - ELM</t>
        </is>
      </c>
      <c r="I9268" s="108" t="inlineStr">
        <is>
          <t>MURILO AUGUSTO DE SOUZA SIQUEIRA</t>
        </is>
      </c>
      <c r="J9268" s="109" t="inlineStr">
        <is>
          <t>100</t>
        </is>
      </c>
      <c r="K9268" s="109" t="inlineStr">
        <is>
          <t>28/10/2026</t>
        </is>
      </c>
      <c r="L9268" s="109" t="inlineStr">
        <is>
          <t>11</t>
        </is>
      </c>
      <c r="M9268" s="109" t="inlineStr">
        <is>
          <t>11</t>
        </is>
      </c>
      <c r="N9268" s="109" t="inlineStr">
        <is>
          <t>1</t>
        </is>
      </c>
      <c r="O9268" s="109" t="inlineStr">
        <is>
          <t>1</t>
        </is>
      </c>
      <c r="P9268" s="109" t="inlineStr">
        <is>
          <t>A1</t>
        </is>
      </c>
      <c r="Q9268" s="109" t="inlineStr">
        <is>
          <t>1</t>
        </is>
      </c>
      <c r="R9268" s="109" t="n"/>
      <c r="S9268" s="109" t="n"/>
      <c r="T9268" s="109" t="n"/>
      <c r="U9268" s="109" t="n"/>
      <c r="V9268" s="110">
        <f>IF(K9268&lt;&gt;"",K9268+30,"")</f>
        <v/>
      </c>
      <c r="W9268" s="111">
        <f>IF(K9268="","",IF(X9268&lt;&gt;"","NO PRAZO",IF(Y9268&lt;&gt;"","FORA DO PRAZO",IF(AND(U9268&lt;&gt;"",U9268-V9268&gt;=0),"FORA DO PRAZO",IF(AND(U9268&lt;&gt;"",U9268-V9268&lt;0),"NO PRAZO","")))))</f>
        <v/>
      </c>
      <c r="X9268" s="111">
        <f>IF(K9268="","",IF(U9268&lt;&gt;"","",IF(TODAY()-V9268&lt;=0,V9268-TODAY(),"")))</f>
        <v/>
      </c>
      <c r="Y9268" s="111">
        <f>IF(K9268="","",IF(U9268&lt;&gt;"","",IF(TODAY()-V9268&gt;0,TODAY()-V9268,"")))</f>
        <v/>
      </c>
    </row>
    <row r="9269">
      <c r="A9269" s="108" t="inlineStr">
        <is>
          <t>GRD_SE_ELM_100_VISION_4680008320_SE TIMÓTEO 1_281026</t>
        </is>
      </c>
      <c r="B9269" s="108" t="inlineStr">
        <is>
          <t>SE TIMÓTEO 1</t>
        </is>
      </c>
      <c r="C9269" s="108" t="inlineStr">
        <is>
          <t>VISION</t>
        </is>
      </c>
      <c r="D9269" s="108" t="inlineStr">
        <is>
          <t>4680008320</t>
        </is>
      </c>
      <c r="E9269" s="108" t="inlineStr">
        <is>
          <t>PACOTE - R&amp;M 01_2024</t>
        </is>
      </c>
      <c r="F9269" s="108" t="inlineStr">
        <is>
          <t>CARLA PINHEIRO</t>
        </is>
      </c>
      <c r="G9269" s="108" t="inlineStr">
        <is>
          <t>SUBESTAÇÕES - SE</t>
        </is>
      </c>
      <c r="H9269" s="108" t="inlineStr">
        <is>
          <t>ELETROMECÂNICO - ELM</t>
        </is>
      </c>
      <c r="I9269" s="108" t="inlineStr">
        <is>
          <t>MURILO AUGUSTO DE SOUZA SIQUEIRA</t>
        </is>
      </c>
      <c r="J9269" s="109" t="inlineStr">
        <is>
          <t>100</t>
        </is>
      </c>
      <c r="K9269" s="109" t="inlineStr">
        <is>
          <t>28/10/2026</t>
        </is>
      </c>
      <c r="L9269" s="109" t="inlineStr">
        <is>
          <t>12</t>
        </is>
      </c>
      <c r="M9269" s="109" t="inlineStr">
        <is>
          <t>12</t>
        </is>
      </c>
      <c r="N9269" s="109" t="inlineStr">
        <is>
          <t>1</t>
        </is>
      </c>
      <c r="O9269" s="109" t="inlineStr">
        <is>
          <t>1</t>
        </is>
      </c>
      <c r="P9269" s="109" t="inlineStr">
        <is>
          <t>A1</t>
        </is>
      </c>
      <c r="Q9269" s="109" t="inlineStr">
        <is>
          <t>1</t>
        </is>
      </c>
      <c r="R9269" s="109" t="n"/>
      <c r="S9269" s="109" t="n"/>
      <c r="T9269" s="109" t="n"/>
      <c r="U9269" s="109" t="n"/>
      <c r="V9269" s="110">
        <f>IF(K9269&lt;&gt;"",K9269+30,"")</f>
        <v/>
      </c>
      <c r="W9269" s="111">
        <f>IF(K9269="","",IF(X9269&lt;&gt;"","NO PRAZO",IF(Y9269&lt;&gt;"","FORA DO PRAZO",IF(AND(U9269&lt;&gt;"",U9269-V9269&gt;=0),"FORA DO PRAZO",IF(AND(U9269&lt;&gt;"",U9269-V9269&lt;0),"NO PRAZO","")))))</f>
        <v/>
      </c>
      <c r="X9269" s="111">
        <f>IF(K9269="","",IF(U9269&lt;&gt;"","",IF(TODAY()-V9269&lt;=0,V9269-TODAY(),"")))</f>
        <v/>
      </c>
      <c r="Y9269" s="111">
        <f>IF(K9269="","",IF(U9269&lt;&gt;"","",IF(TODAY()-V9269&gt;0,TODAY()-V9269,"")))</f>
        <v/>
      </c>
    </row>
    <row r="9270">
      <c r="A9270" s="108" t="inlineStr">
        <is>
          <t>GRD_SE_ELM_100_VISION_4680008320_SE TIMÓTEO 1_281026</t>
        </is>
      </c>
      <c r="B9270" s="108" t="inlineStr">
        <is>
          <t>SE TIMÓTEO 1</t>
        </is>
      </c>
      <c r="C9270" s="108" t="inlineStr">
        <is>
          <t>VISION</t>
        </is>
      </c>
      <c r="D9270" s="108" t="inlineStr">
        <is>
          <t>4680008320</t>
        </is>
      </c>
      <c r="E9270" s="108" t="inlineStr">
        <is>
          <t>PACOTE - R&amp;M 01_2024</t>
        </is>
      </c>
      <c r="F9270" s="108" t="inlineStr">
        <is>
          <t>CARLA PINHEIRO</t>
        </is>
      </c>
      <c r="G9270" s="108" t="inlineStr">
        <is>
          <t>SUBESTAÇÕES - SE</t>
        </is>
      </c>
      <c r="H9270" s="108" t="inlineStr">
        <is>
          <t>ELETROMECÂNICO - ELM</t>
        </is>
      </c>
      <c r="I9270" s="108" t="inlineStr">
        <is>
          <t>MURILO AUGUSTO DE SOUZA SIQUEIRA</t>
        </is>
      </c>
      <c r="J9270" s="109" t="inlineStr">
        <is>
          <t>100</t>
        </is>
      </c>
      <c r="K9270" s="109" t="inlineStr">
        <is>
          <t>28/10/2026</t>
        </is>
      </c>
      <c r="L9270" s="109" t="inlineStr">
        <is>
          <t>13</t>
        </is>
      </c>
      <c r="M9270" s="109" t="inlineStr">
        <is>
          <t>13</t>
        </is>
      </c>
      <c r="N9270" s="109" t="inlineStr">
        <is>
          <t>1</t>
        </is>
      </c>
      <c r="O9270" s="109" t="inlineStr">
        <is>
          <t>1</t>
        </is>
      </c>
      <c r="P9270" s="109" t="inlineStr">
        <is>
          <t>A1</t>
        </is>
      </c>
      <c r="Q9270" s="109" t="inlineStr">
        <is>
          <t>1</t>
        </is>
      </c>
      <c r="R9270" s="109" t="n"/>
      <c r="S9270" s="109" t="n"/>
      <c r="T9270" s="109" t="n"/>
      <c r="U9270" s="109" t="n"/>
      <c r="V9270" s="110">
        <f>IF(K9270&lt;&gt;"",K9270+30,"")</f>
        <v/>
      </c>
      <c r="W9270" s="111">
        <f>IF(K9270="","",IF(X9270&lt;&gt;"","NO PRAZO",IF(Y9270&lt;&gt;"","FORA DO PRAZO",IF(AND(U9270&lt;&gt;"",U9270-V9270&gt;=0),"FORA DO PRAZO",IF(AND(U9270&lt;&gt;"",U9270-V9270&lt;0),"NO PRAZO","")))))</f>
        <v/>
      </c>
      <c r="X9270" s="111">
        <f>IF(K9270="","",IF(U9270&lt;&gt;"","",IF(TODAY()-V9270&lt;=0,V9270-TODAY(),"")))</f>
        <v/>
      </c>
      <c r="Y9270" s="111">
        <f>IF(K9270="","",IF(U9270&lt;&gt;"","",IF(TODAY()-V9270&gt;0,TODAY()-V9270,"")))</f>
        <v/>
      </c>
    </row>
    <row r="9271">
      <c r="A9271" s="108" t="inlineStr">
        <is>
          <t>GRD_SE_ELM_100_VISION_4680008320_SE TIMÓTEO 1_281026</t>
        </is>
      </c>
      <c r="B9271" s="108" t="inlineStr">
        <is>
          <t>SE TIMÓTEO 1</t>
        </is>
      </c>
      <c r="C9271" s="108" t="inlineStr">
        <is>
          <t>VISION</t>
        </is>
      </c>
      <c r="D9271" s="108" t="inlineStr">
        <is>
          <t>4680008320</t>
        </is>
      </c>
      <c r="E9271" s="108" t="inlineStr">
        <is>
          <t>PACOTE - R&amp;M 01_2024</t>
        </is>
      </c>
      <c r="F9271" s="108" t="inlineStr">
        <is>
          <t>CARLA PINHEIRO</t>
        </is>
      </c>
      <c r="G9271" s="108" t="inlineStr">
        <is>
          <t>SUBESTAÇÕES - SE</t>
        </is>
      </c>
      <c r="H9271" s="108" t="inlineStr">
        <is>
          <t>ELETROMECÂNICO - ELM</t>
        </is>
      </c>
      <c r="I9271" s="108" t="inlineStr">
        <is>
          <t>MURILO AUGUSTO DE SOUZA SIQUEIRA</t>
        </is>
      </c>
      <c r="J9271" s="109" t="inlineStr">
        <is>
          <t>100</t>
        </is>
      </c>
      <c r="K9271" s="109" t="inlineStr">
        <is>
          <t>28/10/2026</t>
        </is>
      </c>
      <c r="L9271" s="109" t="inlineStr">
        <is>
          <t>14</t>
        </is>
      </c>
      <c r="M9271" s="109" t="inlineStr">
        <is>
          <t>14</t>
        </is>
      </c>
      <c r="N9271" s="109" t="inlineStr">
        <is>
          <t>1</t>
        </is>
      </c>
      <c r="O9271" s="109" t="inlineStr">
        <is>
          <t>1</t>
        </is>
      </c>
      <c r="P9271" s="109" t="inlineStr">
        <is>
          <t>A1</t>
        </is>
      </c>
      <c r="Q9271" s="109" t="inlineStr">
        <is>
          <t>1</t>
        </is>
      </c>
      <c r="R9271" s="109" t="n"/>
      <c r="S9271" s="109" t="n"/>
      <c r="T9271" s="109" t="n"/>
      <c r="U9271" s="109" t="n"/>
      <c r="V9271" s="110">
        <f>IF(K9271&lt;&gt;"",K9271+30,"")</f>
        <v/>
      </c>
      <c r="W9271" s="111">
        <f>IF(K9271="","",IF(X9271&lt;&gt;"","NO PRAZO",IF(Y9271&lt;&gt;"","FORA DO PRAZO",IF(AND(U9271&lt;&gt;"",U9271-V9271&gt;=0),"FORA DO PRAZO",IF(AND(U9271&lt;&gt;"",U9271-V9271&lt;0),"NO PRAZO","")))))</f>
        <v/>
      </c>
      <c r="X9271" s="111">
        <f>IF(K9271="","",IF(U9271&lt;&gt;"","",IF(TODAY()-V9271&lt;=0,V9271-TODAY(),"")))</f>
        <v/>
      </c>
      <c r="Y9271" s="111">
        <f>IF(K9271="","",IF(U9271&lt;&gt;"","",IF(TODAY()-V9271&gt;0,TODAY()-V9271,"")))</f>
        <v/>
      </c>
    </row>
    <row r="9272">
      <c r="A9272" s="108" t="inlineStr">
        <is>
          <t>GRD_SE_ELM_100_VISION_4680008320_SE TIMÓTEO 1_281026</t>
        </is>
      </c>
      <c r="B9272" s="108" t="inlineStr">
        <is>
          <t>SE TIMÓTEO 1</t>
        </is>
      </c>
      <c r="C9272" s="108" t="inlineStr">
        <is>
          <t>VISION</t>
        </is>
      </c>
      <c r="D9272" s="108" t="inlineStr">
        <is>
          <t>4680008320</t>
        </is>
      </c>
      <c r="E9272" s="108" t="inlineStr">
        <is>
          <t>PACOTE - R&amp;M 01_2024</t>
        </is>
      </c>
      <c r="F9272" s="108" t="inlineStr">
        <is>
          <t>CARLA PINHEIRO</t>
        </is>
      </c>
      <c r="G9272" s="108" t="inlineStr">
        <is>
          <t>SUBESTAÇÕES - SE</t>
        </is>
      </c>
      <c r="H9272" s="108" t="inlineStr">
        <is>
          <t>ELETROMECÂNICO - ELM</t>
        </is>
      </c>
      <c r="I9272" s="108" t="inlineStr">
        <is>
          <t>MURILO AUGUSTO DE SOUZA SIQUEIRA</t>
        </is>
      </c>
      <c r="J9272" s="109" t="inlineStr">
        <is>
          <t>100</t>
        </is>
      </c>
      <c r="K9272" s="109" t="inlineStr">
        <is>
          <t>28/10/2026</t>
        </is>
      </c>
      <c r="L9272" s="109" t="inlineStr">
        <is>
          <t>15</t>
        </is>
      </c>
      <c r="M9272" s="109" t="inlineStr">
        <is>
          <t>15</t>
        </is>
      </c>
      <c r="N9272" s="109" t="inlineStr">
        <is>
          <t>1</t>
        </is>
      </c>
      <c r="O9272" s="109" t="inlineStr">
        <is>
          <t>1</t>
        </is>
      </c>
      <c r="P9272" s="109" t="inlineStr">
        <is>
          <t>A1</t>
        </is>
      </c>
      <c r="Q9272" s="109" t="inlineStr">
        <is>
          <t>1</t>
        </is>
      </c>
      <c r="R9272" s="109" t="n"/>
      <c r="S9272" s="109" t="n"/>
      <c r="T9272" s="109" t="n"/>
      <c r="U9272" s="109" t="n"/>
      <c r="V9272" s="110">
        <f>IF(K9272&lt;&gt;"",K9272+30,"")</f>
        <v/>
      </c>
      <c r="W9272" s="111">
        <f>IF(K9272="","",IF(X9272&lt;&gt;"","NO PRAZO",IF(Y9272&lt;&gt;"","FORA DO PRAZO",IF(AND(U9272&lt;&gt;"",U9272-V9272&gt;=0),"FORA DO PRAZO",IF(AND(U9272&lt;&gt;"",U9272-V9272&lt;0),"NO PRAZO","")))))</f>
        <v/>
      </c>
      <c r="X9272" s="111">
        <f>IF(K9272="","",IF(U9272&lt;&gt;"","",IF(TODAY()-V9272&lt;=0,V9272-TODAY(),"")))</f>
        <v/>
      </c>
      <c r="Y9272" s="111">
        <f>IF(K9272="","",IF(U9272&lt;&gt;"","",IF(TODAY()-V9272&gt;0,TODAY()-V9272,"")))</f>
        <v/>
      </c>
    </row>
    <row r="9273">
      <c r="A9273" s="108" t="inlineStr">
        <is>
          <t>GRD_SE_ELM_100_VISION_4680008320_SE TIMÓTEO 1_281026</t>
        </is>
      </c>
      <c r="B9273" s="108" t="inlineStr">
        <is>
          <t>SE TIMÓTEO 1</t>
        </is>
      </c>
      <c r="C9273" s="108" t="inlineStr">
        <is>
          <t>VISION</t>
        </is>
      </c>
      <c r="D9273" s="108" t="inlineStr">
        <is>
          <t>4680008320</t>
        </is>
      </c>
      <c r="E9273" s="108" t="inlineStr">
        <is>
          <t>PACOTE - R&amp;M 01_2024</t>
        </is>
      </c>
      <c r="F9273" s="108" t="inlineStr">
        <is>
          <t>CARLA PINHEIRO</t>
        </is>
      </c>
      <c r="G9273" s="108" t="inlineStr">
        <is>
          <t>SUBESTAÇÕES - SE</t>
        </is>
      </c>
      <c r="H9273" s="108" t="inlineStr">
        <is>
          <t>ELETROMECÂNICO - ELM</t>
        </is>
      </c>
      <c r="I9273" s="108" t="inlineStr">
        <is>
          <t>MURILO AUGUSTO DE SOUZA SIQUEIRA</t>
        </is>
      </c>
      <c r="J9273" s="109" t="inlineStr">
        <is>
          <t>100</t>
        </is>
      </c>
      <c r="K9273" s="109" t="inlineStr">
        <is>
          <t>28/10/2026</t>
        </is>
      </c>
      <c r="L9273" s="109" t="inlineStr">
        <is>
          <t>16</t>
        </is>
      </c>
      <c r="M9273" s="109" t="inlineStr">
        <is>
          <t>16</t>
        </is>
      </c>
      <c r="N9273" s="109" t="inlineStr">
        <is>
          <t>1</t>
        </is>
      </c>
      <c r="O9273" s="109" t="inlineStr">
        <is>
          <t>1</t>
        </is>
      </c>
      <c r="P9273" s="109" t="inlineStr">
        <is>
          <t>A1</t>
        </is>
      </c>
      <c r="Q9273" s="109" t="inlineStr">
        <is>
          <t>1</t>
        </is>
      </c>
      <c r="R9273" s="109" t="n"/>
      <c r="S9273" s="109" t="n"/>
      <c r="T9273" s="109" t="n"/>
      <c r="U9273" s="109" t="n"/>
      <c r="V9273" s="110">
        <f>IF(K9273&lt;&gt;"",K9273+30,"")</f>
        <v/>
      </c>
      <c r="W9273" s="111">
        <f>IF(K9273="","",IF(X9273&lt;&gt;"","NO PRAZO",IF(Y9273&lt;&gt;"","FORA DO PRAZO",IF(AND(U9273&lt;&gt;"",U9273-V9273&gt;=0),"FORA DO PRAZO",IF(AND(U9273&lt;&gt;"",U9273-V9273&lt;0),"NO PRAZO","")))))</f>
        <v/>
      </c>
      <c r="X9273" s="111">
        <f>IF(K9273="","",IF(U9273&lt;&gt;"","",IF(TODAY()-V9273&lt;=0,V9273-TODAY(),"")))</f>
        <v/>
      </c>
      <c r="Y9273" s="111">
        <f>IF(K9273="","",IF(U9273&lt;&gt;"","",IF(TODAY()-V9273&gt;0,TODAY()-V9273,"")))</f>
        <v/>
      </c>
    </row>
    <row r="9274">
      <c r="A9274" s="108" t="inlineStr">
        <is>
          <t>GRD_SE_ELM_100_VISION_4680008320_SE TIMÓTEO 1_281026</t>
        </is>
      </c>
      <c r="B9274" s="108" t="inlineStr">
        <is>
          <t>SE TIMÓTEO 1</t>
        </is>
      </c>
      <c r="C9274" s="108" t="inlineStr">
        <is>
          <t>VISION</t>
        </is>
      </c>
      <c r="D9274" s="108" t="inlineStr">
        <is>
          <t>4680008320</t>
        </is>
      </c>
      <c r="E9274" s="108" t="inlineStr">
        <is>
          <t>PACOTE - R&amp;M 01_2024</t>
        </is>
      </c>
      <c r="F9274" s="108" t="inlineStr">
        <is>
          <t>CARLA PINHEIRO</t>
        </is>
      </c>
      <c r="G9274" s="108" t="inlineStr">
        <is>
          <t>SUBESTAÇÕES - SE</t>
        </is>
      </c>
      <c r="H9274" s="108" t="inlineStr">
        <is>
          <t>ELETROMECÂNICO - ELM</t>
        </is>
      </c>
      <c r="I9274" s="108" t="inlineStr">
        <is>
          <t>MURILO AUGUSTO DE SOUZA SIQUEIRA</t>
        </is>
      </c>
      <c r="J9274" s="109" t="inlineStr">
        <is>
          <t>100</t>
        </is>
      </c>
      <c r="K9274" s="109" t="inlineStr">
        <is>
          <t>28/10/2026</t>
        </is>
      </c>
      <c r="L9274" s="109" t="inlineStr">
        <is>
          <t>17</t>
        </is>
      </c>
      <c r="M9274" s="109" t="inlineStr">
        <is>
          <t>17</t>
        </is>
      </c>
      <c r="N9274" s="109" t="inlineStr">
        <is>
          <t>1</t>
        </is>
      </c>
      <c r="O9274" s="109" t="inlineStr">
        <is>
          <t>1</t>
        </is>
      </c>
      <c r="P9274" s="109" t="inlineStr">
        <is>
          <t>A1</t>
        </is>
      </c>
      <c r="Q9274" s="109" t="inlineStr">
        <is>
          <t>1</t>
        </is>
      </c>
      <c r="R9274" s="109" t="n"/>
      <c r="S9274" s="109" t="n"/>
      <c r="T9274" s="109" t="n"/>
      <c r="U9274" s="109" t="n"/>
      <c r="V9274" s="110">
        <f>IF(K9274&lt;&gt;"",K9274+30,"")</f>
        <v/>
      </c>
      <c r="W9274" s="111">
        <f>IF(K9274="","",IF(X9274&lt;&gt;"","NO PRAZO",IF(Y9274&lt;&gt;"","FORA DO PRAZO",IF(AND(U9274&lt;&gt;"",U9274-V9274&gt;=0),"FORA DO PRAZO",IF(AND(U9274&lt;&gt;"",U9274-V9274&lt;0),"NO PRAZO","")))))</f>
        <v/>
      </c>
      <c r="X9274" s="111">
        <f>IF(K9274="","",IF(U9274&lt;&gt;"","",IF(TODAY()-V9274&lt;=0,V9274-TODAY(),"")))</f>
        <v/>
      </c>
      <c r="Y9274" s="111">
        <f>IF(K9274="","",IF(U9274&lt;&gt;"","",IF(TODAY()-V9274&gt;0,TODAY()-V9274,"")))</f>
        <v/>
      </c>
    </row>
    <row r="9275">
      <c r="A9275" s="108" t="inlineStr">
        <is>
          <t>GRD_SE_ELM_100_VISION_4680008320_SE TIMÓTEO 1_281026</t>
        </is>
      </c>
      <c r="B9275" s="108" t="inlineStr">
        <is>
          <t>SE TIMÓTEO 1</t>
        </is>
      </c>
      <c r="C9275" s="108" t="inlineStr">
        <is>
          <t>VISION</t>
        </is>
      </c>
      <c r="D9275" s="108" t="inlineStr">
        <is>
          <t>4680008320</t>
        </is>
      </c>
      <c r="E9275" s="108" t="inlineStr">
        <is>
          <t>PACOTE - R&amp;M 01_2024</t>
        </is>
      </c>
      <c r="F9275" s="108" t="inlineStr">
        <is>
          <t>CARLA PINHEIRO</t>
        </is>
      </c>
      <c r="G9275" s="108" t="inlineStr">
        <is>
          <t>SUBESTAÇÕES - SE</t>
        </is>
      </c>
      <c r="H9275" s="108" t="inlineStr">
        <is>
          <t>ELETROMECÂNICO - ELM</t>
        </is>
      </c>
      <c r="I9275" s="108" t="inlineStr">
        <is>
          <t>MURILO AUGUSTO DE SOUZA SIQUEIRA</t>
        </is>
      </c>
      <c r="J9275" s="109" t="inlineStr">
        <is>
          <t>100</t>
        </is>
      </c>
      <c r="K9275" s="109" t="inlineStr">
        <is>
          <t>28/10/2026</t>
        </is>
      </c>
      <c r="L9275" s="109" t="inlineStr">
        <is>
          <t>18</t>
        </is>
      </c>
      <c r="M9275" s="109" t="inlineStr">
        <is>
          <t>18</t>
        </is>
      </c>
      <c r="N9275" s="109" t="inlineStr">
        <is>
          <t>1</t>
        </is>
      </c>
      <c r="O9275" s="109" t="inlineStr">
        <is>
          <t>1</t>
        </is>
      </c>
      <c r="P9275" s="109" t="inlineStr">
        <is>
          <t>A1</t>
        </is>
      </c>
      <c r="Q9275" s="109" t="inlineStr">
        <is>
          <t>1</t>
        </is>
      </c>
      <c r="R9275" s="109" t="n"/>
      <c r="S9275" s="109" t="n"/>
      <c r="T9275" s="109" t="n"/>
      <c r="U9275" s="109" t="n"/>
      <c r="V9275" s="110">
        <f>IF(K9275&lt;&gt;"",K9275+30,"")</f>
        <v/>
      </c>
      <c r="W9275" s="111">
        <f>IF(K9275="","",IF(X9275&lt;&gt;"","NO PRAZO",IF(Y9275&lt;&gt;"","FORA DO PRAZO",IF(AND(U9275&lt;&gt;"",U9275-V9275&gt;=0),"FORA DO PRAZO",IF(AND(U9275&lt;&gt;"",U9275-V9275&lt;0),"NO PRAZO","")))))</f>
        <v/>
      </c>
      <c r="X9275" s="111">
        <f>IF(K9275="","",IF(U9275&lt;&gt;"","",IF(TODAY()-V9275&lt;=0,V9275-TODAY(),"")))</f>
        <v/>
      </c>
      <c r="Y9275" s="111">
        <f>IF(K9275="","",IF(U9275&lt;&gt;"","",IF(TODAY()-V9275&gt;0,TODAY()-V9275,"")))</f>
        <v/>
      </c>
    </row>
    <row r="9276">
      <c r="A9276" s="108" t="inlineStr">
        <is>
          <t>GRD_SE_ELM_100_VISION_4680008320_SE TIMÓTEO 1_281026</t>
        </is>
      </c>
      <c r="B9276" s="108" t="inlineStr">
        <is>
          <t>SE TIMÓTEO 1</t>
        </is>
      </c>
      <c r="C9276" s="108" t="inlineStr">
        <is>
          <t>VISION</t>
        </is>
      </c>
      <c r="D9276" s="108" t="inlineStr">
        <is>
          <t>4680008320</t>
        </is>
      </c>
      <c r="E9276" s="108" t="inlineStr">
        <is>
          <t>PACOTE - R&amp;M 01_2024</t>
        </is>
      </c>
      <c r="F9276" s="108" t="inlineStr">
        <is>
          <t>CARLA PINHEIRO</t>
        </is>
      </c>
      <c r="G9276" s="108" t="inlineStr">
        <is>
          <t>SUBESTAÇÕES - SE</t>
        </is>
      </c>
      <c r="H9276" s="108" t="inlineStr">
        <is>
          <t>ELETROMECÂNICO - ELM</t>
        </is>
      </c>
      <c r="I9276" s="108" t="inlineStr">
        <is>
          <t>MURILO AUGUSTO DE SOUZA SIQUEIRA</t>
        </is>
      </c>
      <c r="J9276" s="109" t="inlineStr">
        <is>
          <t>100</t>
        </is>
      </c>
      <c r="K9276" s="109" t="inlineStr">
        <is>
          <t>28/10/2026</t>
        </is>
      </c>
      <c r="L9276" s="109" t="inlineStr">
        <is>
          <t>19</t>
        </is>
      </c>
      <c r="M9276" s="109" t="inlineStr">
        <is>
          <t>19</t>
        </is>
      </c>
      <c r="N9276" s="109" t="inlineStr">
        <is>
          <t>1</t>
        </is>
      </c>
      <c r="O9276" s="109" t="inlineStr">
        <is>
          <t>1</t>
        </is>
      </c>
      <c r="P9276" s="109" t="inlineStr">
        <is>
          <t>A1</t>
        </is>
      </c>
      <c r="Q9276" s="109" t="inlineStr">
        <is>
          <t>1</t>
        </is>
      </c>
      <c r="R9276" s="109" t="n"/>
      <c r="S9276" s="109" t="n"/>
      <c r="T9276" s="109" t="n"/>
      <c r="U9276" s="109" t="n"/>
      <c r="V9276" s="110">
        <f>IF(K9276&lt;&gt;"",K9276+30,"")</f>
        <v/>
      </c>
      <c r="W9276" s="111">
        <f>IF(K9276="","",IF(X9276&lt;&gt;"","NO PRAZO",IF(Y9276&lt;&gt;"","FORA DO PRAZO",IF(AND(U9276&lt;&gt;"",U9276-V9276&gt;=0),"FORA DO PRAZO",IF(AND(U9276&lt;&gt;"",U9276-V9276&lt;0),"NO PRAZO","")))))</f>
        <v/>
      </c>
      <c r="X9276" s="111">
        <f>IF(K9276="","",IF(U9276&lt;&gt;"","",IF(TODAY()-V9276&lt;=0,V9276-TODAY(),"")))</f>
        <v/>
      </c>
      <c r="Y9276" s="111">
        <f>IF(K9276="","",IF(U9276&lt;&gt;"","",IF(TODAY()-V9276&gt;0,TODAY()-V9276,"")))</f>
        <v/>
      </c>
    </row>
    <row r="9277">
      <c r="A9277" s="108" t="inlineStr">
        <is>
          <t>GRD_SE_ELM_100_VISION_4680008320_SE TIMÓTEO 1_281026</t>
        </is>
      </c>
      <c r="B9277" s="108" t="inlineStr">
        <is>
          <t>SE TIMÓTEO 1</t>
        </is>
      </c>
      <c r="C9277" s="108" t="inlineStr">
        <is>
          <t>VISION</t>
        </is>
      </c>
      <c r="D9277" s="108" t="inlineStr">
        <is>
          <t>4680008320</t>
        </is>
      </c>
      <c r="E9277" s="108" t="inlineStr">
        <is>
          <t>PACOTE - R&amp;M 01_2024</t>
        </is>
      </c>
      <c r="F9277" s="108" t="inlineStr">
        <is>
          <t>CARLA PINHEIRO</t>
        </is>
      </c>
      <c r="G9277" s="108" t="inlineStr">
        <is>
          <t>SUBESTAÇÕES - SE</t>
        </is>
      </c>
      <c r="H9277" s="108" t="inlineStr">
        <is>
          <t>ELETROMECÂNICO - ELM</t>
        </is>
      </c>
      <c r="I9277" s="108" t="inlineStr">
        <is>
          <t>MURILO AUGUSTO DE SOUZA SIQUEIRA</t>
        </is>
      </c>
      <c r="J9277" s="109" t="inlineStr">
        <is>
          <t>100</t>
        </is>
      </c>
      <c r="K9277" s="109" t="inlineStr">
        <is>
          <t>28/10/2026</t>
        </is>
      </c>
      <c r="L9277" s="109" t="inlineStr">
        <is>
          <t>20</t>
        </is>
      </c>
      <c r="M9277" s="109" t="inlineStr">
        <is>
          <t>20</t>
        </is>
      </c>
      <c r="N9277" s="109" t="inlineStr">
        <is>
          <t>1</t>
        </is>
      </c>
      <c r="O9277" s="109" t="inlineStr">
        <is>
          <t>1</t>
        </is>
      </c>
      <c r="P9277" s="109" t="inlineStr">
        <is>
          <t>A1</t>
        </is>
      </c>
      <c r="Q9277" s="109" t="inlineStr">
        <is>
          <t>1</t>
        </is>
      </c>
      <c r="R9277" s="109" t="n"/>
      <c r="S9277" s="109" t="n"/>
      <c r="T9277" s="109" t="n"/>
      <c r="U9277" s="109" t="n"/>
      <c r="V9277" s="110">
        <f>IF(K9277&lt;&gt;"",K9277+30,"")</f>
        <v/>
      </c>
      <c r="W9277" s="111">
        <f>IF(K9277="","",IF(X9277&lt;&gt;"","NO PRAZO",IF(Y9277&lt;&gt;"","FORA DO PRAZO",IF(AND(U9277&lt;&gt;"",U9277-V9277&gt;=0),"FORA DO PRAZO",IF(AND(U9277&lt;&gt;"",U9277-V9277&lt;0),"NO PRAZO","")))))</f>
        <v/>
      </c>
      <c r="X9277" s="111">
        <f>IF(K9277="","",IF(U9277&lt;&gt;"","",IF(TODAY()-V9277&lt;=0,V9277-TODAY(),"")))</f>
        <v/>
      </c>
      <c r="Y9277" s="111">
        <f>IF(K9277="","",IF(U9277&lt;&gt;"","",IF(TODAY()-V9277&gt;0,TODAY()-V9277,"")))</f>
        <v/>
      </c>
    </row>
    <row r="9278">
      <c r="A9278" s="108" t="inlineStr">
        <is>
          <t>GRD_SE_ELM_100_VISION_4680008320_SE TIMÓTEO 1_281026</t>
        </is>
      </c>
      <c r="B9278" s="108" t="inlineStr">
        <is>
          <t>SE TIMÓTEO 1</t>
        </is>
      </c>
      <c r="C9278" s="108" t="inlineStr">
        <is>
          <t>VISION</t>
        </is>
      </c>
      <c r="D9278" s="108" t="inlineStr">
        <is>
          <t>4680008320</t>
        </is>
      </c>
      <c r="E9278" s="108" t="inlineStr">
        <is>
          <t>PACOTE - R&amp;M 01_2024</t>
        </is>
      </c>
      <c r="F9278" s="108" t="inlineStr">
        <is>
          <t>CARLA PINHEIRO</t>
        </is>
      </c>
      <c r="G9278" s="108" t="inlineStr">
        <is>
          <t>SUBESTAÇÕES - SE</t>
        </is>
      </c>
      <c r="H9278" s="108" t="inlineStr">
        <is>
          <t>ELETROMECÂNICO - ELM</t>
        </is>
      </c>
      <c r="I9278" s="108" t="inlineStr">
        <is>
          <t>MURILO AUGUSTO DE SOUZA SIQUEIRA</t>
        </is>
      </c>
      <c r="J9278" s="109" t="inlineStr">
        <is>
          <t>100</t>
        </is>
      </c>
      <c r="K9278" s="109" t="inlineStr">
        <is>
          <t>28/10/2026</t>
        </is>
      </c>
      <c r="L9278" s="109" t="inlineStr">
        <is>
          <t>21</t>
        </is>
      </c>
      <c r="M9278" s="109" t="inlineStr">
        <is>
          <t>21</t>
        </is>
      </c>
      <c r="N9278" s="109" t="inlineStr">
        <is>
          <t>1</t>
        </is>
      </c>
      <c r="O9278" s="109" t="inlineStr">
        <is>
          <t>1</t>
        </is>
      </c>
      <c r="P9278" s="109" t="inlineStr">
        <is>
          <t>A1</t>
        </is>
      </c>
      <c r="Q9278" s="109" t="inlineStr">
        <is>
          <t>1</t>
        </is>
      </c>
      <c r="R9278" s="109" t="n"/>
      <c r="S9278" s="109" t="n"/>
      <c r="T9278" s="109" t="n"/>
      <c r="U9278" s="109" t="n"/>
      <c r="V9278" s="110">
        <f>IF(K9278&lt;&gt;"",K9278+30,"")</f>
        <v/>
      </c>
      <c r="W9278" s="111">
        <f>IF(K9278="","",IF(X9278&lt;&gt;"","NO PRAZO",IF(Y9278&lt;&gt;"","FORA DO PRAZO",IF(AND(U9278&lt;&gt;"",U9278-V9278&gt;=0),"FORA DO PRAZO",IF(AND(U9278&lt;&gt;"",U9278-V9278&lt;0),"NO PRAZO","")))))</f>
        <v/>
      </c>
      <c r="X9278" s="111">
        <f>IF(K9278="","",IF(U9278&lt;&gt;"","",IF(TODAY()-V9278&lt;=0,V9278-TODAY(),"")))</f>
        <v/>
      </c>
      <c r="Y9278" s="111">
        <f>IF(K9278="","",IF(U9278&lt;&gt;"","",IF(TODAY()-V9278&gt;0,TODAY()-V9278,"")))</f>
        <v/>
      </c>
    </row>
    <row r="9279">
      <c r="A9279" s="108" t="inlineStr">
        <is>
          <t>GRD_SE_ELM_100_VISION_4680008320_SE TIMÓTEO 1_281026</t>
        </is>
      </c>
      <c r="B9279" s="108" t="inlineStr">
        <is>
          <t>SE TIMÓTEO 1</t>
        </is>
      </c>
      <c r="C9279" s="108" t="inlineStr">
        <is>
          <t>VISION</t>
        </is>
      </c>
      <c r="D9279" s="108" t="inlineStr">
        <is>
          <t>4680008320</t>
        </is>
      </c>
      <c r="E9279" s="108" t="inlineStr">
        <is>
          <t>PACOTE - R&amp;M 01_2024</t>
        </is>
      </c>
      <c r="F9279" s="108" t="inlineStr">
        <is>
          <t>CARLA PINHEIRO</t>
        </is>
      </c>
      <c r="G9279" s="108" t="inlineStr">
        <is>
          <t>SUBESTAÇÕES - SE</t>
        </is>
      </c>
      <c r="H9279" s="108" t="inlineStr">
        <is>
          <t>ELETROMECÂNICO - ELM</t>
        </is>
      </c>
      <c r="I9279" s="108" t="inlineStr">
        <is>
          <t>MURILO AUGUSTO DE SOUZA SIQUEIRA</t>
        </is>
      </c>
      <c r="J9279" s="109" t="inlineStr">
        <is>
          <t>100</t>
        </is>
      </c>
      <c r="K9279" s="109" t="inlineStr">
        <is>
          <t>28/10/2026</t>
        </is>
      </c>
      <c r="L9279" s="109" t="inlineStr">
        <is>
          <t>22</t>
        </is>
      </c>
      <c r="M9279" s="109" t="inlineStr">
        <is>
          <t>22</t>
        </is>
      </c>
      <c r="N9279" s="109" t="inlineStr">
        <is>
          <t>1</t>
        </is>
      </c>
      <c r="O9279" s="109" t="inlineStr">
        <is>
          <t>1</t>
        </is>
      </c>
      <c r="P9279" s="109" t="inlineStr">
        <is>
          <t>A1</t>
        </is>
      </c>
      <c r="Q9279" s="109" t="inlineStr">
        <is>
          <t>1</t>
        </is>
      </c>
      <c r="R9279" s="109" t="n"/>
      <c r="S9279" s="109" t="n"/>
      <c r="T9279" s="109" t="n"/>
      <c r="U9279" s="109" t="n"/>
      <c r="V9279" s="110">
        <f>IF(K9279&lt;&gt;"",K9279+30,"")</f>
        <v/>
      </c>
      <c r="W9279" s="111">
        <f>IF(K9279="","",IF(X9279&lt;&gt;"","NO PRAZO",IF(Y9279&lt;&gt;"","FORA DO PRAZO",IF(AND(U9279&lt;&gt;"",U9279-V9279&gt;=0),"FORA DO PRAZO",IF(AND(U9279&lt;&gt;"",U9279-V9279&lt;0),"NO PRAZO","")))))</f>
        <v/>
      </c>
      <c r="X9279" s="111">
        <f>IF(K9279="","",IF(U9279&lt;&gt;"","",IF(TODAY()-V9279&lt;=0,V9279-TODAY(),"")))</f>
        <v/>
      </c>
      <c r="Y9279" s="111">
        <f>IF(K9279="","",IF(U9279&lt;&gt;"","",IF(TODAY()-V9279&gt;0,TODAY()-V9279,"")))</f>
        <v/>
      </c>
    </row>
    <row r="9280">
      <c r="A9280" s="108" t="inlineStr">
        <is>
          <t>GRD_SE_ELM_100_VISION_4680008320_SE TIMÓTEO 1_281026</t>
        </is>
      </c>
      <c r="B9280" s="108" t="inlineStr">
        <is>
          <t>SE TIMÓTEO 1</t>
        </is>
      </c>
      <c r="C9280" s="108" t="inlineStr">
        <is>
          <t>VISION</t>
        </is>
      </c>
      <c r="D9280" s="108" t="inlineStr">
        <is>
          <t>4680008320</t>
        </is>
      </c>
      <c r="E9280" s="108" t="inlineStr">
        <is>
          <t>PACOTE - R&amp;M 01_2024</t>
        </is>
      </c>
      <c r="F9280" s="108" t="inlineStr">
        <is>
          <t>CARLA PINHEIRO</t>
        </is>
      </c>
      <c r="G9280" s="108" t="inlineStr">
        <is>
          <t>SUBESTAÇÕES - SE</t>
        </is>
      </c>
      <c r="H9280" s="108" t="inlineStr">
        <is>
          <t>ELETROMECÂNICO - ELM</t>
        </is>
      </c>
      <c r="I9280" s="108" t="inlineStr">
        <is>
          <t>MURILO AUGUSTO DE SOUZA SIQUEIRA</t>
        </is>
      </c>
      <c r="J9280" s="109" t="inlineStr">
        <is>
          <t>100</t>
        </is>
      </c>
      <c r="K9280" s="109" t="inlineStr">
        <is>
          <t>28/10/2026</t>
        </is>
      </c>
      <c r="L9280" s="109" t="inlineStr">
        <is>
          <t>23</t>
        </is>
      </c>
      <c r="M9280" s="109" t="inlineStr">
        <is>
          <t>23</t>
        </is>
      </c>
      <c r="N9280" s="109" t="inlineStr">
        <is>
          <t>1</t>
        </is>
      </c>
      <c r="O9280" s="109" t="inlineStr">
        <is>
          <t>1</t>
        </is>
      </c>
      <c r="P9280" s="109" t="inlineStr">
        <is>
          <t>A1</t>
        </is>
      </c>
      <c r="Q9280" s="109" t="inlineStr">
        <is>
          <t>1</t>
        </is>
      </c>
      <c r="R9280" s="109" t="n"/>
      <c r="S9280" s="109" t="n"/>
      <c r="T9280" s="109" t="n"/>
      <c r="U9280" s="109" t="n"/>
      <c r="V9280" s="110">
        <f>IF(K9280&lt;&gt;"",K9280+30,"")</f>
        <v/>
      </c>
      <c r="W9280" s="111">
        <f>IF(K9280="","",IF(X9280&lt;&gt;"","NO PRAZO",IF(Y9280&lt;&gt;"","FORA DO PRAZO",IF(AND(U9280&lt;&gt;"",U9280-V9280&gt;=0),"FORA DO PRAZO",IF(AND(U9280&lt;&gt;"",U9280-V9280&lt;0),"NO PRAZO","")))))</f>
        <v/>
      </c>
      <c r="X9280" s="111">
        <f>IF(K9280="","",IF(U9280&lt;&gt;"","",IF(TODAY()-V9280&lt;=0,V9280-TODAY(),"")))</f>
        <v/>
      </c>
      <c r="Y9280" s="111">
        <f>IF(K9280="","",IF(U9280&lt;&gt;"","",IF(TODAY()-V9280&gt;0,TODAY()-V9280,"")))</f>
        <v/>
      </c>
    </row>
    <row r="9281">
      <c r="A9281" s="108" t="inlineStr">
        <is>
          <t>GRD_SE_ELM_100_VISION_4680008320_SE TIMÓTEO 1_281026</t>
        </is>
      </c>
      <c r="B9281" s="108" t="inlineStr">
        <is>
          <t>SE TIMÓTEO 1</t>
        </is>
      </c>
      <c r="C9281" s="108" t="inlineStr">
        <is>
          <t>VISION</t>
        </is>
      </c>
      <c r="D9281" s="108" t="inlineStr">
        <is>
          <t>4680008320</t>
        </is>
      </c>
      <c r="E9281" s="108" t="inlineStr">
        <is>
          <t>PACOTE - R&amp;M 01_2024</t>
        </is>
      </c>
      <c r="F9281" s="108" t="inlineStr">
        <is>
          <t>CARLA PINHEIRO</t>
        </is>
      </c>
      <c r="G9281" s="108" t="inlineStr">
        <is>
          <t>SUBESTAÇÕES - SE</t>
        </is>
      </c>
      <c r="H9281" s="108" t="inlineStr">
        <is>
          <t>ELETROMECÂNICO - ELM</t>
        </is>
      </c>
      <c r="I9281" s="108" t="inlineStr">
        <is>
          <t>MURILO AUGUSTO DE SOUZA SIQUEIRA</t>
        </is>
      </c>
      <c r="J9281" s="109" t="inlineStr">
        <is>
          <t>100</t>
        </is>
      </c>
      <c r="K9281" s="109" t="inlineStr">
        <is>
          <t>28/10/2026</t>
        </is>
      </c>
      <c r="L9281" s="109" t="inlineStr">
        <is>
          <t>24</t>
        </is>
      </c>
      <c r="M9281" s="109" t="inlineStr">
        <is>
          <t>24</t>
        </is>
      </c>
      <c r="N9281" s="109" t="inlineStr">
        <is>
          <t>1</t>
        </is>
      </c>
      <c r="O9281" s="109" t="inlineStr">
        <is>
          <t>1</t>
        </is>
      </c>
      <c r="P9281" s="109" t="inlineStr">
        <is>
          <t>A1</t>
        </is>
      </c>
      <c r="Q9281" s="109" t="inlineStr">
        <is>
          <t>1</t>
        </is>
      </c>
      <c r="R9281" s="109" t="n"/>
      <c r="S9281" s="109" t="n"/>
      <c r="T9281" s="109" t="n"/>
      <c r="U9281" s="109" t="n"/>
      <c r="V9281" s="110">
        <f>IF(K9281&lt;&gt;"",K9281+30,"")</f>
        <v/>
      </c>
      <c r="W9281" s="111">
        <f>IF(K9281="","",IF(X9281&lt;&gt;"","NO PRAZO",IF(Y9281&lt;&gt;"","FORA DO PRAZO",IF(AND(U9281&lt;&gt;"",U9281-V9281&gt;=0),"FORA DO PRAZO",IF(AND(U9281&lt;&gt;"",U9281-V9281&lt;0),"NO PRAZO","")))))</f>
        <v/>
      </c>
      <c r="X9281" s="111">
        <f>IF(K9281="","",IF(U9281&lt;&gt;"","",IF(TODAY()-V9281&lt;=0,V9281-TODAY(),"")))</f>
        <v/>
      </c>
      <c r="Y9281" s="111">
        <f>IF(K9281="","",IF(U9281&lt;&gt;"","",IF(TODAY()-V9281&gt;0,TODAY()-V9281,"")))</f>
        <v/>
      </c>
    </row>
    <row r="9282">
      <c r="A9282" s="108" t="inlineStr">
        <is>
          <t>GRD_SE_ELM_100_VISION_4680008320_SE TIMÓTEO 1_281026</t>
        </is>
      </c>
      <c r="B9282" s="108" t="inlineStr">
        <is>
          <t>SE TIMÓTEO 1</t>
        </is>
      </c>
      <c r="C9282" s="108" t="inlineStr">
        <is>
          <t>VISION</t>
        </is>
      </c>
      <c r="D9282" s="108" t="inlineStr">
        <is>
          <t>4680008320</t>
        </is>
      </c>
      <c r="E9282" s="108" t="inlineStr">
        <is>
          <t>PACOTE - R&amp;M 01_2024</t>
        </is>
      </c>
      <c r="F9282" s="108" t="inlineStr">
        <is>
          <t>CARLA PINHEIRO</t>
        </is>
      </c>
      <c r="G9282" s="108" t="inlineStr">
        <is>
          <t>SUBESTAÇÕES - SE</t>
        </is>
      </c>
      <c r="H9282" s="108" t="inlineStr">
        <is>
          <t>ELETROMECÂNICO - ELM</t>
        </is>
      </c>
      <c r="I9282" s="108" t="inlineStr">
        <is>
          <t>MURILO AUGUSTO DE SOUZA SIQUEIRA</t>
        </is>
      </c>
      <c r="J9282" s="109" t="inlineStr">
        <is>
          <t>100</t>
        </is>
      </c>
      <c r="K9282" s="109" t="inlineStr">
        <is>
          <t>28/10/2026</t>
        </is>
      </c>
      <c r="L9282" s="109" t="inlineStr">
        <is>
          <t>25</t>
        </is>
      </c>
      <c r="M9282" s="109" t="inlineStr">
        <is>
          <t>25</t>
        </is>
      </c>
      <c r="N9282" s="109" t="inlineStr">
        <is>
          <t>1</t>
        </is>
      </c>
      <c r="O9282" s="109" t="inlineStr">
        <is>
          <t>1</t>
        </is>
      </c>
      <c r="P9282" s="109" t="inlineStr">
        <is>
          <t>A1</t>
        </is>
      </c>
      <c r="Q9282" s="109" t="inlineStr">
        <is>
          <t>1</t>
        </is>
      </c>
      <c r="R9282" s="109" t="n"/>
      <c r="S9282" s="109" t="n"/>
      <c r="T9282" s="109" t="n"/>
      <c r="U9282" s="109" t="n"/>
      <c r="V9282" s="110">
        <f>IF(K9282&lt;&gt;"",K9282+30,"")</f>
        <v/>
      </c>
      <c r="W9282" s="111">
        <f>IF(K9282="","",IF(X9282&lt;&gt;"","NO PRAZO",IF(Y9282&lt;&gt;"","FORA DO PRAZO",IF(AND(U9282&lt;&gt;"",U9282-V9282&gt;=0),"FORA DO PRAZO",IF(AND(U9282&lt;&gt;"",U9282-V9282&lt;0),"NO PRAZO","")))))</f>
        <v/>
      </c>
      <c r="X9282" s="111">
        <f>IF(K9282="","",IF(U9282&lt;&gt;"","",IF(TODAY()-V9282&lt;=0,V9282-TODAY(),"")))</f>
        <v/>
      </c>
      <c r="Y9282" s="111">
        <f>IF(K9282="","",IF(U9282&lt;&gt;"","",IF(TODAY()-V9282&gt;0,TODAY()-V9282,"")))</f>
        <v/>
      </c>
    </row>
    <row r="9283">
      <c r="A9283" s="108" t="inlineStr">
        <is>
          <t>GRD_SE_ELM_100_VISION_4680008320_SE TIMÓTEO 1_281026</t>
        </is>
      </c>
      <c r="B9283" s="108" t="inlineStr">
        <is>
          <t>SE TIMÓTEO 1</t>
        </is>
      </c>
      <c r="C9283" s="108" t="inlineStr">
        <is>
          <t>VISION</t>
        </is>
      </c>
      <c r="D9283" s="108" t="inlineStr">
        <is>
          <t>4680008320</t>
        </is>
      </c>
      <c r="E9283" s="108" t="inlineStr">
        <is>
          <t>PACOTE - R&amp;M 01_2024</t>
        </is>
      </c>
      <c r="F9283" s="108" t="inlineStr">
        <is>
          <t>CARLA PINHEIRO</t>
        </is>
      </c>
      <c r="G9283" s="108" t="inlineStr">
        <is>
          <t>SUBESTAÇÕES - SE</t>
        </is>
      </c>
      <c r="H9283" s="108" t="inlineStr">
        <is>
          <t>ELETROMECÂNICO - ELM</t>
        </is>
      </c>
      <c r="I9283" s="108" t="inlineStr">
        <is>
          <t>MURILO AUGUSTO DE SOUZA SIQUEIRA</t>
        </is>
      </c>
      <c r="J9283" s="109" t="inlineStr">
        <is>
          <t>100</t>
        </is>
      </c>
      <c r="K9283" s="109" t="inlineStr">
        <is>
          <t>28/10/2026</t>
        </is>
      </c>
      <c r="L9283" s="109" t="inlineStr">
        <is>
          <t>26</t>
        </is>
      </c>
      <c r="M9283" s="109" t="inlineStr">
        <is>
          <t>26</t>
        </is>
      </c>
      <c r="N9283" s="109" t="inlineStr">
        <is>
          <t>1</t>
        </is>
      </c>
      <c r="O9283" s="109" t="inlineStr">
        <is>
          <t>1</t>
        </is>
      </c>
      <c r="P9283" s="109" t="inlineStr">
        <is>
          <t>A1</t>
        </is>
      </c>
      <c r="Q9283" s="109" t="inlineStr">
        <is>
          <t>1</t>
        </is>
      </c>
      <c r="R9283" s="109" t="n"/>
      <c r="S9283" s="109" t="n"/>
      <c r="T9283" s="109" t="n"/>
      <c r="U9283" s="109" t="n"/>
      <c r="V9283" s="110">
        <f>IF(K9283&lt;&gt;"",K9283+30,"")</f>
        <v/>
      </c>
      <c r="W9283" s="111">
        <f>IF(K9283="","",IF(X9283&lt;&gt;"","NO PRAZO",IF(Y9283&lt;&gt;"","FORA DO PRAZO",IF(AND(U9283&lt;&gt;"",U9283-V9283&gt;=0),"FORA DO PRAZO",IF(AND(U9283&lt;&gt;"",U9283-V9283&lt;0),"NO PRAZO","")))))</f>
        <v/>
      </c>
      <c r="X9283" s="111">
        <f>IF(K9283="","",IF(U9283&lt;&gt;"","",IF(TODAY()-V9283&lt;=0,V9283-TODAY(),"")))</f>
        <v/>
      </c>
      <c r="Y9283" s="111">
        <f>IF(K9283="","",IF(U9283&lt;&gt;"","",IF(TODAY()-V9283&gt;0,TODAY()-V9283,"")))</f>
        <v/>
      </c>
    </row>
    <row r="9284">
      <c r="A9284" s="108" t="inlineStr">
        <is>
          <t>GRD_SE_ELM_100_VISION_4680008320_SE TIMÓTEO 1_281026</t>
        </is>
      </c>
      <c r="B9284" s="108" t="inlineStr">
        <is>
          <t>SE TIMÓTEO 1</t>
        </is>
      </c>
      <c r="C9284" s="108" t="inlineStr">
        <is>
          <t>VISION</t>
        </is>
      </c>
      <c r="D9284" s="108" t="inlineStr">
        <is>
          <t>4680008320</t>
        </is>
      </c>
      <c r="E9284" s="108" t="inlineStr">
        <is>
          <t>PACOTE - R&amp;M 01_2024</t>
        </is>
      </c>
      <c r="F9284" s="108" t="inlineStr">
        <is>
          <t>CARLA PINHEIRO</t>
        </is>
      </c>
      <c r="G9284" s="108" t="inlineStr">
        <is>
          <t>SUBESTAÇÕES - SE</t>
        </is>
      </c>
      <c r="H9284" s="108" t="inlineStr">
        <is>
          <t>ELETROMECÂNICO - ELM</t>
        </is>
      </c>
      <c r="I9284" s="108" t="inlineStr">
        <is>
          <t>MURILO AUGUSTO DE SOUZA SIQUEIRA</t>
        </is>
      </c>
      <c r="J9284" s="109" t="inlineStr">
        <is>
          <t>100</t>
        </is>
      </c>
      <c r="K9284" s="109" t="inlineStr">
        <is>
          <t>28/10/2026</t>
        </is>
      </c>
      <c r="L9284" s="109" t="inlineStr">
        <is>
          <t>27</t>
        </is>
      </c>
      <c r="M9284" s="109" t="inlineStr">
        <is>
          <t>27</t>
        </is>
      </c>
      <c r="N9284" s="109" t="inlineStr">
        <is>
          <t>1</t>
        </is>
      </c>
      <c r="O9284" s="109" t="inlineStr">
        <is>
          <t>1</t>
        </is>
      </c>
      <c r="P9284" s="109" t="inlineStr">
        <is>
          <t>A1</t>
        </is>
      </c>
      <c r="Q9284" s="109" t="inlineStr">
        <is>
          <t>1</t>
        </is>
      </c>
      <c r="R9284" s="109" t="n"/>
      <c r="S9284" s="109" t="n"/>
      <c r="T9284" s="109" t="n"/>
      <c r="U9284" s="109" t="n"/>
      <c r="V9284" s="110">
        <f>IF(K9284&lt;&gt;"",K9284+30,"")</f>
        <v/>
      </c>
      <c r="W9284" s="111">
        <f>IF(K9284="","",IF(X9284&lt;&gt;"","NO PRAZO",IF(Y9284&lt;&gt;"","FORA DO PRAZO",IF(AND(U9284&lt;&gt;"",U9284-V9284&gt;=0),"FORA DO PRAZO",IF(AND(U9284&lt;&gt;"",U9284-V9284&lt;0),"NO PRAZO","")))))</f>
        <v/>
      </c>
      <c r="X9284" s="111">
        <f>IF(K9284="","",IF(U9284&lt;&gt;"","",IF(TODAY()-V9284&lt;=0,V9284-TODAY(),"")))</f>
        <v/>
      </c>
      <c r="Y9284" s="111">
        <f>IF(K9284="","",IF(U9284&lt;&gt;"","",IF(TODAY()-V9284&gt;0,TODAY()-V9284,"")))</f>
        <v/>
      </c>
    </row>
    <row r="9285">
      <c r="A9285" s="108" t="inlineStr">
        <is>
          <t>GRD_SE_ELM_100_VISION_4680008320_SE TIMÓTEO 1_281026</t>
        </is>
      </c>
      <c r="B9285" s="108" t="inlineStr">
        <is>
          <t>SE TIMÓTEO 1</t>
        </is>
      </c>
      <c r="C9285" s="108" t="inlineStr">
        <is>
          <t>VISION</t>
        </is>
      </c>
      <c r="D9285" s="108" t="inlineStr">
        <is>
          <t>4680008320</t>
        </is>
      </c>
      <c r="E9285" s="108" t="inlineStr">
        <is>
          <t>PACOTE - R&amp;M 01_2024</t>
        </is>
      </c>
      <c r="F9285" s="108" t="inlineStr">
        <is>
          <t>CARLA PINHEIRO</t>
        </is>
      </c>
      <c r="G9285" s="108" t="inlineStr">
        <is>
          <t>SUBESTAÇÕES - SE</t>
        </is>
      </c>
      <c r="H9285" s="108" t="inlineStr">
        <is>
          <t>ELETROMECÂNICO - ELM</t>
        </is>
      </c>
      <c r="I9285" s="108" t="inlineStr">
        <is>
          <t>MURILO AUGUSTO DE SOUZA SIQUEIRA</t>
        </is>
      </c>
      <c r="J9285" s="109" t="inlineStr">
        <is>
          <t>100</t>
        </is>
      </c>
      <c r="K9285" s="109" t="inlineStr">
        <is>
          <t>28/10/2026</t>
        </is>
      </c>
      <c r="L9285" s="109" t="inlineStr">
        <is>
          <t>28</t>
        </is>
      </c>
      <c r="M9285" s="109" t="inlineStr">
        <is>
          <t>28</t>
        </is>
      </c>
      <c r="N9285" s="109" t="inlineStr">
        <is>
          <t>1</t>
        </is>
      </c>
      <c r="O9285" s="109" t="inlineStr">
        <is>
          <t>1</t>
        </is>
      </c>
      <c r="P9285" s="109" t="inlineStr">
        <is>
          <t>A1</t>
        </is>
      </c>
      <c r="Q9285" s="109" t="inlineStr">
        <is>
          <t>1</t>
        </is>
      </c>
      <c r="R9285" s="109" t="n"/>
      <c r="S9285" s="109" t="n"/>
      <c r="T9285" s="109" t="n"/>
      <c r="U9285" s="109" t="n"/>
      <c r="V9285" s="110">
        <f>IF(K9285&lt;&gt;"",K9285+30,"")</f>
        <v/>
      </c>
      <c r="W9285" s="111">
        <f>IF(K9285="","",IF(X9285&lt;&gt;"","NO PRAZO",IF(Y9285&lt;&gt;"","FORA DO PRAZO",IF(AND(U9285&lt;&gt;"",U9285-V9285&gt;=0),"FORA DO PRAZO",IF(AND(U9285&lt;&gt;"",U9285-V9285&lt;0),"NO PRAZO","")))))</f>
        <v/>
      </c>
      <c r="X9285" s="111">
        <f>IF(K9285="","",IF(U9285&lt;&gt;"","",IF(TODAY()-V9285&lt;=0,V9285-TODAY(),"")))</f>
        <v/>
      </c>
      <c r="Y9285" s="111">
        <f>IF(K9285="","",IF(U9285&lt;&gt;"","",IF(TODAY()-V9285&gt;0,TODAY()-V9285,"")))</f>
        <v/>
      </c>
    </row>
    <row r="9286">
      <c r="A9286" s="108" t="inlineStr">
        <is>
          <t>GRD_SE_ELM_100_VISION_4680008320_SE TIMÓTEO 1_281026</t>
        </is>
      </c>
      <c r="B9286" s="108" t="inlineStr">
        <is>
          <t>SE TIMÓTEO 1</t>
        </is>
      </c>
      <c r="C9286" s="108" t="inlineStr">
        <is>
          <t>VISION</t>
        </is>
      </c>
      <c r="D9286" s="108" t="inlineStr">
        <is>
          <t>4680008320</t>
        </is>
      </c>
      <c r="E9286" s="108" t="inlineStr">
        <is>
          <t>PACOTE - R&amp;M 01_2024</t>
        </is>
      </c>
      <c r="F9286" s="108" t="inlineStr">
        <is>
          <t>CARLA PINHEIRO</t>
        </is>
      </c>
      <c r="G9286" s="108" t="inlineStr">
        <is>
          <t>SUBESTAÇÕES - SE</t>
        </is>
      </c>
      <c r="H9286" s="108" t="inlineStr">
        <is>
          <t>ELETROMECÂNICO - ELM</t>
        </is>
      </c>
      <c r="I9286" s="108" t="inlineStr">
        <is>
          <t>MURILO AUGUSTO DE SOUZA SIQUEIRA</t>
        </is>
      </c>
      <c r="J9286" s="109" t="inlineStr">
        <is>
          <t>100</t>
        </is>
      </c>
      <c r="K9286" s="109" t="inlineStr">
        <is>
          <t>28/10/2026</t>
        </is>
      </c>
      <c r="L9286" s="109" t="inlineStr">
        <is>
          <t>29</t>
        </is>
      </c>
      <c r="M9286" s="109" t="inlineStr">
        <is>
          <t>29</t>
        </is>
      </c>
      <c r="N9286" s="109" t="inlineStr">
        <is>
          <t>1</t>
        </is>
      </c>
      <c r="O9286" s="109" t="inlineStr">
        <is>
          <t>1</t>
        </is>
      </c>
      <c r="P9286" s="109" t="inlineStr">
        <is>
          <t>A1</t>
        </is>
      </c>
      <c r="Q9286" s="109" t="inlineStr">
        <is>
          <t>1</t>
        </is>
      </c>
      <c r="R9286" s="109" t="n"/>
      <c r="S9286" s="109" t="n"/>
      <c r="T9286" s="109" t="n"/>
      <c r="U9286" s="109" t="n"/>
      <c r="V9286" s="110">
        <f>IF(K9286&lt;&gt;"",K9286+30,"")</f>
        <v/>
      </c>
      <c r="W9286" s="111">
        <f>IF(K9286="","",IF(X9286&lt;&gt;"","NO PRAZO",IF(Y9286&lt;&gt;"","FORA DO PRAZO",IF(AND(U9286&lt;&gt;"",U9286-V9286&gt;=0),"FORA DO PRAZO",IF(AND(U9286&lt;&gt;"",U9286-V9286&lt;0),"NO PRAZO","")))))</f>
        <v/>
      </c>
      <c r="X9286" s="111">
        <f>IF(K9286="","",IF(U9286&lt;&gt;"","",IF(TODAY()-V9286&lt;=0,V9286-TODAY(),"")))</f>
        <v/>
      </c>
      <c r="Y9286" s="111">
        <f>IF(K9286="","",IF(U9286&lt;&gt;"","",IF(TODAY()-V9286&gt;0,TODAY()-V9286,"")))</f>
        <v/>
      </c>
    </row>
    <row r="9287">
      <c r="A9287" s="108" t="inlineStr">
        <is>
          <t>GRD_SE_ELM_100_VISION_4680008320_SE TIMÓTEO 1_281026</t>
        </is>
      </c>
      <c r="B9287" s="108" t="inlineStr">
        <is>
          <t>SE TIMÓTEO 1</t>
        </is>
      </c>
      <c r="C9287" s="108" t="inlineStr">
        <is>
          <t>VISION</t>
        </is>
      </c>
      <c r="D9287" s="108" t="inlineStr">
        <is>
          <t>4680008320</t>
        </is>
      </c>
      <c r="E9287" s="108" t="inlineStr">
        <is>
          <t>PACOTE - R&amp;M 01_2024</t>
        </is>
      </c>
      <c r="F9287" s="108" t="inlineStr">
        <is>
          <t>CARLA PINHEIRO</t>
        </is>
      </c>
      <c r="G9287" s="108" t="inlineStr">
        <is>
          <t>SUBESTAÇÕES - SE</t>
        </is>
      </c>
      <c r="H9287" s="108" t="inlineStr">
        <is>
          <t>ELETROMECÂNICO - ELM</t>
        </is>
      </c>
      <c r="I9287" s="108" t="inlineStr">
        <is>
          <t>MURILO AUGUSTO DE SOUZA SIQUEIRA</t>
        </is>
      </c>
      <c r="J9287" s="109" t="inlineStr">
        <is>
          <t>100</t>
        </is>
      </c>
      <c r="K9287" s="109" t="inlineStr">
        <is>
          <t>28/10/2026</t>
        </is>
      </c>
      <c r="L9287" s="109" t="inlineStr">
        <is>
          <t>30</t>
        </is>
      </c>
      <c r="M9287" s="109" t="inlineStr">
        <is>
          <t>30</t>
        </is>
      </c>
      <c r="N9287" s="109" t="inlineStr">
        <is>
          <t>1</t>
        </is>
      </c>
      <c r="O9287" s="109" t="inlineStr">
        <is>
          <t>1</t>
        </is>
      </c>
      <c r="P9287" s="109" t="inlineStr">
        <is>
          <t>A1</t>
        </is>
      </c>
      <c r="Q9287" s="109" t="inlineStr">
        <is>
          <t>1</t>
        </is>
      </c>
      <c r="R9287" s="109" t="n"/>
      <c r="S9287" s="109" t="n"/>
      <c r="T9287" s="109" t="n"/>
      <c r="U9287" s="109" t="n"/>
      <c r="V9287" s="110">
        <f>IF(K9287&lt;&gt;"",K9287+30,"")</f>
        <v/>
      </c>
      <c r="W9287" s="111">
        <f>IF(K9287="","",IF(X9287&lt;&gt;"","NO PRAZO",IF(Y9287&lt;&gt;"","FORA DO PRAZO",IF(AND(U9287&lt;&gt;"",U9287-V9287&gt;=0),"FORA DO PRAZO",IF(AND(U9287&lt;&gt;"",U9287-V9287&lt;0),"NO PRAZO","")))))</f>
        <v/>
      </c>
      <c r="X9287" s="111">
        <f>IF(K9287="","",IF(U9287&lt;&gt;"","",IF(TODAY()-V9287&lt;=0,V9287-TODAY(),"")))</f>
        <v/>
      </c>
      <c r="Y9287" s="111">
        <f>IF(K9287="","",IF(U9287&lt;&gt;"","",IF(TODAY()-V9287&gt;0,TODAY()-V9287,"")))</f>
        <v/>
      </c>
    </row>
    <row r="9288">
      <c r="A9288" s="108" t="inlineStr">
        <is>
          <t>GRD_SE_ELM_100_VISION_4680008320_SE TIMÓTEO 1_281026</t>
        </is>
      </c>
      <c r="B9288" s="108" t="inlineStr">
        <is>
          <t>SE TIMÓTEO 1</t>
        </is>
      </c>
      <c r="C9288" s="108" t="inlineStr">
        <is>
          <t>VISION</t>
        </is>
      </c>
      <c r="D9288" s="108" t="inlineStr">
        <is>
          <t>4680008320</t>
        </is>
      </c>
      <c r="E9288" s="108" t="inlineStr">
        <is>
          <t>PACOTE - R&amp;M 01_2024</t>
        </is>
      </c>
      <c r="F9288" s="108" t="inlineStr">
        <is>
          <t>CARLA PINHEIRO</t>
        </is>
      </c>
      <c r="G9288" s="108" t="inlineStr">
        <is>
          <t>SUBESTAÇÕES - SE</t>
        </is>
      </c>
      <c r="H9288" s="108" t="inlineStr">
        <is>
          <t>ELETROMECÂNICO - ELM</t>
        </is>
      </c>
      <c r="I9288" s="108" t="inlineStr">
        <is>
          <t>MURILO AUGUSTO DE SOUZA SIQUEIRA</t>
        </is>
      </c>
      <c r="J9288" s="109" t="inlineStr">
        <is>
          <t>100</t>
        </is>
      </c>
      <c r="K9288" s="109" t="inlineStr">
        <is>
          <t>28/10/2026</t>
        </is>
      </c>
      <c r="L9288" s="109" t="inlineStr">
        <is>
          <t>31</t>
        </is>
      </c>
      <c r="M9288" s="109" t="inlineStr">
        <is>
          <t>31</t>
        </is>
      </c>
      <c r="N9288" s="109" t="inlineStr">
        <is>
          <t>1</t>
        </is>
      </c>
      <c r="O9288" s="109" t="inlineStr">
        <is>
          <t>1</t>
        </is>
      </c>
      <c r="P9288" s="109" t="inlineStr">
        <is>
          <t>A1</t>
        </is>
      </c>
      <c r="Q9288" s="109" t="inlineStr">
        <is>
          <t>1</t>
        </is>
      </c>
      <c r="R9288" s="109" t="n"/>
      <c r="S9288" s="109" t="n"/>
      <c r="T9288" s="109" t="n"/>
      <c r="U9288" s="109" t="n"/>
      <c r="V9288" s="110">
        <f>IF(K9288&lt;&gt;"",K9288+30,"")</f>
        <v/>
      </c>
      <c r="W9288" s="111">
        <f>IF(K9288="","",IF(X9288&lt;&gt;"","NO PRAZO",IF(Y9288&lt;&gt;"","FORA DO PRAZO",IF(AND(U9288&lt;&gt;"",U9288-V9288&gt;=0),"FORA DO PRAZO",IF(AND(U9288&lt;&gt;"",U9288-V9288&lt;0),"NO PRAZO","")))))</f>
        <v/>
      </c>
      <c r="X9288" s="111">
        <f>IF(K9288="","",IF(U9288&lt;&gt;"","",IF(TODAY()-V9288&lt;=0,V9288-TODAY(),"")))</f>
        <v/>
      </c>
      <c r="Y9288" s="111">
        <f>IF(K9288="","",IF(U9288&lt;&gt;"","",IF(TODAY()-V9288&gt;0,TODAY()-V9288,"")))</f>
        <v/>
      </c>
    </row>
    <row r="9289">
      <c r="A9289" s="108" t="inlineStr">
        <is>
          <t>GRD_SE_ELM_100_VISION_4680008320_SE TIMÓTEO 1_281026</t>
        </is>
      </c>
      <c r="B9289" s="108" t="inlineStr">
        <is>
          <t>SE TIMÓTEO 1</t>
        </is>
      </c>
      <c r="C9289" s="108" t="inlineStr">
        <is>
          <t>VISION</t>
        </is>
      </c>
      <c r="D9289" s="108" t="inlineStr">
        <is>
          <t>4680008320</t>
        </is>
      </c>
      <c r="E9289" s="108" t="inlineStr">
        <is>
          <t>PACOTE - R&amp;M 01_2024</t>
        </is>
      </c>
      <c r="F9289" s="108" t="inlineStr">
        <is>
          <t>CARLA PINHEIRO</t>
        </is>
      </c>
      <c r="G9289" s="108" t="inlineStr">
        <is>
          <t>SUBESTAÇÕES - SE</t>
        </is>
      </c>
      <c r="H9289" s="108" t="inlineStr">
        <is>
          <t>ELETROMECÂNICO - ELM</t>
        </is>
      </c>
      <c r="I9289" s="108" t="inlineStr">
        <is>
          <t>MURILO AUGUSTO DE SOUZA SIQUEIRA</t>
        </is>
      </c>
      <c r="J9289" s="109" t="inlineStr">
        <is>
          <t>100</t>
        </is>
      </c>
      <c r="K9289" s="109" t="inlineStr">
        <is>
          <t>28/10/2026</t>
        </is>
      </c>
      <c r="L9289" s="109" t="inlineStr">
        <is>
          <t>32</t>
        </is>
      </c>
      <c r="M9289" s="109" t="inlineStr">
        <is>
          <t>32</t>
        </is>
      </c>
      <c r="N9289" s="109" t="inlineStr">
        <is>
          <t>1</t>
        </is>
      </c>
      <c r="O9289" s="109" t="inlineStr">
        <is>
          <t>1</t>
        </is>
      </c>
      <c r="P9289" s="109" t="inlineStr">
        <is>
          <t>A1</t>
        </is>
      </c>
      <c r="Q9289" s="109" t="inlineStr">
        <is>
          <t>1</t>
        </is>
      </c>
      <c r="R9289" s="109" t="n"/>
      <c r="S9289" s="109" t="n"/>
      <c r="T9289" s="109" t="n"/>
      <c r="U9289" s="109" t="n"/>
      <c r="V9289" s="110">
        <f>IF(K9289&lt;&gt;"",K9289+30,"")</f>
        <v/>
      </c>
      <c r="W9289" s="111">
        <f>IF(K9289="","",IF(X9289&lt;&gt;"","NO PRAZO",IF(Y9289&lt;&gt;"","FORA DO PRAZO",IF(AND(U9289&lt;&gt;"",U9289-V9289&gt;=0),"FORA DO PRAZO",IF(AND(U9289&lt;&gt;"",U9289-V9289&lt;0),"NO PRAZO","")))))</f>
        <v/>
      </c>
      <c r="X9289" s="111">
        <f>IF(K9289="","",IF(U9289&lt;&gt;"","",IF(TODAY()-V9289&lt;=0,V9289-TODAY(),"")))</f>
        <v/>
      </c>
      <c r="Y9289" s="111">
        <f>IF(K9289="","",IF(U9289&lt;&gt;"","",IF(TODAY()-V9289&gt;0,TODAY()-V9289,"")))</f>
        <v/>
      </c>
    </row>
    <row r="9290">
      <c r="A9290" s="108" t="inlineStr">
        <is>
          <t>GRD_SE_ELM_100_VISION_4680008320_SE TIMÓTEO 1_281026</t>
        </is>
      </c>
      <c r="B9290" s="108" t="inlineStr">
        <is>
          <t>SE TIMÓTEO 1</t>
        </is>
      </c>
      <c r="C9290" s="108" t="inlineStr">
        <is>
          <t>VISION</t>
        </is>
      </c>
      <c r="D9290" s="108" t="inlineStr">
        <is>
          <t>4680008320</t>
        </is>
      </c>
      <c r="E9290" s="108" t="inlineStr">
        <is>
          <t>PACOTE - R&amp;M 01_2024</t>
        </is>
      </c>
      <c r="F9290" s="108" t="inlineStr">
        <is>
          <t>CARLA PINHEIRO</t>
        </is>
      </c>
      <c r="G9290" s="108" t="inlineStr">
        <is>
          <t>SUBESTAÇÕES - SE</t>
        </is>
      </c>
      <c r="H9290" s="108" t="inlineStr">
        <is>
          <t>ELETROMECÂNICO - ELM</t>
        </is>
      </c>
      <c r="I9290" s="108" t="inlineStr">
        <is>
          <t>MURILO AUGUSTO DE SOUZA SIQUEIRA</t>
        </is>
      </c>
      <c r="J9290" s="109" t="inlineStr">
        <is>
          <t>100</t>
        </is>
      </c>
      <c r="K9290" s="109" t="inlineStr">
        <is>
          <t>28/10/2026</t>
        </is>
      </c>
      <c r="L9290" s="109" t="inlineStr">
        <is>
          <t>33</t>
        </is>
      </c>
      <c r="M9290" s="109" t="inlineStr">
        <is>
          <t>33</t>
        </is>
      </c>
      <c r="N9290" s="109" t="inlineStr">
        <is>
          <t>1</t>
        </is>
      </c>
      <c r="O9290" s="109" t="inlineStr">
        <is>
          <t>1</t>
        </is>
      </c>
      <c r="P9290" s="109" t="inlineStr">
        <is>
          <t>A1</t>
        </is>
      </c>
      <c r="Q9290" s="109" t="inlineStr">
        <is>
          <t>1</t>
        </is>
      </c>
      <c r="R9290" s="109" t="n"/>
      <c r="S9290" s="109" t="n"/>
      <c r="T9290" s="109" t="n"/>
      <c r="U9290" s="109" t="n"/>
      <c r="V9290" s="110">
        <f>IF(K9290&lt;&gt;"",K9290+30,"")</f>
        <v/>
      </c>
      <c r="W9290" s="111">
        <f>IF(K9290="","",IF(X9290&lt;&gt;"","NO PRAZO",IF(Y9290&lt;&gt;"","FORA DO PRAZO",IF(AND(U9290&lt;&gt;"",U9290-V9290&gt;=0),"FORA DO PRAZO",IF(AND(U9290&lt;&gt;"",U9290-V9290&lt;0),"NO PRAZO","")))))</f>
        <v/>
      </c>
      <c r="X9290" s="111">
        <f>IF(K9290="","",IF(U9290&lt;&gt;"","",IF(TODAY()-V9290&lt;=0,V9290-TODAY(),"")))</f>
        <v/>
      </c>
      <c r="Y9290" s="111">
        <f>IF(K9290="","",IF(U9290&lt;&gt;"","",IF(TODAY()-V9290&gt;0,TODAY()-V9290,"")))</f>
        <v/>
      </c>
    </row>
    <row r="9291">
      <c r="A9291" s="108" t="inlineStr">
        <is>
          <t>GRD_SE_ELM_100_VISION_4680008320_SE TIMÓTEO 1_281026</t>
        </is>
      </c>
      <c r="B9291" s="108" t="inlineStr">
        <is>
          <t>SE TIMÓTEO 1</t>
        </is>
      </c>
      <c r="C9291" s="108" t="inlineStr">
        <is>
          <t>VISION</t>
        </is>
      </c>
      <c r="D9291" s="108" t="inlineStr">
        <is>
          <t>4680008320</t>
        </is>
      </c>
      <c r="E9291" s="108" t="inlineStr">
        <is>
          <t>PACOTE - R&amp;M 01_2024</t>
        </is>
      </c>
      <c r="F9291" s="108" t="inlineStr">
        <is>
          <t>CARLA PINHEIRO</t>
        </is>
      </c>
      <c r="G9291" s="108" t="inlineStr">
        <is>
          <t>SUBESTAÇÕES - SE</t>
        </is>
      </c>
      <c r="H9291" s="108" t="inlineStr">
        <is>
          <t>ELETROMECÂNICO - ELM</t>
        </is>
      </c>
      <c r="I9291" s="108" t="inlineStr">
        <is>
          <t>MURILO AUGUSTO DE SOUZA SIQUEIRA</t>
        </is>
      </c>
      <c r="J9291" s="109" t="inlineStr">
        <is>
          <t>100</t>
        </is>
      </c>
      <c r="K9291" s="109" t="inlineStr">
        <is>
          <t>28/10/2026</t>
        </is>
      </c>
      <c r="L9291" s="109" t="inlineStr">
        <is>
          <t>34</t>
        </is>
      </c>
      <c r="M9291" s="109" t="inlineStr">
        <is>
          <t>34</t>
        </is>
      </c>
      <c r="N9291" s="109" t="inlineStr">
        <is>
          <t>1</t>
        </is>
      </c>
      <c r="O9291" s="109" t="inlineStr">
        <is>
          <t>1</t>
        </is>
      </c>
      <c r="P9291" s="109" t="inlineStr">
        <is>
          <t>A1</t>
        </is>
      </c>
      <c r="Q9291" s="109" t="inlineStr">
        <is>
          <t>1</t>
        </is>
      </c>
      <c r="R9291" s="109" t="n"/>
      <c r="S9291" s="109" t="n"/>
      <c r="T9291" s="109" t="n"/>
      <c r="U9291" s="109" t="n"/>
      <c r="V9291" s="110">
        <f>IF(K9291&lt;&gt;"",K9291+30,"")</f>
        <v/>
      </c>
      <c r="W9291" s="111">
        <f>IF(K9291="","",IF(X9291&lt;&gt;"","NO PRAZO",IF(Y9291&lt;&gt;"","FORA DO PRAZO",IF(AND(U9291&lt;&gt;"",U9291-V9291&gt;=0),"FORA DO PRAZO",IF(AND(U9291&lt;&gt;"",U9291-V9291&lt;0),"NO PRAZO","")))))</f>
        <v/>
      </c>
      <c r="X9291" s="111">
        <f>IF(K9291="","",IF(U9291&lt;&gt;"","",IF(TODAY()-V9291&lt;=0,V9291-TODAY(),"")))</f>
        <v/>
      </c>
      <c r="Y9291" s="111">
        <f>IF(K9291="","",IF(U9291&lt;&gt;"","",IF(TODAY()-V9291&gt;0,TODAY()-V9291,"")))</f>
        <v/>
      </c>
    </row>
    <row r="9292">
      <c r="A9292" s="108" t="inlineStr">
        <is>
          <t>GRD_SE_ELM_100_VISION_4680008320_SE TIMÓTEO 1_281026</t>
        </is>
      </c>
      <c r="B9292" s="108" t="inlineStr">
        <is>
          <t>SE TIMÓTEO 1</t>
        </is>
      </c>
      <c r="C9292" s="108" t="inlineStr">
        <is>
          <t>VISION</t>
        </is>
      </c>
      <c r="D9292" s="108" t="inlineStr">
        <is>
          <t>4680008320</t>
        </is>
      </c>
      <c r="E9292" s="108" t="inlineStr">
        <is>
          <t>PACOTE - R&amp;M 01_2024</t>
        </is>
      </c>
      <c r="F9292" s="108" t="inlineStr">
        <is>
          <t>CARLA PINHEIRO</t>
        </is>
      </c>
      <c r="G9292" s="108" t="inlineStr">
        <is>
          <t>SUBESTAÇÕES - SE</t>
        </is>
      </c>
      <c r="H9292" s="108" t="inlineStr">
        <is>
          <t>ELETROMECÂNICO - ELM</t>
        </is>
      </c>
      <c r="I9292" s="108" t="inlineStr">
        <is>
          <t>MURILO AUGUSTO DE SOUZA SIQUEIRA</t>
        </is>
      </c>
      <c r="J9292" s="109" t="inlineStr">
        <is>
          <t>100</t>
        </is>
      </c>
      <c r="K9292" s="109" t="inlineStr">
        <is>
          <t>28/10/2026</t>
        </is>
      </c>
      <c r="L9292" s="109" t="inlineStr">
        <is>
          <t>35</t>
        </is>
      </c>
      <c r="M9292" s="109" t="inlineStr">
        <is>
          <t>35</t>
        </is>
      </c>
      <c r="N9292" s="109" t="inlineStr">
        <is>
          <t>1</t>
        </is>
      </c>
      <c r="O9292" s="109" t="inlineStr">
        <is>
          <t>1</t>
        </is>
      </c>
      <c r="P9292" s="109" t="inlineStr">
        <is>
          <t>A1</t>
        </is>
      </c>
      <c r="Q9292" s="109" t="inlineStr">
        <is>
          <t>1</t>
        </is>
      </c>
      <c r="R9292" s="109" t="n"/>
      <c r="S9292" s="109" t="n"/>
      <c r="T9292" s="109" t="n"/>
      <c r="U9292" s="109" t="n"/>
      <c r="V9292" s="110">
        <f>IF(K9292&lt;&gt;"",K9292+30,"")</f>
        <v/>
      </c>
      <c r="W9292" s="111">
        <f>IF(K9292="","",IF(X9292&lt;&gt;"","NO PRAZO",IF(Y9292&lt;&gt;"","FORA DO PRAZO",IF(AND(U9292&lt;&gt;"",U9292-V9292&gt;=0),"FORA DO PRAZO",IF(AND(U9292&lt;&gt;"",U9292-V9292&lt;0),"NO PRAZO","")))))</f>
        <v/>
      </c>
      <c r="X9292" s="111">
        <f>IF(K9292="","",IF(U9292&lt;&gt;"","",IF(TODAY()-V9292&lt;=0,V9292-TODAY(),"")))</f>
        <v/>
      </c>
      <c r="Y9292" s="111">
        <f>IF(K9292="","",IF(U9292&lt;&gt;"","",IF(TODAY()-V9292&gt;0,TODAY()-V9292,"")))</f>
        <v/>
      </c>
    </row>
    <row r="9293">
      <c r="A9293" s="108" t="inlineStr">
        <is>
          <t>GRD_SE_ELM_100_VISION_4680008320_SE TIMÓTEO 1_281026</t>
        </is>
      </c>
      <c r="B9293" s="108" t="inlineStr">
        <is>
          <t>SE TIMÓTEO 1</t>
        </is>
      </c>
      <c r="C9293" s="108" t="inlineStr">
        <is>
          <t>VISION</t>
        </is>
      </c>
      <c r="D9293" s="108" t="inlineStr">
        <is>
          <t>4680008320</t>
        </is>
      </c>
      <c r="E9293" s="108" t="inlineStr">
        <is>
          <t>PACOTE - R&amp;M 01_2024</t>
        </is>
      </c>
      <c r="F9293" s="108" t="inlineStr">
        <is>
          <t>CARLA PINHEIRO</t>
        </is>
      </c>
      <c r="G9293" s="108" t="inlineStr">
        <is>
          <t>SUBESTAÇÕES - SE</t>
        </is>
      </c>
      <c r="H9293" s="108" t="inlineStr">
        <is>
          <t>ELETROMECÂNICO - ELM</t>
        </is>
      </c>
      <c r="I9293" s="108" t="inlineStr">
        <is>
          <t>MURILO AUGUSTO DE SOUZA SIQUEIRA</t>
        </is>
      </c>
      <c r="J9293" s="109" t="inlineStr">
        <is>
          <t>100</t>
        </is>
      </c>
      <c r="K9293" s="109" t="inlineStr">
        <is>
          <t>28/10/2026</t>
        </is>
      </c>
      <c r="L9293" s="109" t="inlineStr">
        <is>
          <t>36</t>
        </is>
      </c>
      <c r="M9293" s="109" t="inlineStr">
        <is>
          <t>36</t>
        </is>
      </c>
      <c r="N9293" s="109" t="inlineStr">
        <is>
          <t>1</t>
        </is>
      </c>
      <c r="O9293" s="109" t="inlineStr">
        <is>
          <t>1</t>
        </is>
      </c>
      <c r="P9293" s="109" t="inlineStr">
        <is>
          <t>A1</t>
        </is>
      </c>
      <c r="Q9293" s="109" t="inlineStr">
        <is>
          <t>1</t>
        </is>
      </c>
      <c r="R9293" s="109" t="n"/>
      <c r="S9293" s="109" t="n"/>
      <c r="T9293" s="109" t="n"/>
      <c r="U9293" s="109" t="n"/>
      <c r="V9293" s="110">
        <f>IF(K9293&lt;&gt;"",K9293+30,"")</f>
        <v/>
      </c>
      <c r="W9293" s="111">
        <f>IF(K9293="","",IF(X9293&lt;&gt;"","NO PRAZO",IF(Y9293&lt;&gt;"","FORA DO PRAZO",IF(AND(U9293&lt;&gt;"",U9293-V9293&gt;=0),"FORA DO PRAZO",IF(AND(U9293&lt;&gt;"",U9293-V9293&lt;0),"NO PRAZO","")))))</f>
        <v/>
      </c>
      <c r="X9293" s="111">
        <f>IF(K9293="","",IF(U9293&lt;&gt;"","",IF(TODAY()-V9293&lt;=0,V9293-TODAY(),"")))</f>
        <v/>
      </c>
      <c r="Y9293" s="111">
        <f>IF(K9293="","",IF(U9293&lt;&gt;"","",IF(TODAY()-V9293&gt;0,TODAY()-V9293,"")))</f>
        <v/>
      </c>
    </row>
    <row r="9294">
      <c r="A9294" s="108" t="inlineStr">
        <is>
          <t>GRD_SE_ELM_100_VISION_4680008320_SE TIMÓTEO 1_281026</t>
        </is>
      </c>
      <c r="B9294" s="108" t="inlineStr">
        <is>
          <t>SE TIMÓTEO 1</t>
        </is>
      </c>
      <c r="C9294" s="108" t="inlineStr">
        <is>
          <t>VISION</t>
        </is>
      </c>
      <c r="D9294" s="108" t="inlineStr">
        <is>
          <t>4680008320</t>
        </is>
      </c>
      <c r="E9294" s="108" t="inlineStr">
        <is>
          <t>PACOTE - R&amp;M 01_2024</t>
        </is>
      </c>
      <c r="F9294" s="108" t="inlineStr">
        <is>
          <t>CARLA PINHEIRO</t>
        </is>
      </c>
      <c r="G9294" s="108" t="inlineStr">
        <is>
          <t>SUBESTAÇÕES - SE</t>
        </is>
      </c>
      <c r="H9294" s="108" t="inlineStr">
        <is>
          <t>ELETROMECÂNICO - ELM</t>
        </is>
      </c>
      <c r="I9294" s="108" t="inlineStr">
        <is>
          <t>MURILO AUGUSTO DE SOUZA SIQUEIRA</t>
        </is>
      </c>
      <c r="J9294" s="109" t="inlineStr">
        <is>
          <t>100</t>
        </is>
      </c>
      <c r="K9294" s="109" t="inlineStr">
        <is>
          <t>28/10/2026</t>
        </is>
      </c>
      <c r="L9294" s="109" t="inlineStr">
        <is>
          <t>37</t>
        </is>
      </c>
      <c r="M9294" s="109" t="inlineStr">
        <is>
          <t>37</t>
        </is>
      </c>
      <c r="N9294" s="109" t="inlineStr">
        <is>
          <t>1</t>
        </is>
      </c>
      <c r="O9294" s="109" t="inlineStr">
        <is>
          <t>1</t>
        </is>
      </c>
      <c r="P9294" s="109" t="inlineStr">
        <is>
          <t>A1</t>
        </is>
      </c>
      <c r="Q9294" s="109" t="inlineStr">
        <is>
          <t>1</t>
        </is>
      </c>
      <c r="R9294" s="109" t="n"/>
      <c r="S9294" s="109" t="n"/>
      <c r="T9294" s="109" t="n"/>
      <c r="U9294" s="109" t="n"/>
      <c r="V9294" s="110">
        <f>IF(K9294&lt;&gt;"",K9294+30,"")</f>
        <v/>
      </c>
      <c r="W9294" s="111">
        <f>IF(K9294="","",IF(X9294&lt;&gt;"","NO PRAZO",IF(Y9294&lt;&gt;"","FORA DO PRAZO",IF(AND(U9294&lt;&gt;"",U9294-V9294&gt;=0),"FORA DO PRAZO",IF(AND(U9294&lt;&gt;"",U9294-V9294&lt;0),"NO PRAZO","")))))</f>
        <v/>
      </c>
      <c r="X9294" s="111">
        <f>IF(K9294="","",IF(U9294&lt;&gt;"","",IF(TODAY()-V9294&lt;=0,V9294-TODAY(),"")))</f>
        <v/>
      </c>
      <c r="Y9294" s="111">
        <f>IF(K9294="","",IF(U9294&lt;&gt;"","",IF(TODAY()-V9294&gt;0,TODAY()-V9294,"")))</f>
        <v/>
      </c>
    </row>
    <row r="9295">
      <c r="A9295" s="108" t="inlineStr">
        <is>
          <t>GRD_SE_ELM_100_VISION_4680008320_SE TIMÓTEO 1_281026</t>
        </is>
      </c>
      <c r="B9295" s="108" t="inlineStr">
        <is>
          <t>SE TIMÓTEO 1</t>
        </is>
      </c>
      <c r="C9295" s="108" t="inlineStr">
        <is>
          <t>VISION</t>
        </is>
      </c>
      <c r="D9295" s="108" t="inlineStr">
        <is>
          <t>4680008320</t>
        </is>
      </c>
      <c r="E9295" s="108" t="inlineStr">
        <is>
          <t>PACOTE - R&amp;M 01_2024</t>
        </is>
      </c>
      <c r="F9295" s="108" t="inlineStr">
        <is>
          <t>CARLA PINHEIRO</t>
        </is>
      </c>
      <c r="G9295" s="108" t="inlineStr">
        <is>
          <t>SUBESTAÇÕES - SE</t>
        </is>
      </c>
      <c r="H9295" s="108" t="inlineStr">
        <is>
          <t>ELETROMECÂNICO - ELM</t>
        </is>
      </c>
      <c r="I9295" s="108" t="inlineStr">
        <is>
          <t>MURILO AUGUSTO DE SOUZA SIQUEIRA</t>
        </is>
      </c>
      <c r="J9295" s="109" t="inlineStr">
        <is>
          <t>100</t>
        </is>
      </c>
      <c r="K9295" s="109" t="inlineStr">
        <is>
          <t>28/10/2026</t>
        </is>
      </c>
      <c r="L9295" s="109" t="inlineStr">
        <is>
          <t>38</t>
        </is>
      </c>
      <c r="M9295" s="109" t="inlineStr">
        <is>
          <t>38</t>
        </is>
      </c>
      <c r="N9295" s="109" t="inlineStr">
        <is>
          <t>1</t>
        </is>
      </c>
      <c r="O9295" s="109" t="inlineStr">
        <is>
          <t>1</t>
        </is>
      </c>
      <c r="P9295" s="109" t="inlineStr">
        <is>
          <t>A1</t>
        </is>
      </c>
      <c r="Q9295" s="109" t="inlineStr">
        <is>
          <t>1</t>
        </is>
      </c>
      <c r="R9295" s="109" t="n"/>
      <c r="S9295" s="109" t="n"/>
      <c r="T9295" s="109" t="n"/>
      <c r="U9295" s="109" t="n"/>
      <c r="V9295" s="110">
        <f>IF(K9295&lt;&gt;"",K9295+30,"")</f>
        <v/>
      </c>
      <c r="W9295" s="111">
        <f>IF(K9295="","",IF(X9295&lt;&gt;"","NO PRAZO",IF(Y9295&lt;&gt;"","FORA DO PRAZO",IF(AND(U9295&lt;&gt;"",U9295-V9295&gt;=0),"FORA DO PRAZO",IF(AND(U9295&lt;&gt;"",U9295-V9295&lt;0),"NO PRAZO","")))))</f>
        <v/>
      </c>
      <c r="X9295" s="111">
        <f>IF(K9295="","",IF(U9295&lt;&gt;"","",IF(TODAY()-V9295&lt;=0,V9295-TODAY(),"")))</f>
        <v/>
      </c>
      <c r="Y9295" s="111">
        <f>IF(K9295="","",IF(U9295&lt;&gt;"","",IF(TODAY()-V9295&gt;0,TODAY()-V9295,"")))</f>
        <v/>
      </c>
    </row>
    <row r="9296">
      <c r="A9296" s="108" t="inlineStr">
        <is>
          <t>GRD_SE_ELM_100_VISION_4680008320_SE TIMÓTEO 1_281026</t>
        </is>
      </c>
      <c r="B9296" s="108" t="inlineStr">
        <is>
          <t>SE TIMÓTEO 1</t>
        </is>
      </c>
      <c r="C9296" s="108" t="inlineStr">
        <is>
          <t>VISION</t>
        </is>
      </c>
      <c r="D9296" s="108" t="inlineStr">
        <is>
          <t>4680008320</t>
        </is>
      </c>
      <c r="E9296" s="108" t="inlineStr">
        <is>
          <t>PACOTE - R&amp;M 01_2024</t>
        </is>
      </c>
      <c r="F9296" s="108" t="inlineStr">
        <is>
          <t>CARLA PINHEIRO</t>
        </is>
      </c>
      <c r="G9296" s="108" t="inlineStr">
        <is>
          <t>SUBESTAÇÕES - SE</t>
        </is>
      </c>
      <c r="H9296" s="108" t="inlineStr">
        <is>
          <t>ELETROMECÂNICO - ELM</t>
        </is>
      </c>
      <c r="I9296" s="108" t="inlineStr">
        <is>
          <t>MURILO AUGUSTO DE SOUZA SIQUEIRA</t>
        </is>
      </c>
      <c r="J9296" s="109" t="inlineStr">
        <is>
          <t>100</t>
        </is>
      </c>
      <c r="K9296" s="109" t="inlineStr">
        <is>
          <t>28/10/2026</t>
        </is>
      </c>
      <c r="L9296" s="109" t="inlineStr">
        <is>
          <t>39</t>
        </is>
      </c>
      <c r="M9296" s="109" t="inlineStr">
        <is>
          <t>39</t>
        </is>
      </c>
      <c r="N9296" s="109" t="inlineStr">
        <is>
          <t>1</t>
        </is>
      </c>
      <c r="O9296" s="109" t="inlineStr">
        <is>
          <t>1</t>
        </is>
      </c>
      <c r="P9296" s="109" t="inlineStr">
        <is>
          <t>A1</t>
        </is>
      </c>
      <c r="Q9296" s="109" t="inlineStr">
        <is>
          <t>1</t>
        </is>
      </c>
      <c r="R9296" s="109" t="n"/>
      <c r="S9296" s="109" t="n"/>
      <c r="T9296" s="109" t="n"/>
      <c r="U9296" s="109" t="n"/>
      <c r="V9296" s="110">
        <f>IF(K9296&lt;&gt;"",K9296+30,"")</f>
        <v/>
      </c>
      <c r="W9296" s="111">
        <f>IF(K9296="","",IF(X9296&lt;&gt;"","NO PRAZO",IF(Y9296&lt;&gt;"","FORA DO PRAZO",IF(AND(U9296&lt;&gt;"",U9296-V9296&gt;=0),"FORA DO PRAZO",IF(AND(U9296&lt;&gt;"",U9296-V9296&lt;0),"NO PRAZO","")))))</f>
        <v/>
      </c>
      <c r="X9296" s="111">
        <f>IF(K9296="","",IF(U9296&lt;&gt;"","",IF(TODAY()-V9296&lt;=0,V9296-TODAY(),"")))</f>
        <v/>
      </c>
      <c r="Y9296" s="111">
        <f>IF(K9296="","",IF(U9296&lt;&gt;"","",IF(TODAY()-V9296&gt;0,TODAY()-V9296,"")))</f>
        <v/>
      </c>
    </row>
    <row r="9297">
      <c r="A9297" s="108" t="inlineStr">
        <is>
          <t>GRD_SE_ELM_100_VISION_4680008320_SE TIMÓTEO 1_281026</t>
        </is>
      </c>
      <c r="B9297" s="108" t="inlineStr">
        <is>
          <t>SE TIMÓTEO 1</t>
        </is>
      </c>
      <c r="C9297" s="108" t="inlineStr">
        <is>
          <t>VISION</t>
        </is>
      </c>
      <c r="D9297" s="108" t="inlineStr">
        <is>
          <t>4680008320</t>
        </is>
      </c>
      <c r="E9297" s="108" t="inlineStr">
        <is>
          <t>PACOTE - R&amp;M 01_2024</t>
        </is>
      </c>
      <c r="F9297" s="108" t="inlineStr">
        <is>
          <t>CARLA PINHEIRO</t>
        </is>
      </c>
      <c r="G9297" s="108" t="inlineStr">
        <is>
          <t>SUBESTAÇÕES - SE</t>
        </is>
      </c>
      <c r="H9297" s="108" t="inlineStr">
        <is>
          <t>ELETROMECÂNICO - ELM</t>
        </is>
      </c>
      <c r="I9297" s="108" t="inlineStr">
        <is>
          <t>MURILO AUGUSTO DE SOUZA SIQUEIRA</t>
        </is>
      </c>
      <c r="J9297" s="109" t="inlineStr">
        <is>
          <t>100</t>
        </is>
      </c>
      <c r="K9297" s="109" t="inlineStr">
        <is>
          <t>28/10/2026</t>
        </is>
      </c>
      <c r="L9297" s="109" t="inlineStr">
        <is>
          <t>40</t>
        </is>
      </c>
      <c r="M9297" s="109" t="inlineStr">
        <is>
          <t>40</t>
        </is>
      </c>
      <c r="N9297" s="109" t="inlineStr">
        <is>
          <t>1</t>
        </is>
      </c>
      <c r="O9297" s="109" t="inlineStr">
        <is>
          <t>1</t>
        </is>
      </c>
      <c r="P9297" s="109" t="inlineStr">
        <is>
          <t>A1</t>
        </is>
      </c>
      <c r="Q9297" s="109" t="inlineStr">
        <is>
          <t>1</t>
        </is>
      </c>
      <c r="R9297" s="109" t="n"/>
      <c r="S9297" s="109" t="n"/>
      <c r="T9297" s="109" t="n"/>
      <c r="U9297" s="109" t="n"/>
      <c r="V9297" s="110">
        <f>IF(K9297&lt;&gt;"",K9297+30,"")</f>
        <v/>
      </c>
      <c r="W9297" s="111">
        <f>IF(K9297="","",IF(X9297&lt;&gt;"","NO PRAZO",IF(Y9297&lt;&gt;"","FORA DO PRAZO",IF(AND(U9297&lt;&gt;"",U9297-V9297&gt;=0),"FORA DO PRAZO",IF(AND(U9297&lt;&gt;"",U9297-V9297&lt;0),"NO PRAZO","")))))</f>
        <v/>
      </c>
      <c r="X9297" s="111">
        <f>IF(K9297="","",IF(U9297&lt;&gt;"","",IF(TODAY()-V9297&lt;=0,V9297-TODAY(),"")))</f>
        <v/>
      </c>
      <c r="Y9297" s="111">
        <f>IF(K9297="","",IF(U9297&lt;&gt;"","",IF(TODAY()-V9297&gt;0,TODAY()-V9297,"")))</f>
        <v/>
      </c>
    </row>
    <row r="9298">
      <c r="A9298" s="108" t="inlineStr">
        <is>
          <t>GRD_SE_ELM_100_VISION_4680008320_SE TIMÓTEO 1_281026</t>
        </is>
      </c>
      <c r="B9298" s="108" t="inlineStr">
        <is>
          <t>SE TIMÓTEO 1</t>
        </is>
      </c>
      <c r="C9298" s="108" t="inlineStr">
        <is>
          <t>VISION</t>
        </is>
      </c>
      <c r="D9298" s="108" t="inlineStr">
        <is>
          <t>4680008320</t>
        </is>
      </c>
      <c r="E9298" s="108" t="inlineStr">
        <is>
          <t>PACOTE - R&amp;M 01_2024</t>
        </is>
      </c>
      <c r="F9298" s="108" t="inlineStr">
        <is>
          <t>CARLA PINHEIRO</t>
        </is>
      </c>
      <c r="G9298" s="108" t="inlineStr">
        <is>
          <t>SUBESTAÇÕES - SE</t>
        </is>
      </c>
      <c r="H9298" s="108" t="inlineStr">
        <is>
          <t>ELETROMECÂNICO - ELM</t>
        </is>
      </c>
      <c r="I9298" s="108" t="inlineStr">
        <is>
          <t>MURILO AUGUSTO DE SOUZA SIQUEIRA</t>
        </is>
      </c>
      <c r="J9298" s="109" t="inlineStr">
        <is>
          <t>100</t>
        </is>
      </c>
      <c r="K9298" s="109" t="inlineStr">
        <is>
          <t>28/10/2026</t>
        </is>
      </c>
      <c r="L9298" s="109" t="inlineStr">
        <is>
          <t>41</t>
        </is>
      </c>
      <c r="M9298" s="109" t="inlineStr">
        <is>
          <t>41</t>
        </is>
      </c>
      <c r="N9298" s="109" t="inlineStr">
        <is>
          <t>1</t>
        </is>
      </c>
      <c r="O9298" s="109" t="inlineStr">
        <is>
          <t>1</t>
        </is>
      </c>
      <c r="P9298" s="109" t="inlineStr">
        <is>
          <t>A1</t>
        </is>
      </c>
      <c r="Q9298" s="109" t="inlineStr">
        <is>
          <t>1</t>
        </is>
      </c>
      <c r="R9298" s="109" t="n"/>
      <c r="S9298" s="109" t="n"/>
      <c r="T9298" s="109" t="n"/>
      <c r="U9298" s="109" t="n"/>
      <c r="V9298" s="110">
        <f>IF(K9298&lt;&gt;"",K9298+30,"")</f>
        <v/>
      </c>
      <c r="W9298" s="111">
        <f>IF(K9298="","",IF(X9298&lt;&gt;"","NO PRAZO",IF(Y9298&lt;&gt;"","FORA DO PRAZO",IF(AND(U9298&lt;&gt;"",U9298-V9298&gt;=0),"FORA DO PRAZO",IF(AND(U9298&lt;&gt;"",U9298-V9298&lt;0),"NO PRAZO","")))))</f>
        <v/>
      </c>
      <c r="X9298" s="111">
        <f>IF(K9298="","",IF(U9298&lt;&gt;"","",IF(TODAY()-V9298&lt;=0,V9298-TODAY(),"")))</f>
        <v/>
      </c>
      <c r="Y9298" s="111">
        <f>IF(K9298="","",IF(U9298&lt;&gt;"","",IF(TODAY()-V9298&gt;0,TODAY()-V9298,"")))</f>
        <v/>
      </c>
    </row>
    <row r="9299">
      <c r="A9299" s="108" t="inlineStr">
        <is>
          <t>GRD_SE_ELM_100_VISION_4680008320_SE TIMÓTEO 1_281026</t>
        </is>
      </c>
      <c r="B9299" s="108" t="inlineStr">
        <is>
          <t>SE TIMÓTEO 1</t>
        </is>
      </c>
      <c r="C9299" s="108" t="inlineStr">
        <is>
          <t>VISION</t>
        </is>
      </c>
      <c r="D9299" s="108" t="inlineStr">
        <is>
          <t>4680008320</t>
        </is>
      </c>
      <c r="E9299" s="108" t="inlineStr">
        <is>
          <t>PACOTE - R&amp;M 01_2024</t>
        </is>
      </c>
      <c r="F9299" s="108" t="inlineStr">
        <is>
          <t>CARLA PINHEIRO</t>
        </is>
      </c>
      <c r="G9299" s="108" t="inlineStr">
        <is>
          <t>SUBESTAÇÕES - SE</t>
        </is>
      </c>
      <c r="H9299" s="108" t="inlineStr">
        <is>
          <t>ELETROMECÂNICO - ELM</t>
        </is>
      </c>
      <c r="I9299" s="108" t="inlineStr">
        <is>
          <t>MURILO AUGUSTO DE SOUZA SIQUEIRA</t>
        </is>
      </c>
      <c r="J9299" s="109" t="inlineStr">
        <is>
          <t>100</t>
        </is>
      </c>
      <c r="K9299" s="109" t="inlineStr">
        <is>
          <t>28/10/2026</t>
        </is>
      </c>
      <c r="L9299" s="109" t="inlineStr">
        <is>
          <t>42</t>
        </is>
      </c>
      <c r="M9299" s="109" t="inlineStr">
        <is>
          <t>42</t>
        </is>
      </c>
      <c r="N9299" s="109" t="inlineStr">
        <is>
          <t>1</t>
        </is>
      </c>
      <c r="O9299" s="109" t="inlineStr">
        <is>
          <t>1</t>
        </is>
      </c>
      <c r="P9299" s="109" t="inlineStr">
        <is>
          <t>A1</t>
        </is>
      </c>
      <c r="Q9299" s="109" t="inlineStr">
        <is>
          <t>1</t>
        </is>
      </c>
      <c r="R9299" s="109" t="n"/>
      <c r="S9299" s="109" t="n"/>
      <c r="T9299" s="109" t="n"/>
      <c r="U9299" s="109" t="n"/>
      <c r="V9299" s="110">
        <f>IF(K9299&lt;&gt;"",K9299+30,"")</f>
        <v/>
      </c>
      <c r="W9299" s="111">
        <f>IF(K9299="","",IF(X9299&lt;&gt;"","NO PRAZO",IF(Y9299&lt;&gt;"","FORA DO PRAZO",IF(AND(U9299&lt;&gt;"",U9299-V9299&gt;=0),"FORA DO PRAZO",IF(AND(U9299&lt;&gt;"",U9299-V9299&lt;0),"NO PRAZO","")))))</f>
        <v/>
      </c>
      <c r="X9299" s="111">
        <f>IF(K9299="","",IF(U9299&lt;&gt;"","",IF(TODAY()-V9299&lt;=0,V9299-TODAY(),"")))</f>
        <v/>
      </c>
      <c r="Y9299" s="111">
        <f>IF(K9299="","",IF(U9299&lt;&gt;"","",IF(TODAY()-V9299&gt;0,TODAY()-V9299,"")))</f>
        <v/>
      </c>
    </row>
    <row r="9300">
      <c r="A9300" s="108" t="inlineStr">
        <is>
          <t>GRD_SE_ELM_100_VISION_4680008320_SE TIMÓTEO 1_281026</t>
        </is>
      </c>
      <c r="B9300" s="108" t="inlineStr">
        <is>
          <t>SE TIMÓTEO 1</t>
        </is>
      </c>
      <c r="C9300" s="108" t="inlineStr">
        <is>
          <t>VISION</t>
        </is>
      </c>
      <c r="D9300" s="108" t="inlineStr">
        <is>
          <t>4680008320</t>
        </is>
      </c>
      <c r="E9300" s="108" t="inlineStr">
        <is>
          <t>PACOTE - R&amp;M 01_2024</t>
        </is>
      </c>
      <c r="F9300" s="108" t="inlineStr">
        <is>
          <t>CARLA PINHEIRO</t>
        </is>
      </c>
      <c r="G9300" s="108" t="inlineStr">
        <is>
          <t>SUBESTAÇÕES - SE</t>
        </is>
      </c>
      <c r="H9300" s="108" t="inlineStr">
        <is>
          <t>ELETROMECÂNICO - ELM</t>
        </is>
      </c>
      <c r="I9300" s="108" t="inlineStr">
        <is>
          <t>MURILO AUGUSTO DE SOUZA SIQUEIRA</t>
        </is>
      </c>
      <c r="J9300" s="109" t="inlineStr">
        <is>
          <t>100</t>
        </is>
      </c>
      <c r="K9300" s="109" t="inlineStr">
        <is>
          <t>28/10/2026</t>
        </is>
      </c>
      <c r="L9300" s="109" t="inlineStr">
        <is>
          <t>43</t>
        </is>
      </c>
      <c r="M9300" s="109" t="inlineStr">
        <is>
          <t>43</t>
        </is>
      </c>
      <c r="N9300" s="109" t="inlineStr">
        <is>
          <t>1</t>
        </is>
      </c>
      <c r="O9300" s="109" t="inlineStr">
        <is>
          <t>1</t>
        </is>
      </c>
      <c r="P9300" s="109" t="inlineStr">
        <is>
          <t>A1</t>
        </is>
      </c>
      <c r="Q9300" s="109" t="inlineStr">
        <is>
          <t>1</t>
        </is>
      </c>
      <c r="R9300" s="109" t="n"/>
      <c r="S9300" s="109" t="n"/>
      <c r="T9300" s="109" t="n"/>
      <c r="U9300" s="109" t="n"/>
      <c r="V9300" s="110">
        <f>IF(K9300&lt;&gt;"",K9300+30,"")</f>
        <v/>
      </c>
      <c r="W9300" s="111">
        <f>IF(K9300="","",IF(X9300&lt;&gt;"","NO PRAZO",IF(Y9300&lt;&gt;"","FORA DO PRAZO",IF(AND(U9300&lt;&gt;"",U9300-V9300&gt;=0),"FORA DO PRAZO",IF(AND(U9300&lt;&gt;"",U9300-V9300&lt;0),"NO PRAZO","")))))</f>
        <v/>
      </c>
      <c r="X9300" s="111">
        <f>IF(K9300="","",IF(U9300&lt;&gt;"","",IF(TODAY()-V9300&lt;=0,V9300-TODAY(),"")))</f>
        <v/>
      </c>
      <c r="Y9300" s="111">
        <f>IF(K9300="","",IF(U9300&lt;&gt;"","",IF(TODAY()-V9300&gt;0,TODAY()-V9300,"")))</f>
        <v/>
      </c>
    </row>
    <row r="9301">
      <c r="A9301" s="108" t="inlineStr">
        <is>
          <t>GRD_SE_ELM_100_VISION_4680008320_SE TIMÓTEO 1_281026</t>
        </is>
      </c>
      <c r="B9301" s="108" t="inlineStr">
        <is>
          <t>SE TIMÓTEO 1</t>
        </is>
      </c>
      <c r="C9301" s="108" t="inlineStr">
        <is>
          <t>VISION</t>
        </is>
      </c>
      <c r="D9301" s="108" t="inlineStr">
        <is>
          <t>4680008320</t>
        </is>
      </c>
      <c r="E9301" s="108" t="inlineStr">
        <is>
          <t>PACOTE - R&amp;M 01_2024</t>
        </is>
      </c>
      <c r="F9301" s="108" t="inlineStr">
        <is>
          <t>CARLA PINHEIRO</t>
        </is>
      </c>
      <c r="G9301" s="108" t="inlineStr">
        <is>
          <t>SUBESTAÇÕES - SE</t>
        </is>
      </c>
      <c r="H9301" s="108" t="inlineStr">
        <is>
          <t>ELETROMECÂNICO - ELM</t>
        </is>
      </c>
      <c r="I9301" s="108" t="inlineStr">
        <is>
          <t>MURILO AUGUSTO DE SOUZA SIQUEIRA</t>
        </is>
      </c>
      <c r="J9301" s="109" t="inlineStr">
        <is>
          <t>100</t>
        </is>
      </c>
      <c r="K9301" s="109" t="inlineStr">
        <is>
          <t>28/10/2026</t>
        </is>
      </c>
      <c r="L9301" s="109" t="inlineStr">
        <is>
          <t>44</t>
        </is>
      </c>
      <c r="M9301" s="109" t="inlineStr">
        <is>
          <t>44</t>
        </is>
      </c>
      <c r="N9301" s="109" t="inlineStr">
        <is>
          <t>1</t>
        </is>
      </c>
      <c r="O9301" s="109" t="inlineStr">
        <is>
          <t>1</t>
        </is>
      </c>
      <c r="P9301" s="109" t="inlineStr">
        <is>
          <t>A1</t>
        </is>
      </c>
      <c r="Q9301" s="109" t="inlineStr">
        <is>
          <t>1</t>
        </is>
      </c>
      <c r="R9301" s="109" t="n"/>
      <c r="S9301" s="109" t="n"/>
      <c r="T9301" s="109" t="n"/>
      <c r="U9301" s="109" t="n"/>
      <c r="V9301" s="110">
        <f>IF(K9301&lt;&gt;"",K9301+30,"")</f>
        <v/>
      </c>
      <c r="W9301" s="111">
        <f>IF(K9301="","",IF(X9301&lt;&gt;"","NO PRAZO",IF(Y9301&lt;&gt;"","FORA DO PRAZO",IF(AND(U9301&lt;&gt;"",U9301-V9301&gt;=0),"FORA DO PRAZO",IF(AND(U9301&lt;&gt;"",U9301-V9301&lt;0),"NO PRAZO","")))))</f>
        <v/>
      </c>
      <c r="X9301" s="111">
        <f>IF(K9301="","",IF(U9301&lt;&gt;"","",IF(TODAY()-V9301&lt;=0,V9301-TODAY(),"")))</f>
        <v/>
      </c>
      <c r="Y9301" s="111">
        <f>IF(K9301="","",IF(U9301&lt;&gt;"","",IF(TODAY()-V9301&gt;0,TODAY()-V9301,"")))</f>
        <v/>
      </c>
    </row>
    <row r="9302">
      <c r="A9302" s="108" t="inlineStr">
        <is>
          <t>GRD_SE_ELM_100_VISION_4680008320_SE TIMÓTEO 1_281026</t>
        </is>
      </c>
      <c r="B9302" s="108" t="inlineStr">
        <is>
          <t>SE TIMÓTEO 1</t>
        </is>
      </c>
      <c r="C9302" s="108" t="inlineStr">
        <is>
          <t>VISION</t>
        </is>
      </c>
      <c r="D9302" s="108" t="inlineStr">
        <is>
          <t>4680008320</t>
        </is>
      </c>
      <c r="E9302" s="108" t="inlineStr">
        <is>
          <t>PACOTE - R&amp;M 01_2024</t>
        </is>
      </c>
      <c r="F9302" s="108" t="inlineStr">
        <is>
          <t>CARLA PINHEIRO</t>
        </is>
      </c>
      <c r="G9302" s="108" t="inlineStr">
        <is>
          <t>SUBESTAÇÕES - SE</t>
        </is>
      </c>
      <c r="H9302" s="108" t="inlineStr">
        <is>
          <t>ELETROMECÂNICO - ELM</t>
        </is>
      </c>
      <c r="I9302" s="108" t="inlineStr">
        <is>
          <t>MURILO AUGUSTO DE SOUZA SIQUEIRA</t>
        </is>
      </c>
      <c r="J9302" s="109" t="inlineStr">
        <is>
          <t>100</t>
        </is>
      </c>
      <c r="K9302" s="109" t="inlineStr">
        <is>
          <t>28/10/2026</t>
        </is>
      </c>
      <c r="L9302" s="109" t="inlineStr">
        <is>
          <t>45</t>
        </is>
      </c>
      <c r="M9302" s="109" t="inlineStr">
        <is>
          <t>45</t>
        </is>
      </c>
      <c r="N9302" s="109" t="inlineStr">
        <is>
          <t>1</t>
        </is>
      </c>
      <c r="O9302" s="109" t="inlineStr">
        <is>
          <t>1</t>
        </is>
      </c>
      <c r="P9302" s="109" t="inlineStr">
        <is>
          <t>A1</t>
        </is>
      </c>
      <c r="Q9302" s="109" t="inlineStr">
        <is>
          <t>1</t>
        </is>
      </c>
      <c r="R9302" s="109" t="n"/>
      <c r="S9302" s="109" t="n"/>
      <c r="T9302" s="109" t="n"/>
      <c r="U9302" s="109" t="n"/>
      <c r="V9302" s="110">
        <f>IF(K9302&lt;&gt;"",K9302+30,"")</f>
        <v/>
      </c>
      <c r="W9302" s="111">
        <f>IF(K9302="","",IF(X9302&lt;&gt;"","NO PRAZO",IF(Y9302&lt;&gt;"","FORA DO PRAZO",IF(AND(U9302&lt;&gt;"",U9302-V9302&gt;=0),"FORA DO PRAZO",IF(AND(U9302&lt;&gt;"",U9302-V9302&lt;0),"NO PRAZO","")))))</f>
        <v/>
      </c>
      <c r="X9302" s="111">
        <f>IF(K9302="","",IF(U9302&lt;&gt;"","",IF(TODAY()-V9302&lt;=0,V9302-TODAY(),"")))</f>
        <v/>
      </c>
      <c r="Y9302" s="111">
        <f>IF(K9302="","",IF(U9302&lt;&gt;"","",IF(TODAY()-V9302&gt;0,TODAY()-V9302,"")))</f>
        <v/>
      </c>
    </row>
    <row r="9303">
      <c r="A9303" s="108" t="inlineStr">
        <is>
          <t>GRD_SE_ELM_100_VISION_4680008320_SE TIMÓTEO 1_281026</t>
        </is>
      </c>
      <c r="B9303" s="108" t="inlineStr">
        <is>
          <t>SE TIMÓTEO 1</t>
        </is>
      </c>
      <c r="C9303" s="108" t="inlineStr">
        <is>
          <t>VISION</t>
        </is>
      </c>
      <c r="D9303" s="108" t="inlineStr">
        <is>
          <t>4680008320</t>
        </is>
      </c>
      <c r="E9303" s="108" t="inlineStr">
        <is>
          <t>PACOTE - R&amp;M 01_2024</t>
        </is>
      </c>
      <c r="F9303" s="108" t="inlineStr">
        <is>
          <t>CARLA PINHEIRO</t>
        </is>
      </c>
      <c r="G9303" s="108" t="inlineStr">
        <is>
          <t>SUBESTAÇÕES - SE</t>
        </is>
      </c>
      <c r="H9303" s="108" t="inlineStr">
        <is>
          <t>ELETROMECÂNICO - ELM</t>
        </is>
      </c>
      <c r="I9303" s="108" t="inlineStr">
        <is>
          <t>MURILO AUGUSTO DE SOUZA SIQUEIRA</t>
        </is>
      </c>
      <c r="J9303" s="109" t="inlineStr">
        <is>
          <t>100</t>
        </is>
      </c>
      <c r="K9303" s="109" t="inlineStr">
        <is>
          <t>28/10/2026</t>
        </is>
      </c>
      <c r="L9303" s="109" t="inlineStr">
        <is>
          <t>46</t>
        </is>
      </c>
      <c r="M9303" s="109" t="inlineStr">
        <is>
          <t>46</t>
        </is>
      </c>
      <c r="N9303" s="109" t="inlineStr">
        <is>
          <t>1</t>
        </is>
      </c>
      <c r="O9303" s="109" t="inlineStr">
        <is>
          <t>1</t>
        </is>
      </c>
      <c r="P9303" s="109" t="inlineStr">
        <is>
          <t>A1</t>
        </is>
      </c>
      <c r="Q9303" s="109" t="inlineStr">
        <is>
          <t>1</t>
        </is>
      </c>
      <c r="R9303" s="109" t="n"/>
      <c r="S9303" s="109" t="n"/>
      <c r="T9303" s="109" t="n"/>
      <c r="U9303" s="109" t="n"/>
      <c r="V9303" s="110">
        <f>IF(K9303&lt;&gt;"",K9303+30,"")</f>
        <v/>
      </c>
      <c r="W9303" s="111">
        <f>IF(K9303="","",IF(X9303&lt;&gt;"","NO PRAZO",IF(Y9303&lt;&gt;"","FORA DO PRAZO",IF(AND(U9303&lt;&gt;"",U9303-V9303&gt;=0),"FORA DO PRAZO",IF(AND(U9303&lt;&gt;"",U9303-V9303&lt;0),"NO PRAZO","")))))</f>
        <v/>
      </c>
      <c r="X9303" s="111">
        <f>IF(K9303="","",IF(U9303&lt;&gt;"","",IF(TODAY()-V9303&lt;=0,V9303-TODAY(),"")))</f>
        <v/>
      </c>
      <c r="Y9303" s="111">
        <f>IF(K9303="","",IF(U9303&lt;&gt;"","",IF(TODAY()-V9303&gt;0,TODAY()-V9303,"")))</f>
        <v/>
      </c>
    </row>
    <row r="9304">
      <c r="A9304" s="108" t="inlineStr">
        <is>
          <t>GRD_SE_ELM_100_VISION_4680008320_SE TIMÓTEO 1_281026</t>
        </is>
      </c>
      <c r="B9304" s="108" t="inlineStr">
        <is>
          <t>SE TIMÓTEO 1</t>
        </is>
      </c>
      <c r="C9304" s="108" t="inlineStr">
        <is>
          <t>VISION</t>
        </is>
      </c>
      <c r="D9304" s="108" t="inlineStr">
        <is>
          <t>4680008320</t>
        </is>
      </c>
      <c r="E9304" s="108" t="inlineStr">
        <is>
          <t>PACOTE - R&amp;M 01_2024</t>
        </is>
      </c>
      <c r="F9304" s="108" t="inlineStr">
        <is>
          <t>CARLA PINHEIRO</t>
        </is>
      </c>
      <c r="G9304" s="108" t="inlineStr">
        <is>
          <t>SUBESTAÇÕES - SE</t>
        </is>
      </c>
      <c r="H9304" s="108" t="inlineStr">
        <is>
          <t>ELETROMECÂNICO - ELM</t>
        </is>
      </c>
      <c r="I9304" s="108" t="inlineStr">
        <is>
          <t>MURILO AUGUSTO DE SOUZA SIQUEIRA</t>
        </is>
      </c>
      <c r="J9304" s="109" t="inlineStr">
        <is>
          <t>100</t>
        </is>
      </c>
      <c r="K9304" s="109" t="inlineStr">
        <is>
          <t>28/10/2026</t>
        </is>
      </c>
      <c r="L9304" s="109" t="inlineStr">
        <is>
          <t>47</t>
        </is>
      </c>
      <c r="M9304" s="109" t="inlineStr">
        <is>
          <t>47</t>
        </is>
      </c>
      <c r="N9304" s="109" t="inlineStr">
        <is>
          <t>1</t>
        </is>
      </c>
      <c r="O9304" s="109" t="inlineStr">
        <is>
          <t>1</t>
        </is>
      </c>
      <c r="P9304" s="109" t="inlineStr">
        <is>
          <t>A1</t>
        </is>
      </c>
      <c r="Q9304" s="109" t="inlineStr">
        <is>
          <t>1</t>
        </is>
      </c>
      <c r="R9304" s="109" t="n"/>
      <c r="S9304" s="109" t="n"/>
      <c r="T9304" s="109" t="n"/>
      <c r="U9304" s="109" t="n"/>
      <c r="V9304" s="110">
        <f>IF(K9304&lt;&gt;"",K9304+30,"")</f>
        <v/>
      </c>
      <c r="W9304" s="111">
        <f>IF(K9304="","",IF(X9304&lt;&gt;"","NO PRAZO",IF(Y9304&lt;&gt;"","FORA DO PRAZO",IF(AND(U9304&lt;&gt;"",U9304-V9304&gt;=0),"FORA DO PRAZO",IF(AND(U9304&lt;&gt;"",U9304-V9304&lt;0),"NO PRAZO","")))))</f>
        <v/>
      </c>
      <c r="X9304" s="111">
        <f>IF(K9304="","",IF(U9304&lt;&gt;"","",IF(TODAY()-V9304&lt;=0,V9304-TODAY(),"")))</f>
        <v/>
      </c>
      <c r="Y9304" s="111">
        <f>IF(K9304="","",IF(U9304&lt;&gt;"","",IF(TODAY()-V9304&gt;0,TODAY()-V9304,"")))</f>
        <v/>
      </c>
    </row>
    <row r="9305">
      <c r="A9305" s="108" t="inlineStr">
        <is>
          <t>GRD_SE_ELM_100_VISION_4680008320_SE TIMÓTEO 1_281026</t>
        </is>
      </c>
      <c r="B9305" s="108" t="inlineStr">
        <is>
          <t>SE TIMÓTEO 1</t>
        </is>
      </c>
      <c r="C9305" s="108" t="inlineStr">
        <is>
          <t>VISION</t>
        </is>
      </c>
      <c r="D9305" s="108" t="inlineStr">
        <is>
          <t>4680008320</t>
        </is>
      </c>
      <c r="E9305" s="108" t="inlineStr">
        <is>
          <t>PACOTE - R&amp;M 01_2024</t>
        </is>
      </c>
      <c r="F9305" s="108" t="inlineStr">
        <is>
          <t>CARLA PINHEIRO</t>
        </is>
      </c>
      <c r="G9305" s="108" t="inlineStr">
        <is>
          <t>SUBESTAÇÕES - SE</t>
        </is>
      </c>
      <c r="H9305" s="108" t="inlineStr">
        <is>
          <t>ELETROMECÂNICO - ELM</t>
        </is>
      </c>
      <c r="I9305" s="108" t="inlineStr">
        <is>
          <t>MURILO AUGUSTO DE SOUZA SIQUEIRA</t>
        </is>
      </c>
      <c r="J9305" s="109" t="inlineStr">
        <is>
          <t>100</t>
        </is>
      </c>
      <c r="K9305" s="109" t="inlineStr">
        <is>
          <t>28/10/2026</t>
        </is>
      </c>
      <c r="L9305" s="109" t="inlineStr">
        <is>
          <t>48</t>
        </is>
      </c>
      <c r="M9305" s="109" t="inlineStr">
        <is>
          <t>48</t>
        </is>
      </c>
      <c r="N9305" s="109" t="inlineStr">
        <is>
          <t>1</t>
        </is>
      </c>
      <c r="O9305" s="109" t="inlineStr">
        <is>
          <t>1</t>
        </is>
      </c>
      <c r="P9305" s="109" t="inlineStr">
        <is>
          <t>A1</t>
        </is>
      </c>
      <c r="Q9305" s="109" t="inlineStr">
        <is>
          <t>1</t>
        </is>
      </c>
      <c r="R9305" s="109" t="n"/>
      <c r="S9305" s="109" t="n"/>
      <c r="T9305" s="109" t="n"/>
      <c r="U9305" s="109" t="n"/>
      <c r="V9305" s="110">
        <f>IF(K9305&lt;&gt;"",K9305+30,"")</f>
        <v/>
      </c>
      <c r="W9305" s="111">
        <f>IF(K9305="","",IF(X9305&lt;&gt;"","NO PRAZO",IF(Y9305&lt;&gt;"","FORA DO PRAZO",IF(AND(U9305&lt;&gt;"",U9305-V9305&gt;=0),"FORA DO PRAZO",IF(AND(U9305&lt;&gt;"",U9305-V9305&lt;0),"NO PRAZO","")))))</f>
        <v/>
      </c>
      <c r="X9305" s="111">
        <f>IF(K9305="","",IF(U9305&lt;&gt;"","",IF(TODAY()-V9305&lt;=0,V9305-TODAY(),"")))</f>
        <v/>
      </c>
      <c r="Y9305" s="111">
        <f>IF(K9305="","",IF(U9305&lt;&gt;"","",IF(TODAY()-V9305&gt;0,TODAY()-V9305,"")))</f>
        <v/>
      </c>
    </row>
    <row r="9306">
      <c r="A9306" s="108" t="inlineStr">
        <is>
          <t>GRD_SE_ELM_100_VISION_4680008320_SE TIMÓTEO 1_281026</t>
        </is>
      </c>
      <c r="B9306" s="108" t="inlineStr">
        <is>
          <t>SE TIMÓTEO 1</t>
        </is>
      </c>
      <c r="C9306" s="108" t="inlineStr">
        <is>
          <t>VISION</t>
        </is>
      </c>
      <c r="D9306" s="108" t="inlineStr">
        <is>
          <t>4680008320</t>
        </is>
      </c>
      <c r="E9306" s="108" t="inlineStr">
        <is>
          <t>PACOTE - R&amp;M 01_2024</t>
        </is>
      </c>
      <c r="F9306" s="108" t="inlineStr">
        <is>
          <t>CARLA PINHEIRO</t>
        </is>
      </c>
      <c r="G9306" s="108" t="inlineStr">
        <is>
          <t>SUBESTAÇÕES - SE</t>
        </is>
      </c>
      <c r="H9306" s="108" t="inlineStr">
        <is>
          <t>ELETROMECÂNICO - ELM</t>
        </is>
      </c>
      <c r="I9306" s="108" t="inlineStr">
        <is>
          <t>MURILO AUGUSTO DE SOUZA SIQUEIRA</t>
        </is>
      </c>
      <c r="J9306" s="109" t="inlineStr">
        <is>
          <t>100</t>
        </is>
      </c>
      <c r="K9306" s="109" t="inlineStr">
        <is>
          <t>28/10/2026</t>
        </is>
      </c>
      <c r="L9306" s="109" t="inlineStr">
        <is>
          <t>49</t>
        </is>
      </c>
      <c r="M9306" s="109" t="inlineStr">
        <is>
          <t>49</t>
        </is>
      </c>
      <c r="N9306" s="109" t="inlineStr">
        <is>
          <t>1</t>
        </is>
      </c>
      <c r="O9306" s="109" t="inlineStr">
        <is>
          <t>1</t>
        </is>
      </c>
      <c r="P9306" s="109" t="inlineStr">
        <is>
          <t>A1</t>
        </is>
      </c>
      <c r="Q9306" s="109" t="inlineStr">
        <is>
          <t>1</t>
        </is>
      </c>
      <c r="R9306" s="109" t="n"/>
      <c r="S9306" s="109" t="n"/>
      <c r="T9306" s="109" t="n"/>
      <c r="U9306" s="109" t="n"/>
      <c r="V9306" s="110">
        <f>IF(K9306&lt;&gt;"",K9306+30,"")</f>
        <v/>
      </c>
      <c r="W9306" s="111">
        <f>IF(K9306="","",IF(X9306&lt;&gt;"","NO PRAZO",IF(Y9306&lt;&gt;"","FORA DO PRAZO",IF(AND(U9306&lt;&gt;"",U9306-V9306&gt;=0),"FORA DO PRAZO",IF(AND(U9306&lt;&gt;"",U9306-V9306&lt;0),"NO PRAZO","")))))</f>
        <v/>
      </c>
      <c r="X9306" s="111">
        <f>IF(K9306="","",IF(U9306&lt;&gt;"","",IF(TODAY()-V9306&lt;=0,V9306-TODAY(),"")))</f>
        <v/>
      </c>
      <c r="Y9306" s="111">
        <f>IF(K9306="","",IF(U9306&lt;&gt;"","",IF(TODAY()-V9306&gt;0,TODAY()-V9306,"")))</f>
        <v/>
      </c>
    </row>
    <row r="9307">
      <c r="A9307" s="108" t="inlineStr">
        <is>
          <t>GRD_SE_ELM_100_VISION_4680008320_SE TIMÓTEO 1_281026</t>
        </is>
      </c>
      <c r="B9307" s="108" t="inlineStr">
        <is>
          <t>SE TIMÓTEO 1</t>
        </is>
      </c>
      <c r="C9307" s="108" t="inlineStr">
        <is>
          <t>VISION</t>
        </is>
      </c>
      <c r="D9307" s="108" t="inlineStr">
        <is>
          <t>4680008320</t>
        </is>
      </c>
      <c r="E9307" s="108" t="inlineStr">
        <is>
          <t>PACOTE - R&amp;M 01_2024</t>
        </is>
      </c>
      <c r="F9307" s="108" t="inlineStr">
        <is>
          <t>CARLA PINHEIRO</t>
        </is>
      </c>
      <c r="G9307" s="108" t="inlineStr">
        <is>
          <t>SUBESTAÇÕES - SE</t>
        </is>
      </c>
      <c r="H9307" s="108" t="inlineStr">
        <is>
          <t>ELETROMECÂNICO - ELM</t>
        </is>
      </c>
      <c r="I9307" s="108" t="inlineStr">
        <is>
          <t>MURILO AUGUSTO DE SOUZA SIQUEIRA</t>
        </is>
      </c>
      <c r="J9307" s="109" t="inlineStr">
        <is>
          <t>100</t>
        </is>
      </c>
      <c r="K9307" s="109" t="inlineStr">
        <is>
          <t>28/10/2026</t>
        </is>
      </c>
      <c r="L9307" s="109" t="inlineStr">
        <is>
          <t>50</t>
        </is>
      </c>
      <c r="M9307" s="109" t="inlineStr">
        <is>
          <t>50</t>
        </is>
      </c>
      <c r="N9307" s="109" t="inlineStr">
        <is>
          <t>1</t>
        </is>
      </c>
      <c r="O9307" s="109" t="inlineStr">
        <is>
          <t>1</t>
        </is>
      </c>
      <c r="P9307" s="109" t="inlineStr">
        <is>
          <t>A1</t>
        </is>
      </c>
      <c r="Q9307" s="109" t="inlineStr">
        <is>
          <t>1</t>
        </is>
      </c>
      <c r="R9307" s="109" t="n"/>
      <c r="S9307" s="109" t="n"/>
      <c r="T9307" s="109" t="n"/>
      <c r="U9307" s="109" t="n"/>
      <c r="V9307" s="110">
        <f>IF(K9307&lt;&gt;"",K9307+30,"")</f>
        <v/>
      </c>
      <c r="W9307" s="111">
        <f>IF(K9307="","",IF(X9307&lt;&gt;"","NO PRAZO",IF(Y9307&lt;&gt;"","FORA DO PRAZO",IF(AND(U9307&lt;&gt;"",U9307-V9307&gt;=0),"FORA DO PRAZO",IF(AND(U9307&lt;&gt;"",U9307-V9307&lt;0),"NO PRAZO","")))))</f>
        <v/>
      </c>
      <c r="X9307" s="111">
        <f>IF(K9307="","",IF(U9307&lt;&gt;"","",IF(TODAY()-V9307&lt;=0,V9307-TODAY(),"")))</f>
        <v/>
      </c>
      <c r="Y9307" s="111">
        <f>IF(K9307="","",IF(U9307&lt;&gt;"","",IF(TODAY()-V9307&gt;0,TODAY()-V9307,"")))</f>
        <v/>
      </c>
    </row>
    <row r="9308">
      <c r="A9308" s="108" t="inlineStr">
        <is>
          <t>GRD_SE_ELM_100_VISION_4680008320_SE TIMÓTEO 1_281026</t>
        </is>
      </c>
      <c r="B9308" s="108" t="inlineStr">
        <is>
          <t>SE TIMÓTEO 1</t>
        </is>
      </c>
      <c r="C9308" s="108" t="inlineStr">
        <is>
          <t>VISION</t>
        </is>
      </c>
      <c r="D9308" s="108" t="inlineStr">
        <is>
          <t>4680008320</t>
        </is>
      </c>
      <c r="E9308" s="108" t="inlineStr">
        <is>
          <t>PACOTE - R&amp;M 01_2024</t>
        </is>
      </c>
      <c r="F9308" s="108" t="inlineStr">
        <is>
          <t>CARLA PINHEIRO</t>
        </is>
      </c>
      <c r="G9308" s="108" t="inlineStr">
        <is>
          <t>SUBESTAÇÕES - SE</t>
        </is>
      </c>
      <c r="H9308" s="108" t="inlineStr">
        <is>
          <t>ELETROMECÂNICO - ELM</t>
        </is>
      </c>
      <c r="I9308" s="108" t="inlineStr">
        <is>
          <t>MURILO AUGUSTO DE SOUZA SIQUEIRA</t>
        </is>
      </c>
      <c r="J9308" s="109" t="inlineStr">
        <is>
          <t>100</t>
        </is>
      </c>
      <c r="K9308" s="109" t="inlineStr">
        <is>
          <t>28/10/2026</t>
        </is>
      </c>
      <c r="L9308" s="109" t="inlineStr">
        <is>
          <t>51</t>
        </is>
      </c>
      <c r="M9308" s="109" t="inlineStr">
        <is>
          <t>51</t>
        </is>
      </c>
      <c r="N9308" s="109" t="inlineStr">
        <is>
          <t>1</t>
        </is>
      </c>
      <c r="O9308" s="109" t="inlineStr">
        <is>
          <t>1</t>
        </is>
      </c>
      <c r="P9308" s="109" t="inlineStr">
        <is>
          <t>A2</t>
        </is>
      </c>
      <c r="Q9308" s="109" t="inlineStr">
        <is>
          <t>2</t>
        </is>
      </c>
      <c r="R9308" s="109" t="n"/>
      <c r="S9308" s="109" t="n"/>
      <c r="T9308" s="109" t="n"/>
      <c r="U9308" s="109" t="n"/>
      <c r="V9308" s="110">
        <f>IF(K9308&lt;&gt;"",K9308+30,"")</f>
        <v/>
      </c>
      <c r="W9308" s="111">
        <f>IF(K9308="","",IF(X9308&lt;&gt;"","NO PRAZO",IF(Y9308&lt;&gt;"","FORA DO PRAZO",IF(AND(U9308&lt;&gt;"",U9308-V9308&gt;=0),"FORA DO PRAZO",IF(AND(U9308&lt;&gt;"",U9308-V9308&lt;0),"NO PRAZO","")))))</f>
        <v/>
      </c>
      <c r="X9308" s="111">
        <f>IF(K9308="","",IF(U9308&lt;&gt;"","",IF(TODAY()-V9308&lt;=0,V9308-TODAY(),"")))</f>
        <v/>
      </c>
      <c r="Y9308" s="111">
        <f>IF(K9308="","",IF(U9308&lt;&gt;"","",IF(TODAY()-V9308&gt;0,TODAY()-V9308,"")))</f>
        <v/>
      </c>
    </row>
    <row r="9309">
      <c r="A9309" s="108" t="inlineStr">
        <is>
          <t>GRD_SE_ELM_100_VISION_4680008320_SE TIMÓTEO 1_281026</t>
        </is>
      </c>
      <c r="B9309" s="108" t="inlineStr">
        <is>
          <t>SE TIMÓTEO 1</t>
        </is>
      </c>
      <c r="C9309" s="108" t="inlineStr">
        <is>
          <t>VISION</t>
        </is>
      </c>
      <c r="D9309" s="108" t="inlineStr">
        <is>
          <t>4680008320</t>
        </is>
      </c>
      <c r="E9309" s="108" t="inlineStr">
        <is>
          <t>PACOTE - R&amp;M 01_2024</t>
        </is>
      </c>
      <c r="F9309" s="108" t="inlineStr">
        <is>
          <t>CARLA PINHEIRO</t>
        </is>
      </c>
      <c r="G9309" s="108" t="inlineStr">
        <is>
          <t>SUBESTAÇÕES - SE</t>
        </is>
      </c>
      <c r="H9309" s="108" t="inlineStr">
        <is>
          <t>ELETROMECÂNICO - ELM</t>
        </is>
      </c>
      <c r="I9309" s="108" t="inlineStr">
        <is>
          <t>MURILO AUGUSTO DE SOUZA SIQUEIRA</t>
        </is>
      </c>
      <c r="J9309" s="109" t="inlineStr">
        <is>
          <t>100</t>
        </is>
      </c>
      <c r="K9309" s="109" t="inlineStr">
        <is>
          <t>28/10/2026</t>
        </is>
      </c>
      <c r="L9309" s="109" t="inlineStr">
        <is>
          <t>52</t>
        </is>
      </c>
      <c r="M9309" s="109" t="inlineStr">
        <is>
          <t>52</t>
        </is>
      </c>
      <c r="N9309" s="109" t="inlineStr">
        <is>
          <t>1</t>
        </is>
      </c>
      <c r="O9309" s="109" t="inlineStr">
        <is>
          <t>1</t>
        </is>
      </c>
      <c r="P9309" s="109" t="inlineStr">
        <is>
          <t>A3</t>
        </is>
      </c>
      <c r="Q9309" s="109" t="inlineStr">
        <is>
          <t>3</t>
        </is>
      </c>
      <c r="R9309" s="109" t="n"/>
      <c r="S9309" s="109" t="n"/>
      <c r="T9309" s="109" t="n"/>
      <c r="U9309" s="109" t="n"/>
      <c r="V9309" s="110">
        <f>IF(K9309&lt;&gt;"",K9309+30,"")</f>
        <v/>
      </c>
      <c r="W9309" s="111">
        <f>IF(K9309="","",IF(X9309&lt;&gt;"","NO PRAZO",IF(Y9309&lt;&gt;"","FORA DO PRAZO",IF(AND(U9309&lt;&gt;"",U9309-V9309&gt;=0),"FORA DO PRAZO",IF(AND(U9309&lt;&gt;"",U9309-V9309&lt;0),"NO PRAZO","")))))</f>
        <v/>
      </c>
      <c r="X9309" s="111">
        <f>IF(K9309="","",IF(U9309&lt;&gt;"","",IF(TODAY()-V9309&lt;=0,V9309-TODAY(),"")))</f>
        <v/>
      </c>
      <c r="Y9309" s="111">
        <f>IF(K9309="","",IF(U9309&lt;&gt;"","",IF(TODAY()-V9309&gt;0,TODAY()-V9309,"")))</f>
        <v/>
      </c>
    </row>
    <row r="9310">
      <c r="A9310" s="108" t="inlineStr">
        <is>
          <t>GRD_SE_ELM_100_VISION_4680008320_SE TIMÓTEO 1_281026</t>
        </is>
      </c>
      <c r="B9310" s="108" t="inlineStr">
        <is>
          <t>SE TIMÓTEO 1</t>
        </is>
      </c>
      <c r="C9310" s="108" t="inlineStr">
        <is>
          <t>VISION</t>
        </is>
      </c>
      <c r="D9310" s="108" t="inlineStr">
        <is>
          <t>4680008320</t>
        </is>
      </c>
      <c r="E9310" s="108" t="inlineStr">
        <is>
          <t>PACOTE - R&amp;M 01_2024</t>
        </is>
      </c>
      <c r="F9310" s="108" t="inlineStr">
        <is>
          <t>CARLA PINHEIRO</t>
        </is>
      </c>
      <c r="G9310" s="108" t="inlineStr">
        <is>
          <t>SUBESTAÇÕES - SE</t>
        </is>
      </c>
      <c r="H9310" s="108" t="inlineStr">
        <is>
          <t>ELETROMECÂNICO - ELM</t>
        </is>
      </c>
      <c r="I9310" s="108" t="inlineStr">
        <is>
          <t>MURILO AUGUSTO DE SOUZA SIQUEIRA</t>
        </is>
      </c>
      <c r="J9310" s="109" t="inlineStr">
        <is>
          <t>100</t>
        </is>
      </c>
      <c r="K9310" s="109" t="inlineStr">
        <is>
          <t>28/10/2026</t>
        </is>
      </c>
      <c r="L9310" s="109" t="inlineStr">
        <is>
          <t>53</t>
        </is>
      </c>
      <c r="M9310" s="109" t="inlineStr">
        <is>
          <t>53</t>
        </is>
      </c>
      <c r="N9310" s="109" t="inlineStr">
        <is>
          <t>1</t>
        </is>
      </c>
      <c r="O9310" s="109" t="inlineStr">
        <is>
          <t>1</t>
        </is>
      </c>
      <c r="P9310" s="109" t="inlineStr">
        <is>
          <t>A1</t>
        </is>
      </c>
      <c r="Q9310" s="109" t="inlineStr">
        <is>
          <t>1</t>
        </is>
      </c>
      <c r="R9310" s="109" t="n"/>
      <c r="S9310" s="109" t="n"/>
      <c r="T9310" s="109" t="n"/>
      <c r="U9310" s="109" t="n"/>
      <c r="V9310" s="110">
        <f>IF(K9310&lt;&gt;"",K9310+30,"")</f>
        <v/>
      </c>
      <c r="W9310" s="111">
        <f>IF(K9310="","",IF(X9310&lt;&gt;"","NO PRAZO",IF(Y9310&lt;&gt;"","FORA DO PRAZO",IF(AND(U9310&lt;&gt;"",U9310-V9310&gt;=0),"FORA DO PRAZO",IF(AND(U9310&lt;&gt;"",U9310-V9310&lt;0),"NO PRAZO","")))))</f>
        <v/>
      </c>
      <c r="X9310" s="111">
        <f>IF(K9310="","",IF(U9310&lt;&gt;"","",IF(TODAY()-V9310&lt;=0,V9310-TODAY(),"")))</f>
        <v/>
      </c>
      <c r="Y9310" s="111">
        <f>IF(K9310="","",IF(U9310&lt;&gt;"","",IF(TODAY()-V9310&gt;0,TODAY()-V9310,"")))</f>
        <v/>
      </c>
    </row>
    <row r="9311">
      <c r="A9311" s="108" t="inlineStr">
        <is>
          <t>GRD_SE_ELM_100_VISION_4680008320_SE TIMÓTEO 1_281026</t>
        </is>
      </c>
      <c r="B9311" s="108" t="inlineStr">
        <is>
          <t>SE TIMÓTEO 1</t>
        </is>
      </c>
      <c r="C9311" s="108" t="inlineStr">
        <is>
          <t>VISION</t>
        </is>
      </c>
      <c r="D9311" s="108" t="inlineStr">
        <is>
          <t>4680008320</t>
        </is>
      </c>
      <c r="E9311" s="108" t="inlineStr">
        <is>
          <t>PACOTE - R&amp;M 01_2024</t>
        </is>
      </c>
      <c r="F9311" s="108" t="inlineStr">
        <is>
          <t>CARLA PINHEIRO</t>
        </is>
      </c>
      <c r="G9311" s="108" t="inlineStr">
        <is>
          <t>SUBESTAÇÕES - SE</t>
        </is>
      </c>
      <c r="H9311" s="108" t="inlineStr">
        <is>
          <t>ELETROMECÂNICO - ELM</t>
        </is>
      </c>
      <c r="I9311" s="108" t="inlineStr">
        <is>
          <t>MURILO AUGUSTO DE SOUZA SIQUEIRA</t>
        </is>
      </c>
      <c r="J9311" s="109" t="inlineStr">
        <is>
          <t>100</t>
        </is>
      </c>
      <c r="K9311" s="109" t="inlineStr">
        <is>
          <t>28/10/2026</t>
        </is>
      </c>
      <c r="L9311" s="109" t="inlineStr">
        <is>
          <t>54</t>
        </is>
      </c>
      <c r="M9311" s="109" t="inlineStr">
        <is>
          <t>54</t>
        </is>
      </c>
      <c r="N9311" s="109" t="inlineStr">
        <is>
          <t>1</t>
        </is>
      </c>
      <c r="O9311" s="109" t="inlineStr">
        <is>
          <t>1</t>
        </is>
      </c>
      <c r="P9311" s="109" t="inlineStr">
        <is>
          <t>A2</t>
        </is>
      </c>
      <c r="Q9311" s="109" t="inlineStr">
        <is>
          <t>2</t>
        </is>
      </c>
      <c r="R9311" s="109" t="n"/>
      <c r="S9311" s="109" t="n"/>
      <c r="T9311" s="109" t="n"/>
      <c r="U9311" s="109" t="n"/>
      <c r="V9311" s="110">
        <f>IF(K9311&lt;&gt;"",K9311+30,"")</f>
        <v/>
      </c>
      <c r="W9311" s="111">
        <f>IF(K9311="","",IF(X9311&lt;&gt;"","NO PRAZO",IF(Y9311&lt;&gt;"","FORA DO PRAZO",IF(AND(U9311&lt;&gt;"",U9311-V9311&gt;=0),"FORA DO PRAZO",IF(AND(U9311&lt;&gt;"",U9311-V9311&lt;0),"NO PRAZO","")))))</f>
        <v/>
      </c>
      <c r="X9311" s="111">
        <f>IF(K9311="","",IF(U9311&lt;&gt;"","",IF(TODAY()-V9311&lt;=0,V9311-TODAY(),"")))</f>
        <v/>
      </c>
      <c r="Y9311" s="111">
        <f>IF(K9311="","",IF(U9311&lt;&gt;"","",IF(TODAY()-V9311&gt;0,TODAY()-V9311,"")))</f>
        <v/>
      </c>
    </row>
    <row r="9312">
      <c r="A9312" s="108" t="inlineStr">
        <is>
          <t>GRD_SE_ELM_100_VISION_4680008320_SE TIMÓTEO 1_281026</t>
        </is>
      </c>
      <c r="B9312" s="108" t="inlineStr">
        <is>
          <t>SE TIMÓTEO 1</t>
        </is>
      </c>
      <c r="C9312" s="108" t="inlineStr">
        <is>
          <t>VISION</t>
        </is>
      </c>
      <c r="D9312" s="108" t="inlineStr">
        <is>
          <t>4680008320</t>
        </is>
      </c>
      <c r="E9312" s="108" t="inlineStr">
        <is>
          <t>PACOTE - R&amp;M 01_2024</t>
        </is>
      </c>
      <c r="F9312" s="108" t="inlineStr">
        <is>
          <t>CARLA PINHEIRO</t>
        </is>
      </c>
      <c r="G9312" s="108" t="inlineStr">
        <is>
          <t>SUBESTAÇÕES - SE</t>
        </is>
      </c>
      <c r="H9312" s="108" t="inlineStr">
        <is>
          <t>ELETROMECÂNICO - ELM</t>
        </is>
      </c>
      <c r="I9312" s="108" t="inlineStr">
        <is>
          <t>MURILO AUGUSTO DE SOUZA SIQUEIRA</t>
        </is>
      </c>
      <c r="J9312" s="109" t="inlineStr">
        <is>
          <t>100</t>
        </is>
      </c>
      <c r="K9312" s="109" t="inlineStr">
        <is>
          <t>28/10/2026</t>
        </is>
      </c>
      <c r="L9312" s="109" t="inlineStr">
        <is>
          <t>55</t>
        </is>
      </c>
      <c r="M9312" s="109" t="inlineStr">
        <is>
          <t>55</t>
        </is>
      </c>
      <c r="N9312" s="109" t="inlineStr">
        <is>
          <t>1</t>
        </is>
      </c>
      <c r="O9312" s="109" t="inlineStr">
        <is>
          <t>1</t>
        </is>
      </c>
      <c r="P9312" s="109" t="inlineStr">
        <is>
          <t>A3</t>
        </is>
      </c>
      <c r="Q9312" s="109" t="inlineStr">
        <is>
          <t>3</t>
        </is>
      </c>
      <c r="R9312" s="109" t="n"/>
      <c r="S9312" s="109" t="n"/>
      <c r="T9312" s="109" t="n"/>
      <c r="U9312" s="109" t="n"/>
      <c r="V9312" s="110">
        <f>IF(K9312&lt;&gt;"",K9312+30,"")</f>
        <v/>
      </c>
      <c r="W9312" s="111">
        <f>IF(K9312="","",IF(X9312&lt;&gt;"","NO PRAZO",IF(Y9312&lt;&gt;"","FORA DO PRAZO",IF(AND(U9312&lt;&gt;"",U9312-V9312&gt;=0),"FORA DO PRAZO",IF(AND(U9312&lt;&gt;"",U9312-V9312&lt;0),"NO PRAZO","")))))</f>
        <v/>
      </c>
      <c r="X9312" s="111">
        <f>IF(K9312="","",IF(U9312&lt;&gt;"","",IF(TODAY()-V9312&lt;=0,V9312-TODAY(),"")))</f>
        <v/>
      </c>
      <c r="Y9312" s="111">
        <f>IF(K9312="","",IF(U9312&lt;&gt;"","",IF(TODAY()-V9312&gt;0,TODAY()-V9312,"")))</f>
        <v/>
      </c>
    </row>
    <row r="9313">
      <c r="A9313" s="108" t="inlineStr">
        <is>
          <t>GRD_SE_ELM_100_VISION_4680008320_SE TIMÓTEO 1_281026</t>
        </is>
      </c>
      <c r="B9313" s="108" t="inlineStr">
        <is>
          <t>SE TIMÓTEO 1</t>
        </is>
      </c>
      <c r="C9313" s="108" t="inlineStr">
        <is>
          <t>VISION</t>
        </is>
      </c>
      <c r="D9313" s="108" t="inlineStr">
        <is>
          <t>4680008320</t>
        </is>
      </c>
      <c r="E9313" s="108" t="inlineStr">
        <is>
          <t>PACOTE - R&amp;M 01_2024</t>
        </is>
      </c>
      <c r="F9313" s="108" t="inlineStr">
        <is>
          <t>CARLA PINHEIRO</t>
        </is>
      </c>
      <c r="G9313" s="108" t="inlineStr">
        <is>
          <t>SUBESTAÇÕES - SE</t>
        </is>
      </c>
      <c r="H9313" s="108" t="inlineStr">
        <is>
          <t>ELETROMECÂNICO - ELM</t>
        </is>
      </c>
      <c r="I9313" s="108" t="inlineStr">
        <is>
          <t>MURILO AUGUSTO DE SOUZA SIQUEIRA</t>
        </is>
      </c>
      <c r="J9313" s="109" t="inlineStr">
        <is>
          <t>100</t>
        </is>
      </c>
      <c r="K9313" s="109" t="inlineStr">
        <is>
          <t>28/10/2026</t>
        </is>
      </c>
      <c r="L9313" s="109" t="inlineStr">
        <is>
          <t>56</t>
        </is>
      </c>
      <c r="M9313" s="109" t="inlineStr">
        <is>
          <t>56</t>
        </is>
      </c>
      <c r="N9313" s="109" t="inlineStr">
        <is>
          <t>1</t>
        </is>
      </c>
      <c r="O9313" s="109" t="inlineStr">
        <is>
          <t>1</t>
        </is>
      </c>
      <c r="P9313" s="109" t="inlineStr">
        <is>
          <t>A1</t>
        </is>
      </c>
      <c r="Q9313" s="109" t="inlineStr">
        <is>
          <t>1</t>
        </is>
      </c>
      <c r="R9313" s="109" t="n"/>
      <c r="S9313" s="109" t="n"/>
      <c r="T9313" s="109" t="n"/>
      <c r="U9313" s="109" t="n"/>
      <c r="V9313" s="110">
        <f>IF(K9313&lt;&gt;"",K9313+30,"")</f>
        <v/>
      </c>
      <c r="W9313" s="111">
        <f>IF(K9313="","",IF(X9313&lt;&gt;"","NO PRAZO",IF(Y9313&lt;&gt;"","FORA DO PRAZO",IF(AND(U9313&lt;&gt;"",U9313-V9313&gt;=0),"FORA DO PRAZO",IF(AND(U9313&lt;&gt;"",U9313-V9313&lt;0),"NO PRAZO","")))))</f>
        <v/>
      </c>
      <c r="X9313" s="111">
        <f>IF(K9313="","",IF(U9313&lt;&gt;"","",IF(TODAY()-V9313&lt;=0,V9313-TODAY(),"")))</f>
        <v/>
      </c>
      <c r="Y9313" s="111">
        <f>IF(K9313="","",IF(U9313&lt;&gt;"","",IF(TODAY()-V9313&gt;0,TODAY()-V9313,"")))</f>
        <v/>
      </c>
    </row>
    <row r="9314">
      <c r="A9314" s="108" t="inlineStr">
        <is>
          <t>GRD_SE_ELM_100_VISION_4680008320_SE TIMÓTEO 1_281026</t>
        </is>
      </c>
      <c r="B9314" s="108" t="inlineStr">
        <is>
          <t>SE TIMÓTEO 1</t>
        </is>
      </c>
      <c r="C9314" s="108" t="inlineStr">
        <is>
          <t>VISION</t>
        </is>
      </c>
      <c r="D9314" s="108" t="inlineStr">
        <is>
          <t>4680008320</t>
        </is>
      </c>
      <c r="E9314" s="108" t="inlineStr">
        <is>
          <t>PACOTE - R&amp;M 01_2024</t>
        </is>
      </c>
      <c r="F9314" s="108" t="inlineStr">
        <is>
          <t>CARLA PINHEIRO</t>
        </is>
      </c>
      <c r="G9314" s="108" t="inlineStr">
        <is>
          <t>SUBESTAÇÕES - SE</t>
        </is>
      </c>
      <c r="H9314" s="108" t="inlineStr">
        <is>
          <t>ELETROMECÂNICO - ELM</t>
        </is>
      </c>
      <c r="I9314" s="108" t="inlineStr">
        <is>
          <t>MURILO AUGUSTO DE SOUZA SIQUEIRA</t>
        </is>
      </c>
      <c r="J9314" s="109" t="inlineStr">
        <is>
          <t>100</t>
        </is>
      </c>
      <c r="K9314" s="109" t="inlineStr">
        <is>
          <t>28/10/2026</t>
        </is>
      </c>
      <c r="L9314" s="109" t="inlineStr">
        <is>
          <t>57</t>
        </is>
      </c>
      <c r="M9314" s="109" t="inlineStr">
        <is>
          <t>57</t>
        </is>
      </c>
      <c r="N9314" s="109" t="inlineStr">
        <is>
          <t>1</t>
        </is>
      </c>
      <c r="O9314" s="109" t="inlineStr">
        <is>
          <t>1</t>
        </is>
      </c>
      <c r="P9314" s="109" t="inlineStr">
        <is>
          <t>A2</t>
        </is>
      </c>
      <c r="Q9314" s="109" t="inlineStr">
        <is>
          <t>2</t>
        </is>
      </c>
      <c r="R9314" s="109" t="n"/>
      <c r="S9314" s="109" t="n"/>
      <c r="T9314" s="109" t="n"/>
      <c r="U9314" s="109" t="n"/>
      <c r="V9314" s="110">
        <f>IF(K9314&lt;&gt;"",K9314+30,"")</f>
        <v/>
      </c>
      <c r="W9314" s="111">
        <f>IF(K9314="","",IF(X9314&lt;&gt;"","NO PRAZO",IF(Y9314&lt;&gt;"","FORA DO PRAZO",IF(AND(U9314&lt;&gt;"",U9314-V9314&gt;=0),"FORA DO PRAZO",IF(AND(U9314&lt;&gt;"",U9314-V9314&lt;0),"NO PRAZO","")))))</f>
        <v/>
      </c>
      <c r="X9314" s="111">
        <f>IF(K9314="","",IF(U9314&lt;&gt;"","",IF(TODAY()-V9314&lt;=0,V9314-TODAY(),"")))</f>
        <v/>
      </c>
      <c r="Y9314" s="111">
        <f>IF(K9314="","",IF(U9314&lt;&gt;"","",IF(TODAY()-V9314&gt;0,TODAY()-V9314,"")))</f>
        <v/>
      </c>
    </row>
    <row r="9315">
      <c r="A9315" s="108" t="inlineStr">
        <is>
          <t>GRD_SE_ELM_100_VISION_4680008320_SE TIMÓTEO 1_281026</t>
        </is>
      </c>
      <c r="B9315" s="108" t="inlineStr">
        <is>
          <t>SE TIMÓTEO 1</t>
        </is>
      </c>
      <c r="C9315" s="108" t="inlineStr">
        <is>
          <t>VISION</t>
        </is>
      </c>
      <c r="D9315" s="108" t="inlineStr">
        <is>
          <t>4680008320</t>
        </is>
      </c>
      <c r="E9315" s="108" t="inlineStr">
        <is>
          <t>PACOTE - R&amp;M 01_2024</t>
        </is>
      </c>
      <c r="F9315" s="108" t="inlineStr">
        <is>
          <t>CARLA PINHEIRO</t>
        </is>
      </c>
      <c r="G9315" s="108" t="inlineStr">
        <is>
          <t>SUBESTAÇÕES - SE</t>
        </is>
      </c>
      <c r="H9315" s="108" t="inlineStr">
        <is>
          <t>ELETROMECÂNICO - ELM</t>
        </is>
      </c>
      <c r="I9315" s="108" t="inlineStr">
        <is>
          <t>MURILO AUGUSTO DE SOUZA SIQUEIRA</t>
        </is>
      </c>
      <c r="J9315" s="109" t="inlineStr">
        <is>
          <t>100</t>
        </is>
      </c>
      <c r="K9315" s="109" t="inlineStr">
        <is>
          <t>28/10/2026</t>
        </is>
      </c>
      <c r="L9315" s="109" t="inlineStr">
        <is>
          <t>58</t>
        </is>
      </c>
      <c r="M9315" s="109" t="inlineStr">
        <is>
          <t>58</t>
        </is>
      </c>
      <c r="N9315" s="109" t="inlineStr">
        <is>
          <t>1</t>
        </is>
      </c>
      <c r="O9315" s="109" t="inlineStr">
        <is>
          <t>1</t>
        </is>
      </c>
      <c r="P9315" s="109" t="inlineStr">
        <is>
          <t>A3</t>
        </is>
      </c>
      <c r="Q9315" s="109" t="inlineStr">
        <is>
          <t>3</t>
        </is>
      </c>
      <c r="R9315" s="109" t="n"/>
      <c r="S9315" s="109" t="n"/>
      <c r="T9315" s="109" t="n"/>
      <c r="U9315" s="109" t="n"/>
      <c r="V9315" s="110">
        <f>IF(K9315&lt;&gt;"",K9315+30,"")</f>
        <v/>
      </c>
      <c r="W9315" s="111">
        <f>IF(K9315="","",IF(X9315&lt;&gt;"","NO PRAZO",IF(Y9315&lt;&gt;"","FORA DO PRAZO",IF(AND(U9315&lt;&gt;"",U9315-V9315&gt;=0),"FORA DO PRAZO",IF(AND(U9315&lt;&gt;"",U9315-V9315&lt;0),"NO PRAZO","")))))</f>
        <v/>
      </c>
      <c r="X9315" s="111">
        <f>IF(K9315="","",IF(U9315&lt;&gt;"","",IF(TODAY()-V9315&lt;=0,V9315-TODAY(),"")))</f>
        <v/>
      </c>
      <c r="Y9315" s="111">
        <f>IF(K9315="","",IF(U9315&lt;&gt;"","",IF(TODAY()-V9315&gt;0,TODAY()-V9315,"")))</f>
        <v/>
      </c>
    </row>
    <row r="9316">
      <c r="A9316" s="108" t="inlineStr">
        <is>
          <t>GRD_SE_ELM_100_VISION_4680008320_SE TIMÓTEO 1_281026</t>
        </is>
      </c>
      <c r="B9316" s="108" t="inlineStr">
        <is>
          <t>SE TIMÓTEO 1</t>
        </is>
      </c>
      <c r="C9316" s="108" t="inlineStr">
        <is>
          <t>VISION</t>
        </is>
      </c>
      <c r="D9316" s="108" t="inlineStr">
        <is>
          <t>4680008320</t>
        </is>
      </c>
      <c r="E9316" s="108" t="inlineStr">
        <is>
          <t>PACOTE - R&amp;M 01_2024</t>
        </is>
      </c>
      <c r="F9316" s="108" t="inlineStr">
        <is>
          <t>CARLA PINHEIRO</t>
        </is>
      </c>
      <c r="G9316" s="108" t="inlineStr">
        <is>
          <t>SUBESTAÇÕES - SE</t>
        </is>
      </c>
      <c r="H9316" s="108" t="inlineStr">
        <is>
          <t>ELETROMECÂNICO - ELM</t>
        </is>
      </c>
      <c r="I9316" s="108" t="inlineStr">
        <is>
          <t>MURILO AUGUSTO DE SOUZA SIQUEIRA</t>
        </is>
      </c>
      <c r="J9316" s="109" t="inlineStr">
        <is>
          <t>100</t>
        </is>
      </c>
      <c r="K9316" s="109" t="inlineStr">
        <is>
          <t>28/10/2026</t>
        </is>
      </c>
      <c r="L9316" s="109" t="inlineStr">
        <is>
          <t>59</t>
        </is>
      </c>
      <c r="M9316" s="109" t="inlineStr">
        <is>
          <t>59</t>
        </is>
      </c>
      <c r="N9316" s="109" t="inlineStr">
        <is>
          <t>1</t>
        </is>
      </c>
      <c r="O9316" s="109" t="inlineStr">
        <is>
          <t>1</t>
        </is>
      </c>
      <c r="P9316" s="109" t="inlineStr">
        <is>
          <t>A1</t>
        </is>
      </c>
      <c r="Q9316" s="109" t="inlineStr">
        <is>
          <t>1</t>
        </is>
      </c>
      <c r="R9316" s="109" t="n"/>
      <c r="S9316" s="109" t="n"/>
      <c r="T9316" s="109" t="n"/>
      <c r="U9316" s="109" t="n"/>
      <c r="V9316" s="110">
        <f>IF(K9316&lt;&gt;"",K9316+30,"")</f>
        <v/>
      </c>
      <c r="W9316" s="111">
        <f>IF(K9316="","",IF(X9316&lt;&gt;"","NO PRAZO",IF(Y9316&lt;&gt;"","FORA DO PRAZO",IF(AND(U9316&lt;&gt;"",U9316-V9316&gt;=0),"FORA DO PRAZO",IF(AND(U9316&lt;&gt;"",U9316-V9316&lt;0),"NO PRAZO","")))))</f>
        <v/>
      </c>
      <c r="X9316" s="111">
        <f>IF(K9316="","",IF(U9316&lt;&gt;"","",IF(TODAY()-V9316&lt;=0,V9316-TODAY(),"")))</f>
        <v/>
      </c>
      <c r="Y9316" s="111">
        <f>IF(K9316="","",IF(U9316&lt;&gt;"","",IF(TODAY()-V9316&gt;0,TODAY()-V9316,"")))</f>
        <v/>
      </c>
    </row>
    <row r="9317">
      <c r="A9317" s="108" t="inlineStr">
        <is>
          <t>GRD_SE_ELM_100_VISION_4680008320_SE TIMÓTEO 1_281026</t>
        </is>
      </c>
      <c r="B9317" s="108" t="inlineStr">
        <is>
          <t>SE TIMÓTEO 1</t>
        </is>
      </c>
      <c r="C9317" s="108" t="inlineStr">
        <is>
          <t>VISION</t>
        </is>
      </c>
      <c r="D9317" s="108" t="inlineStr">
        <is>
          <t>4680008320</t>
        </is>
      </c>
      <c r="E9317" s="108" t="inlineStr">
        <is>
          <t>PACOTE - R&amp;M 01_2024</t>
        </is>
      </c>
      <c r="F9317" s="108" t="inlineStr">
        <is>
          <t>CARLA PINHEIRO</t>
        </is>
      </c>
      <c r="G9317" s="108" t="inlineStr">
        <is>
          <t>SUBESTAÇÕES - SE</t>
        </is>
      </c>
      <c r="H9317" s="108" t="inlineStr">
        <is>
          <t>ELETROMECÂNICO - ELM</t>
        </is>
      </c>
      <c r="I9317" s="108" t="inlineStr">
        <is>
          <t>MURILO AUGUSTO DE SOUZA SIQUEIRA</t>
        </is>
      </c>
      <c r="J9317" s="109" t="inlineStr">
        <is>
          <t>100</t>
        </is>
      </c>
      <c r="K9317" s="109" t="inlineStr">
        <is>
          <t>28/10/2026</t>
        </is>
      </c>
      <c r="L9317" s="109" t="inlineStr">
        <is>
          <t>60</t>
        </is>
      </c>
      <c r="M9317" s="109" t="inlineStr">
        <is>
          <t>60</t>
        </is>
      </c>
      <c r="N9317" s="109" t="inlineStr">
        <is>
          <t>1</t>
        </is>
      </c>
      <c r="O9317" s="109" t="inlineStr">
        <is>
          <t>1</t>
        </is>
      </c>
      <c r="P9317" s="109" t="inlineStr">
        <is>
          <t>A2</t>
        </is>
      </c>
      <c r="Q9317" s="109" t="inlineStr">
        <is>
          <t>2</t>
        </is>
      </c>
      <c r="R9317" s="109" t="n"/>
      <c r="S9317" s="109" t="n"/>
      <c r="T9317" s="109" t="n"/>
      <c r="U9317" s="109" t="n"/>
      <c r="V9317" s="110">
        <f>IF(K9317&lt;&gt;"",K9317+30,"")</f>
        <v/>
      </c>
      <c r="W9317" s="111">
        <f>IF(K9317="","",IF(X9317&lt;&gt;"","NO PRAZO",IF(Y9317&lt;&gt;"","FORA DO PRAZO",IF(AND(U9317&lt;&gt;"",U9317-V9317&gt;=0),"FORA DO PRAZO",IF(AND(U9317&lt;&gt;"",U9317-V9317&lt;0),"NO PRAZO","")))))</f>
        <v/>
      </c>
      <c r="X9317" s="111">
        <f>IF(K9317="","",IF(U9317&lt;&gt;"","",IF(TODAY()-V9317&lt;=0,V9317-TODAY(),"")))</f>
        <v/>
      </c>
      <c r="Y9317" s="111">
        <f>IF(K9317="","",IF(U9317&lt;&gt;"","",IF(TODAY()-V9317&gt;0,TODAY()-V9317,"")))</f>
        <v/>
      </c>
    </row>
    <row r="9318">
      <c r="A9318" s="108" t="inlineStr">
        <is>
          <t>GRD_SE_ELM_100_VISION_4680008320_SE TIMÓTEO 1_281026</t>
        </is>
      </c>
      <c r="B9318" s="108" t="inlineStr">
        <is>
          <t>SE TIMÓTEO 1</t>
        </is>
      </c>
      <c r="C9318" s="108" t="inlineStr">
        <is>
          <t>VISION</t>
        </is>
      </c>
      <c r="D9318" s="108" t="inlineStr">
        <is>
          <t>4680008320</t>
        </is>
      </c>
      <c r="E9318" s="108" t="inlineStr">
        <is>
          <t>PACOTE - R&amp;M 01_2024</t>
        </is>
      </c>
      <c r="F9318" s="108" t="inlineStr">
        <is>
          <t>CARLA PINHEIRO</t>
        </is>
      </c>
      <c r="G9318" s="108" t="inlineStr">
        <is>
          <t>SUBESTAÇÕES - SE</t>
        </is>
      </c>
      <c r="H9318" s="108" t="inlineStr">
        <is>
          <t>ELETROMECÂNICO - ELM</t>
        </is>
      </c>
      <c r="I9318" s="108" t="inlineStr">
        <is>
          <t>MURILO AUGUSTO DE SOUZA SIQUEIRA</t>
        </is>
      </c>
      <c r="J9318" s="109" t="inlineStr">
        <is>
          <t>100</t>
        </is>
      </c>
      <c r="K9318" s="109" t="inlineStr">
        <is>
          <t>28/10/2026</t>
        </is>
      </c>
      <c r="L9318" s="109" t="inlineStr">
        <is>
          <t>61</t>
        </is>
      </c>
      <c r="M9318" s="109" t="inlineStr">
        <is>
          <t>61</t>
        </is>
      </c>
      <c r="N9318" s="109" t="inlineStr">
        <is>
          <t>1</t>
        </is>
      </c>
      <c r="O9318" s="109" t="inlineStr">
        <is>
          <t>1</t>
        </is>
      </c>
      <c r="P9318" s="109" t="inlineStr">
        <is>
          <t>A3</t>
        </is>
      </c>
      <c r="Q9318" s="109" t="inlineStr">
        <is>
          <t>3</t>
        </is>
      </c>
      <c r="R9318" s="109" t="n"/>
      <c r="S9318" s="109" t="n"/>
      <c r="T9318" s="109" t="n"/>
      <c r="U9318" s="109" t="n"/>
      <c r="V9318" s="110">
        <f>IF(K9318&lt;&gt;"",K9318+30,"")</f>
        <v/>
      </c>
      <c r="W9318" s="111">
        <f>IF(K9318="","",IF(X9318&lt;&gt;"","NO PRAZO",IF(Y9318&lt;&gt;"","FORA DO PRAZO",IF(AND(U9318&lt;&gt;"",U9318-V9318&gt;=0),"FORA DO PRAZO",IF(AND(U9318&lt;&gt;"",U9318-V9318&lt;0),"NO PRAZO","")))))</f>
        <v/>
      </c>
      <c r="X9318" s="111">
        <f>IF(K9318="","",IF(U9318&lt;&gt;"","",IF(TODAY()-V9318&lt;=0,V9318-TODAY(),"")))</f>
        <v/>
      </c>
      <c r="Y9318" s="111">
        <f>IF(K9318="","",IF(U9318&lt;&gt;"","",IF(TODAY()-V9318&gt;0,TODAY()-V9318,"")))</f>
        <v/>
      </c>
    </row>
    <row r="9319">
      <c r="A9319" s="108" t="inlineStr">
        <is>
          <t>GRD_SE_ELM_100_VISION_4680008320_SE TIMÓTEO 1_281026</t>
        </is>
      </c>
      <c r="B9319" s="108" t="inlineStr">
        <is>
          <t>SE TIMÓTEO 1</t>
        </is>
      </c>
      <c r="C9319" s="108" t="inlineStr">
        <is>
          <t>VISION</t>
        </is>
      </c>
      <c r="D9319" s="108" t="inlineStr">
        <is>
          <t>4680008320</t>
        </is>
      </c>
      <c r="E9319" s="108" t="inlineStr">
        <is>
          <t>PACOTE - R&amp;M 01_2024</t>
        </is>
      </c>
      <c r="F9319" s="108" t="inlineStr">
        <is>
          <t>CARLA PINHEIRO</t>
        </is>
      </c>
      <c r="G9319" s="108" t="inlineStr">
        <is>
          <t>SUBESTAÇÕES - SE</t>
        </is>
      </c>
      <c r="H9319" s="108" t="inlineStr">
        <is>
          <t>ELETROMECÂNICO - ELM</t>
        </is>
      </c>
      <c r="I9319" s="108" t="inlineStr">
        <is>
          <t>MURILO AUGUSTO DE SOUZA SIQUEIRA</t>
        </is>
      </c>
      <c r="J9319" s="109" t="inlineStr">
        <is>
          <t>100</t>
        </is>
      </c>
      <c r="K9319" s="109" t="inlineStr">
        <is>
          <t>28/10/2026</t>
        </is>
      </c>
      <c r="L9319" s="109" t="inlineStr">
        <is>
          <t>62</t>
        </is>
      </c>
      <c r="M9319" s="109" t="inlineStr">
        <is>
          <t>62</t>
        </is>
      </c>
      <c r="N9319" s="109" t="inlineStr">
        <is>
          <t>1</t>
        </is>
      </c>
      <c r="O9319" s="109" t="inlineStr">
        <is>
          <t>1</t>
        </is>
      </c>
      <c r="P9319" s="109" t="inlineStr">
        <is>
          <t>A1</t>
        </is>
      </c>
      <c r="Q9319" s="109" t="inlineStr">
        <is>
          <t>1</t>
        </is>
      </c>
      <c r="R9319" s="109" t="n"/>
      <c r="S9319" s="109" t="n"/>
      <c r="T9319" s="109" t="n"/>
      <c r="U9319" s="109" t="n"/>
      <c r="V9319" s="110">
        <f>IF(K9319&lt;&gt;"",K9319+30,"")</f>
        <v/>
      </c>
      <c r="W9319" s="111">
        <f>IF(K9319="","",IF(X9319&lt;&gt;"","NO PRAZO",IF(Y9319&lt;&gt;"","FORA DO PRAZO",IF(AND(U9319&lt;&gt;"",U9319-V9319&gt;=0),"FORA DO PRAZO",IF(AND(U9319&lt;&gt;"",U9319-V9319&lt;0),"NO PRAZO","")))))</f>
        <v/>
      </c>
      <c r="X9319" s="111">
        <f>IF(K9319="","",IF(U9319&lt;&gt;"","",IF(TODAY()-V9319&lt;=0,V9319-TODAY(),"")))</f>
        <v/>
      </c>
      <c r="Y9319" s="111">
        <f>IF(K9319="","",IF(U9319&lt;&gt;"","",IF(TODAY()-V9319&gt;0,TODAY()-V9319,"")))</f>
        <v/>
      </c>
    </row>
    <row r="9320">
      <c r="A9320" s="108" t="inlineStr">
        <is>
          <t>GRD_SE_ELM_100_VISION_4680008320_SE TIMÓTEO 1_281026</t>
        </is>
      </c>
      <c r="B9320" s="108" t="inlineStr">
        <is>
          <t>SE TIMÓTEO 1</t>
        </is>
      </c>
      <c r="C9320" s="108" t="inlineStr">
        <is>
          <t>VISION</t>
        </is>
      </c>
      <c r="D9320" s="108" t="inlineStr">
        <is>
          <t>4680008320</t>
        </is>
      </c>
      <c r="E9320" s="108" t="inlineStr">
        <is>
          <t>PACOTE - R&amp;M 01_2024</t>
        </is>
      </c>
      <c r="F9320" s="108" t="inlineStr">
        <is>
          <t>CARLA PINHEIRO</t>
        </is>
      </c>
      <c r="G9320" s="108" t="inlineStr">
        <is>
          <t>SUBESTAÇÕES - SE</t>
        </is>
      </c>
      <c r="H9320" s="108" t="inlineStr">
        <is>
          <t>ELETROMECÂNICO - ELM</t>
        </is>
      </c>
      <c r="I9320" s="108" t="inlineStr">
        <is>
          <t>MURILO AUGUSTO DE SOUZA SIQUEIRA</t>
        </is>
      </c>
      <c r="J9320" s="109" t="inlineStr">
        <is>
          <t>100</t>
        </is>
      </c>
      <c r="K9320" s="109" t="inlineStr">
        <is>
          <t>28/10/2026</t>
        </is>
      </c>
      <c r="L9320" s="109" t="inlineStr">
        <is>
          <t>63</t>
        </is>
      </c>
      <c r="M9320" s="109" t="inlineStr">
        <is>
          <t>63</t>
        </is>
      </c>
      <c r="N9320" s="109" t="inlineStr">
        <is>
          <t>1</t>
        </is>
      </c>
      <c r="O9320" s="109" t="inlineStr">
        <is>
          <t>1</t>
        </is>
      </c>
      <c r="P9320" s="109" t="inlineStr">
        <is>
          <t>A2</t>
        </is>
      </c>
      <c r="Q9320" s="109" t="inlineStr">
        <is>
          <t>2</t>
        </is>
      </c>
      <c r="R9320" s="109" t="n"/>
      <c r="S9320" s="109" t="n"/>
      <c r="T9320" s="109" t="n"/>
      <c r="U9320" s="109" t="n"/>
      <c r="V9320" s="110">
        <f>IF(K9320&lt;&gt;"",K9320+30,"")</f>
        <v/>
      </c>
      <c r="W9320" s="111">
        <f>IF(K9320="","",IF(X9320&lt;&gt;"","NO PRAZO",IF(Y9320&lt;&gt;"","FORA DO PRAZO",IF(AND(U9320&lt;&gt;"",U9320-V9320&gt;=0),"FORA DO PRAZO",IF(AND(U9320&lt;&gt;"",U9320-V9320&lt;0),"NO PRAZO","")))))</f>
        <v/>
      </c>
      <c r="X9320" s="111">
        <f>IF(K9320="","",IF(U9320&lt;&gt;"","",IF(TODAY()-V9320&lt;=0,V9320-TODAY(),"")))</f>
        <v/>
      </c>
      <c r="Y9320" s="111">
        <f>IF(K9320="","",IF(U9320&lt;&gt;"","",IF(TODAY()-V9320&gt;0,TODAY()-V9320,"")))</f>
        <v/>
      </c>
    </row>
    <row r="9321">
      <c r="A9321" s="108" t="inlineStr">
        <is>
          <t>GRD_SE_ELM_100_VISION_4680008320_SE TIMÓTEO 1_281026</t>
        </is>
      </c>
      <c r="B9321" s="108" t="inlineStr">
        <is>
          <t>SE TIMÓTEO 1</t>
        </is>
      </c>
      <c r="C9321" s="108" t="inlineStr">
        <is>
          <t>VISION</t>
        </is>
      </c>
      <c r="D9321" s="108" t="inlineStr">
        <is>
          <t>4680008320</t>
        </is>
      </c>
      <c r="E9321" s="108" t="inlineStr">
        <is>
          <t>PACOTE - R&amp;M 01_2024</t>
        </is>
      </c>
      <c r="F9321" s="108" t="inlineStr">
        <is>
          <t>CARLA PINHEIRO</t>
        </is>
      </c>
      <c r="G9321" s="108" t="inlineStr">
        <is>
          <t>SUBESTAÇÕES - SE</t>
        </is>
      </c>
      <c r="H9321" s="108" t="inlineStr">
        <is>
          <t>ELETROMECÂNICO - ELM</t>
        </is>
      </c>
      <c r="I9321" s="108" t="inlineStr">
        <is>
          <t>MURILO AUGUSTO DE SOUZA SIQUEIRA</t>
        </is>
      </c>
      <c r="J9321" s="109" t="inlineStr">
        <is>
          <t>100</t>
        </is>
      </c>
      <c r="K9321" s="109" t="inlineStr">
        <is>
          <t>28/10/2026</t>
        </is>
      </c>
      <c r="L9321" s="109" t="inlineStr">
        <is>
          <t>64</t>
        </is>
      </c>
      <c r="M9321" s="109" t="inlineStr">
        <is>
          <t>64</t>
        </is>
      </c>
      <c r="N9321" s="109" t="inlineStr">
        <is>
          <t>1</t>
        </is>
      </c>
      <c r="O9321" s="109" t="inlineStr">
        <is>
          <t>1</t>
        </is>
      </c>
      <c r="P9321" s="109" t="inlineStr">
        <is>
          <t>A3</t>
        </is>
      </c>
      <c r="Q9321" s="109" t="inlineStr">
        <is>
          <t>3</t>
        </is>
      </c>
      <c r="R9321" s="109" t="n"/>
      <c r="S9321" s="109" t="n"/>
      <c r="T9321" s="109" t="n"/>
      <c r="U9321" s="109" t="n"/>
      <c r="V9321" s="110">
        <f>IF(K9321&lt;&gt;"",K9321+30,"")</f>
        <v/>
      </c>
      <c r="W9321" s="111">
        <f>IF(K9321="","",IF(X9321&lt;&gt;"","NO PRAZO",IF(Y9321&lt;&gt;"","FORA DO PRAZO",IF(AND(U9321&lt;&gt;"",U9321-V9321&gt;=0),"FORA DO PRAZO",IF(AND(U9321&lt;&gt;"",U9321-V9321&lt;0),"NO PRAZO","")))))</f>
        <v/>
      </c>
      <c r="X9321" s="111">
        <f>IF(K9321="","",IF(U9321&lt;&gt;"","",IF(TODAY()-V9321&lt;=0,V9321-TODAY(),"")))</f>
        <v/>
      </c>
      <c r="Y9321" s="111">
        <f>IF(K9321="","",IF(U9321&lt;&gt;"","",IF(TODAY()-V9321&gt;0,TODAY()-V9321,"")))</f>
        <v/>
      </c>
    </row>
    <row r="9322">
      <c r="A9322" s="108" t="inlineStr">
        <is>
          <t>GRD_SE_ELM_100_VISION_4680008320_SE TIMÓTEO 1_281026</t>
        </is>
      </c>
      <c r="B9322" s="108" t="inlineStr">
        <is>
          <t>SE TIMÓTEO 1</t>
        </is>
      </c>
      <c r="C9322" s="108" t="inlineStr">
        <is>
          <t>VISION</t>
        </is>
      </c>
      <c r="D9322" s="108" t="inlineStr">
        <is>
          <t>4680008320</t>
        </is>
      </c>
      <c r="E9322" s="108" t="inlineStr">
        <is>
          <t>PACOTE - R&amp;M 01_2024</t>
        </is>
      </c>
      <c r="F9322" s="108" t="inlineStr">
        <is>
          <t>CARLA PINHEIRO</t>
        </is>
      </c>
      <c r="G9322" s="108" t="inlineStr">
        <is>
          <t>SUBESTAÇÕES - SE</t>
        </is>
      </c>
      <c r="H9322" s="108" t="inlineStr">
        <is>
          <t>ELETROMECÂNICO - ELM</t>
        </is>
      </c>
      <c r="I9322" s="108" t="inlineStr">
        <is>
          <t>MURILO AUGUSTO DE SOUZA SIQUEIRA</t>
        </is>
      </c>
      <c r="J9322" s="109" t="inlineStr">
        <is>
          <t>100</t>
        </is>
      </c>
      <c r="K9322" s="109" t="inlineStr">
        <is>
          <t>28/10/2026</t>
        </is>
      </c>
      <c r="L9322" s="109" t="inlineStr">
        <is>
          <t>65</t>
        </is>
      </c>
      <c r="M9322" s="109" t="inlineStr">
        <is>
          <t>65</t>
        </is>
      </c>
      <c r="N9322" s="109" t="inlineStr">
        <is>
          <t>1</t>
        </is>
      </c>
      <c r="O9322" s="109" t="inlineStr">
        <is>
          <t>1</t>
        </is>
      </c>
      <c r="P9322" s="109" t="inlineStr">
        <is>
          <t>A1</t>
        </is>
      </c>
      <c r="Q9322" s="109" t="inlineStr">
        <is>
          <t>1</t>
        </is>
      </c>
      <c r="R9322" s="109" t="n"/>
      <c r="S9322" s="109" t="n"/>
      <c r="T9322" s="109" t="n"/>
      <c r="U9322" s="109" t="n"/>
      <c r="V9322" s="110">
        <f>IF(K9322&lt;&gt;"",K9322+30,"")</f>
        <v/>
      </c>
      <c r="W9322" s="111">
        <f>IF(K9322="","",IF(X9322&lt;&gt;"","NO PRAZO",IF(Y9322&lt;&gt;"","FORA DO PRAZO",IF(AND(U9322&lt;&gt;"",U9322-V9322&gt;=0),"FORA DO PRAZO",IF(AND(U9322&lt;&gt;"",U9322-V9322&lt;0),"NO PRAZO","")))))</f>
        <v/>
      </c>
      <c r="X9322" s="111">
        <f>IF(K9322="","",IF(U9322&lt;&gt;"","",IF(TODAY()-V9322&lt;=0,V9322-TODAY(),"")))</f>
        <v/>
      </c>
      <c r="Y9322" s="111">
        <f>IF(K9322="","",IF(U9322&lt;&gt;"","",IF(TODAY()-V9322&gt;0,TODAY()-V9322,"")))</f>
        <v/>
      </c>
    </row>
    <row r="9323">
      <c r="A9323" s="108" t="inlineStr">
        <is>
          <t>GRD_SE_ELM_100_VISION_4680008320_SE TIMÓTEO 1_281026</t>
        </is>
      </c>
      <c r="B9323" s="108" t="inlineStr">
        <is>
          <t>SE TIMÓTEO 1</t>
        </is>
      </c>
      <c r="C9323" s="108" t="inlineStr">
        <is>
          <t>VISION</t>
        </is>
      </c>
      <c r="D9323" s="108" t="inlineStr">
        <is>
          <t>4680008320</t>
        </is>
      </c>
      <c r="E9323" s="108" t="inlineStr">
        <is>
          <t>PACOTE - R&amp;M 01_2024</t>
        </is>
      </c>
      <c r="F9323" s="108" t="inlineStr">
        <is>
          <t>CARLA PINHEIRO</t>
        </is>
      </c>
      <c r="G9323" s="108" t="inlineStr">
        <is>
          <t>SUBESTAÇÕES - SE</t>
        </is>
      </c>
      <c r="H9323" s="108" t="inlineStr">
        <is>
          <t>ELETROMECÂNICO - ELM</t>
        </is>
      </c>
      <c r="I9323" s="108" t="inlineStr">
        <is>
          <t>MURILO AUGUSTO DE SOUZA SIQUEIRA</t>
        </is>
      </c>
      <c r="J9323" s="109" t="inlineStr">
        <is>
          <t>100</t>
        </is>
      </c>
      <c r="K9323" s="109" t="inlineStr">
        <is>
          <t>28/10/2026</t>
        </is>
      </c>
      <c r="L9323" s="109" t="inlineStr">
        <is>
          <t>66</t>
        </is>
      </c>
      <c r="M9323" s="109" t="inlineStr">
        <is>
          <t>66</t>
        </is>
      </c>
      <c r="N9323" s="109" t="inlineStr">
        <is>
          <t>1</t>
        </is>
      </c>
      <c r="O9323" s="109" t="inlineStr">
        <is>
          <t>1</t>
        </is>
      </c>
      <c r="P9323" s="109" t="inlineStr">
        <is>
          <t>A2</t>
        </is>
      </c>
      <c r="Q9323" s="109" t="inlineStr">
        <is>
          <t>2</t>
        </is>
      </c>
      <c r="R9323" s="109" t="n"/>
      <c r="S9323" s="109" t="n"/>
      <c r="T9323" s="109" t="n"/>
      <c r="U9323" s="109" t="n"/>
      <c r="V9323" s="110">
        <f>IF(K9323&lt;&gt;"",K9323+30,"")</f>
        <v/>
      </c>
      <c r="W9323" s="111">
        <f>IF(K9323="","",IF(X9323&lt;&gt;"","NO PRAZO",IF(Y9323&lt;&gt;"","FORA DO PRAZO",IF(AND(U9323&lt;&gt;"",U9323-V9323&gt;=0),"FORA DO PRAZO",IF(AND(U9323&lt;&gt;"",U9323-V9323&lt;0),"NO PRAZO","")))))</f>
        <v/>
      </c>
      <c r="X9323" s="111">
        <f>IF(K9323="","",IF(U9323&lt;&gt;"","",IF(TODAY()-V9323&lt;=0,V9323-TODAY(),"")))</f>
        <v/>
      </c>
      <c r="Y9323" s="111">
        <f>IF(K9323="","",IF(U9323&lt;&gt;"","",IF(TODAY()-V9323&gt;0,TODAY()-V9323,"")))</f>
        <v/>
      </c>
    </row>
    <row r="9324">
      <c r="A9324" s="108" t="inlineStr">
        <is>
          <t>GRD_SE_ELM_100_VISION_4680008320_SE TIMÓTEO 1_281026</t>
        </is>
      </c>
      <c r="B9324" s="108" t="inlineStr">
        <is>
          <t>SE TIMÓTEO 1</t>
        </is>
      </c>
      <c r="C9324" s="108" t="inlineStr">
        <is>
          <t>VISION</t>
        </is>
      </c>
      <c r="D9324" s="108" t="inlineStr">
        <is>
          <t>4680008320</t>
        </is>
      </c>
      <c r="E9324" s="108" t="inlineStr">
        <is>
          <t>PACOTE - R&amp;M 01_2024</t>
        </is>
      </c>
      <c r="F9324" s="108" t="inlineStr">
        <is>
          <t>CARLA PINHEIRO</t>
        </is>
      </c>
      <c r="G9324" s="108" t="inlineStr">
        <is>
          <t>SUBESTAÇÕES - SE</t>
        </is>
      </c>
      <c r="H9324" s="108" t="inlineStr">
        <is>
          <t>ELETROMECÂNICO - ELM</t>
        </is>
      </c>
      <c r="I9324" s="108" t="inlineStr">
        <is>
          <t>MURILO AUGUSTO DE SOUZA SIQUEIRA</t>
        </is>
      </c>
      <c r="J9324" s="109" t="inlineStr">
        <is>
          <t>100</t>
        </is>
      </c>
      <c r="K9324" s="109" t="inlineStr">
        <is>
          <t>28/10/2026</t>
        </is>
      </c>
      <c r="L9324" s="109" t="inlineStr">
        <is>
          <t>67</t>
        </is>
      </c>
      <c r="M9324" s="109" t="inlineStr">
        <is>
          <t>67</t>
        </is>
      </c>
      <c r="N9324" s="109" t="inlineStr">
        <is>
          <t>1</t>
        </is>
      </c>
      <c r="O9324" s="109" t="inlineStr">
        <is>
          <t>1</t>
        </is>
      </c>
      <c r="P9324" s="109" t="inlineStr">
        <is>
          <t>A3</t>
        </is>
      </c>
      <c r="Q9324" s="109" t="inlineStr">
        <is>
          <t>3</t>
        </is>
      </c>
      <c r="R9324" s="109" t="n"/>
      <c r="S9324" s="109" t="n"/>
      <c r="T9324" s="109" t="n"/>
      <c r="U9324" s="109" t="n"/>
      <c r="V9324" s="110">
        <f>IF(K9324&lt;&gt;"",K9324+30,"")</f>
        <v/>
      </c>
      <c r="W9324" s="111">
        <f>IF(K9324="","",IF(X9324&lt;&gt;"","NO PRAZO",IF(Y9324&lt;&gt;"","FORA DO PRAZO",IF(AND(U9324&lt;&gt;"",U9324-V9324&gt;=0),"FORA DO PRAZO",IF(AND(U9324&lt;&gt;"",U9324-V9324&lt;0),"NO PRAZO","")))))</f>
        <v/>
      </c>
      <c r="X9324" s="111">
        <f>IF(K9324="","",IF(U9324&lt;&gt;"","",IF(TODAY()-V9324&lt;=0,V9324-TODAY(),"")))</f>
        <v/>
      </c>
      <c r="Y9324" s="111">
        <f>IF(K9324="","",IF(U9324&lt;&gt;"","",IF(TODAY()-V9324&gt;0,TODAY()-V9324,"")))</f>
        <v/>
      </c>
    </row>
    <row r="9325">
      <c r="A9325" s="108" t="inlineStr">
        <is>
          <t>GRD_SE_ELM_100_VISION_4680008320_SE TIMÓTEO 1_281026</t>
        </is>
      </c>
      <c r="B9325" s="108" t="inlineStr">
        <is>
          <t>SE TIMÓTEO 1</t>
        </is>
      </c>
      <c r="C9325" s="108" t="inlineStr">
        <is>
          <t>VISION</t>
        </is>
      </c>
      <c r="D9325" s="108" t="inlineStr">
        <is>
          <t>4680008320</t>
        </is>
      </c>
      <c r="E9325" s="108" t="inlineStr">
        <is>
          <t>PACOTE - R&amp;M 01_2024</t>
        </is>
      </c>
      <c r="F9325" s="108" t="inlineStr">
        <is>
          <t>CARLA PINHEIRO</t>
        </is>
      </c>
      <c r="G9325" s="108" t="inlineStr">
        <is>
          <t>SUBESTAÇÕES - SE</t>
        </is>
      </c>
      <c r="H9325" s="108" t="inlineStr">
        <is>
          <t>ELETROMECÂNICO - ELM</t>
        </is>
      </c>
      <c r="I9325" s="108" t="inlineStr">
        <is>
          <t>MURILO AUGUSTO DE SOUZA SIQUEIRA</t>
        </is>
      </c>
      <c r="J9325" s="109" t="inlineStr">
        <is>
          <t>100</t>
        </is>
      </c>
      <c r="K9325" s="109" t="inlineStr">
        <is>
          <t>28/10/2026</t>
        </is>
      </c>
      <c r="L9325" s="109" t="inlineStr">
        <is>
          <t>68</t>
        </is>
      </c>
      <c r="M9325" s="109" t="inlineStr">
        <is>
          <t>68</t>
        </is>
      </c>
      <c r="N9325" s="109" t="inlineStr">
        <is>
          <t>1</t>
        </is>
      </c>
      <c r="O9325" s="109" t="inlineStr">
        <is>
          <t>1</t>
        </is>
      </c>
      <c r="P9325" s="109" t="inlineStr">
        <is>
          <t>A1</t>
        </is>
      </c>
      <c r="Q9325" s="109" t="inlineStr">
        <is>
          <t>1</t>
        </is>
      </c>
      <c r="R9325" s="109" t="n"/>
      <c r="S9325" s="109" t="n"/>
      <c r="T9325" s="109" t="n"/>
      <c r="U9325" s="109" t="n"/>
      <c r="V9325" s="110">
        <f>IF(K9325&lt;&gt;"",K9325+30,"")</f>
        <v/>
      </c>
      <c r="W9325" s="111">
        <f>IF(K9325="","",IF(X9325&lt;&gt;"","NO PRAZO",IF(Y9325&lt;&gt;"","FORA DO PRAZO",IF(AND(U9325&lt;&gt;"",U9325-V9325&gt;=0),"FORA DO PRAZO",IF(AND(U9325&lt;&gt;"",U9325-V9325&lt;0),"NO PRAZO","")))))</f>
        <v/>
      </c>
      <c r="X9325" s="111">
        <f>IF(K9325="","",IF(U9325&lt;&gt;"","",IF(TODAY()-V9325&lt;=0,V9325-TODAY(),"")))</f>
        <v/>
      </c>
      <c r="Y9325" s="111">
        <f>IF(K9325="","",IF(U9325&lt;&gt;"","",IF(TODAY()-V9325&gt;0,TODAY()-V9325,"")))</f>
        <v/>
      </c>
    </row>
    <row r="9326">
      <c r="A9326" s="108" t="inlineStr">
        <is>
          <t>GRD_SE_ELM_100_VISION_4680008320_SE TIMÓTEO 1_281026</t>
        </is>
      </c>
      <c r="B9326" s="108" t="inlineStr">
        <is>
          <t>SE TIMÓTEO 1</t>
        </is>
      </c>
      <c r="C9326" s="108" t="inlineStr">
        <is>
          <t>VISION</t>
        </is>
      </c>
      <c r="D9326" s="108" t="inlineStr">
        <is>
          <t>4680008320</t>
        </is>
      </c>
      <c r="E9326" s="108" t="inlineStr">
        <is>
          <t>PACOTE - R&amp;M 01_2024</t>
        </is>
      </c>
      <c r="F9326" s="108" t="inlineStr">
        <is>
          <t>CARLA PINHEIRO</t>
        </is>
      </c>
      <c r="G9326" s="108" t="inlineStr">
        <is>
          <t>SUBESTAÇÕES - SE</t>
        </is>
      </c>
      <c r="H9326" s="108" t="inlineStr">
        <is>
          <t>ELETROMECÂNICO - ELM</t>
        </is>
      </c>
      <c r="I9326" s="108" t="inlineStr">
        <is>
          <t>MURILO AUGUSTO DE SOUZA SIQUEIRA</t>
        </is>
      </c>
      <c r="J9326" s="109" t="inlineStr">
        <is>
          <t>100</t>
        </is>
      </c>
      <c r="K9326" s="109" t="inlineStr">
        <is>
          <t>28/10/2026</t>
        </is>
      </c>
      <c r="L9326" s="109" t="inlineStr">
        <is>
          <t>69</t>
        </is>
      </c>
      <c r="M9326" s="109" t="inlineStr">
        <is>
          <t>69</t>
        </is>
      </c>
      <c r="N9326" s="109" t="inlineStr">
        <is>
          <t>1</t>
        </is>
      </c>
      <c r="O9326" s="109" t="inlineStr">
        <is>
          <t>1</t>
        </is>
      </c>
      <c r="P9326" s="109" t="inlineStr">
        <is>
          <t>A2</t>
        </is>
      </c>
      <c r="Q9326" s="109" t="inlineStr">
        <is>
          <t>2</t>
        </is>
      </c>
      <c r="R9326" s="109" t="n"/>
      <c r="S9326" s="109" t="n"/>
      <c r="T9326" s="109" t="n"/>
      <c r="U9326" s="109" t="n"/>
      <c r="V9326" s="110">
        <f>IF(K9326&lt;&gt;"",K9326+30,"")</f>
        <v/>
      </c>
      <c r="W9326" s="111">
        <f>IF(K9326="","",IF(X9326&lt;&gt;"","NO PRAZO",IF(Y9326&lt;&gt;"","FORA DO PRAZO",IF(AND(U9326&lt;&gt;"",U9326-V9326&gt;=0),"FORA DO PRAZO",IF(AND(U9326&lt;&gt;"",U9326-V9326&lt;0),"NO PRAZO","")))))</f>
        <v/>
      </c>
      <c r="X9326" s="111">
        <f>IF(K9326="","",IF(U9326&lt;&gt;"","",IF(TODAY()-V9326&lt;=0,V9326-TODAY(),"")))</f>
        <v/>
      </c>
      <c r="Y9326" s="111">
        <f>IF(K9326="","",IF(U9326&lt;&gt;"","",IF(TODAY()-V9326&gt;0,TODAY()-V9326,"")))</f>
        <v/>
      </c>
    </row>
    <row r="9327">
      <c r="A9327" s="108" t="inlineStr">
        <is>
          <t>GRD_SE_ELM_100_VISION_4680008320_SE TIMÓTEO 1_281026</t>
        </is>
      </c>
      <c r="B9327" s="108" t="inlineStr">
        <is>
          <t>SE TIMÓTEO 1</t>
        </is>
      </c>
      <c r="C9327" s="108" t="inlineStr">
        <is>
          <t>VISION</t>
        </is>
      </c>
      <c r="D9327" s="108" t="inlineStr">
        <is>
          <t>4680008320</t>
        </is>
      </c>
      <c r="E9327" s="108" t="inlineStr">
        <is>
          <t>PACOTE - R&amp;M 01_2024</t>
        </is>
      </c>
      <c r="F9327" s="108" t="inlineStr">
        <is>
          <t>CARLA PINHEIRO</t>
        </is>
      </c>
      <c r="G9327" s="108" t="inlineStr">
        <is>
          <t>SUBESTAÇÕES - SE</t>
        </is>
      </c>
      <c r="H9327" s="108" t="inlineStr">
        <is>
          <t>ELETROMECÂNICO - ELM</t>
        </is>
      </c>
      <c r="I9327" s="108" t="inlineStr">
        <is>
          <t>MURILO AUGUSTO DE SOUZA SIQUEIRA</t>
        </is>
      </c>
      <c r="J9327" s="109" t="inlineStr">
        <is>
          <t>100</t>
        </is>
      </c>
      <c r="K9327" s="109" t="inlineStr">
        <is>
          <t>28/10/2026</t>
        </is>
      </c>
      <c r="L9327" s="109" t="inlineStr">
        <is>
          <t>70</t>
        </is>
      </c>
      <c r="M9327" s="109" t="inlineStr">
        <is>
          <t>70</t>
        </is>
      </c>
      <c r="N9327" s="109" t="inlineStr">
        <is>
          <t>1</t>
        </is>
      </c>
      <c r="O9327" s="109" t="inlineStr">
        <is>
          <t>1</t>
        </is>
      </c>
      <c r="P9327" s="109" t="inlineStr">
        <is>
          <t>A3</t>
        </is>
      </c>
      <c r="Q9327" s="109" t="inlineStr">
        <is>
          <t>3</t>
        </is>
      </c>
      <c r="R9327" s="109" t="n"/>
      <c r="S9327" s="109" t="n"/>
      <c r="T9327" s="109" t="n"/>
      <c r="U9327" s="109" t="n"/>
      <c r="V9327" s="110">
        <f>IF(K9327&lt;&gt;"",K9327+30,"")</f>
        <v/>
      </c>
      <c r="W9327" s="111">
        <f>IF(K9327="","",IF(X9327&lt;&gt;"","NO PRAZO",IF(Y9327&lt;&gt;"","FORA DO PRAZO",IF(AND(U9327&lt;&gt;"",U9327-V9327&gt;=0),"FORA DO PRAZO",IF(AND(U9327&lt;&gt;"",U9327-V9327&lt;0),"NO PRAZO","")))))</f>
        <v/>
      </c>
      <c r="X9327" s="111">
        <f>IF(K9327="","",IF(U9327&lt;&gt;"","",IF(TODAY()-V9327&lt;=0,V9327-TODAY(),"")))</f>
        <v/>
      </c>
      <c r="Y9327" s="111">
        <f>IF(K9327="","",IF(U9327&lt;&gt;"","",IF(TODAY()-V9327&gt;0,TODAY()-V9327,"")))</f>
        <v/>
      </c>
    </row>
    <row r="9328">
      <c r="A9328" s="108" t="inlineStr">
        <is>
          <t>GRD_SE_ELM_100_VISION_4680008320_SE TIMÓTEO 1_281026</t>
        </is>
      </c>
      <c r="B9328" s="108" t="inlineStr">
        <is>
          <t>SE TIMÓTEO 1</t>
        </is>
      </c>
      <c r="C9328" s="108" t="inlineStr">
        <is>
          <t>VISION</t>
        </is>
      </c>
      <c r="D9328" s="108" t="inlineStr">
        <is>
          <t>4680008320</t>
        </is>
      </c>
      <c r="E9328" s="108" t="inlineStr">
        <is>
          <t>PACOTE - R&amp;M 01_2024</t>
        </is>
      </c>
      <c r="F9328" s="108" t="inlineStr">
        <is>
          <t>CARLA PINHEIRO</t>
        </is>
      </c>
      <c r="G9328" s="108" t="inlineStr">
        <is>
          <t>SUBESTAÇÕES - SE</t>
        </is>
      </c>
      <c r="H9328" s="108" t="inlineStr">
        <is>
          <t>ELETROMECÂNICO - ELM</t>
        </is>
      </c>
      <c r="I9328" s="108" t="inlineStr">
        <is>
          <t>MURILO AUGUSTO DE SOUZA SIQUEIRA</t>
        </is>
      </c>
      <c r="J9328" s="109" t="inlineStr">
        <is>
          <t>100</t>
        </is>
      </c>
      <c r="K9328" s="109" t="inlineStr">
        <is>
          <t>28/10/2026</t>
        </is>
      </c>
      <c r="L9328" s="109" t="inlineStr">
        <is>
          <t>71</t>
        </is>
      </c>
      <c r="M9328" s="109" t="inlineStr">
        <is>
          <t>71</t>
        </is>
      </c>
      <c r="N9328" s="109" t="inlineStr">
        <is>
          <t>1</t>
        </is>
      </c>
      <c r="O9328" s="109" t="inlineStr">
        <is>
          <t>1</t>
        </is>
      </c>
      <c r="P9328" s="109" t="inlineStr">
        <is>
          <t>A1</t>
        </is>
      </c>
      <c r="Q9328" s="109" t="inlineStr">
        <is>
          <t>1</t>
        </is>
      </c>
      <c r="R9328" s="109" t="n"/>
      <c r="S9328" s="109" t="n"/>
      <c r="T9328" s="109" t="n"/>
      <c r="U9328" s="109" t="n"/>
      <c r="V9328" s="110">
        <f>IF(K9328&lt;&gt;"",K9328+30,"")</f>
        <v/>
      </c>
      <c r="W9328" s="111">
        <f>IF(K9328="","",IF(X9328&lt;&gt;"","NO PRAZO",IF(Y9328&lt;&gt;"","FORA DO PRAZO",IF(AND(U9328&lt;&gt;"",U9328-V9328&gt;=0),"FORA DO PRAZO",IF(AND(U9328&lt;&gt;"",U9328-V9328&lt;0),"NO PRAZO","")))))</f>
        <v/>
      </c>
      <c r="X9328" s="111">
        <f>IF(K9328="","",IF(U9328&lt;&gt;"","",IF(TODAY()-V9328&lt;=0,V9328-TODAY(),"")))</f>
        <v/>
      </c>
      <c r="Y9328" s="111">
        <f>IF(K9328="","",IF(U9328&lt;&gt;"","",IF(TODAY()-V9328&gt;0,TODAY()-V9328,"")))</f>
        <v/>
      </c>
    </row>
    <row r="9329">
      <c r="A9329" s="108" t="inlineStr">
        <is>
          <t>GRD_SE_ELM_100_VISION_4680008320_SE TIMÓTEO 1_281026</t>
        </is>
      </c>
      <c r="B9329" s="108" t="inlineStr">
        <is>
          <t>SE TIMÓTEO 1</t>
        </is>
      </c>
      <c r="C9329" s="108" t="inlineStr">
        <is>
          <t>VISION</t>
        </is>
      </c>
      <c r="D9329" s="108" t="inlineStr">
        <is>
          <t>4680008320</t>
        </is>
      </c>
      <c r="E9329" s="108" t="inlineStr">
        <is>
          <t>PACOTE - R&amp;M 01_2024</t>
        </is>
      </c>
      <c r="F9329" s="108" t="inlineStr">
        <is>
          <t>CARLA PINHEIRO</t>
        </is>
      </c>
      <c r="G9329" s="108" t="inlineStr">
        <is>
          <t>SUBESTAÇÕES - SE</t>
        </is>
      </c>
      <c r="H9329" s="108" t="inlineStr">
        <is>
          <t>ELETROMECÂNICO - ELM</t>
        </is>
      </c>
      <c r="I9329" s="108" t="inlineStr">
        <is>
          <t>MURILO AUGUSTO DE SOUZA SIQUEIRA</t>
        </is>
      </c>
      <c r="J9329" s="109" t="inlineStr">
        <is>
          <t>100</t>
        </is>
      </c>
      <c r="K9329" s="109" t="inlineStr">
        <is>
          <t>28/10/2026</t>
        </is>
      </c>
      <c r="L9329" s="109" t="inlineStr">
        <is>
          <t>72</t>
        </is>
      </c>
      <c r="M9329" s="109" t="inlineStr">
        <is>
          <t>72</t>
        </is>
      </c>
      <c r="N9329" s="109" t="inlineStr">
        <is>
          <t>1</t>
        </is>
      </c>
      <c r="O9329" s="109" t="inlineStr">
        <is>
          <t>1</t>
        </is>
      </c>
      <c r="P9329" s="109" t="inlineStr">
        <is>
          <t>A2</t>
        </is>
      </c>
      <c r="Q9329" s="109" t="inlineStr">
        <is>
          <t>2</t>
        </is>
      </c>
      <c r="R9329" s="109" t="n"/>
      <c r="S9329" s="109" t="n"/>
      <c r="T9329" s="109" t="n"/>
      <c r="U9329" s="109" t="n"/>
      <c r="V9329" s="110">
        <f>IF(K9329&lt;&gt;"",K9329+30,"")</f>
        <v/>
      </c>
      <c r="W9329" s="111">
        <f>IF(K9329="","",IF(X9329&lt;&gt;"","NO PRAZO",IF(Y9329&lt;&gt;"","FORA DO PRAZO",IF(AND(U9329&lt;&gt;"",U9329-V9329&gt;=0),"FORA DO PRAZO",IF(AND(U9329&lt;&gt;"",U9329-V9329&lt;0),"NO PRAZO","")))))</f>
        <v/>
      </c>
      <c r="X9329" s="111">
        <f>IF(K9329="","",IF(U9329&lt;&gt;"","",IF(TODAY()-V9329&lt;=0,V9329-TODAY(),"")))</f>
        <v/>
      </c>
      <c r="Y9329" s="111">
        <f>IF(K9329="","",IF(U9329&lt;&gt;"","",IF(TODAY()-V9329&gt;0,TODAY()-V9329,"")))</f>
        <v/>
      </c>
    </row>
    <row r="9330">
      <c r="A9330" s="108" t="inlineStr">
        <is>
          <t>GRD_SE_ELM_100_VISION_4680008320_SE TIMÓTEO 1_281026</t>
        </is>
      </c>
      <c r="B9330" s="108" t="inlineStr">
        <is>
          <t>SE TIMÓTEO 1</t>
        </is>
      </c>
      <c r="C9330" s="108" t="inlineStr">
        <is>
          <t>VISION</t>
        </is>
      </c>
      <c r="D9330" s="108" t="inlineStr">
        <is>
          <t>4680008320</t>
        </is>
      </c>
      <c r="E9330" s="108" t="inlineStr">
        <is>
          <t>PACOTE - R&amp;M 01_2024</t>
        </is>
      </c>
      <c r="F9330" s="108" t="inlineStr">
        <is>
          <t>CARLA PINHEIRO</t>
        </is>
      </c>
      <c r="G9330" s="108" t="inlineStr">
        <is>
          <t>SUBESTAÇÕES - SE</t>
        </is>
      </c>
      <c r="H9330" s="108" t="inlineStr">
        <is>
          <t>ELETROMECÂNICO - ELM</t>
        </is>
      </c>
      <c r="I9330" s="108" t="inlineStr">
        <is>
          <t>MURILO AUGUSTO DE SOUZA SIQUEIRA</t>
        </is>
      </c>
      <c r="J9330" s="109" t="inlineStr">
        <is>
          <t>100</t>
        </is>
      </c>
      <c r="K9330" s="109" t="inlineStr">
        <is>
          <t>28/10/2026</t>
        </is>
      </c>
      <c r="L9330" s="109" t="inlineStr">
        <is>
          <t>73</t>
        </is>
      </c>
      <c r="M9330" s="109" t="inlineStr">
        <is>
          <t>73</t>
        </is>
      </c>
      <c r="N9330" s="109" t="inlineStr">
        <is>
          <t>1</t>
        </is>
      </c>
      <c r="O9330" s="109" t="inlineStr">
        <is>
          <t>1</t>
        </is>
      </c>
      <c r="P9330" s="109" t="inlineStr">
        <is>
          <t>A3</t>
        </is>
      </c>
      <c r="Q9330" s="109" t="inlineStr">
        <is>
          <t>3</t>
        </is>
      </c>
      <c r="R9330" s="109" t="n"/>
      <c r="S9330" s="109" t="n"/>
      <c r="T9330" s="109" t="n"/>
      <c r="U9330" s="109" t="n"/>
      <c r="V9330" s="110">
        <f>IF(K9330&lt;&gt;"",K9330+30,"")</f>
        <v/>
      </c>
      <c r="W9330" s="111">
        <f>IF(K9330="","",IF(X9330&lt;&gt;"","NO PRAZO",IF(Y9330&lt;&gt;"","FORA DO PRAZO",IF(AND(U9330&lt;&gt;"",U9330-V9330&gt;=0),"FORA DO PRAZO",IF(AND(U9330&lt;&gt;"",U9330-V9330&lt;0),"NO PRAZO","")))))</f>
        <v/>
      </c>
      <c r="X9330" s="111">
        <f>IF(K9330="","",IF(U9330&lt;&gt;"","",IF(TODAY()-V9330&lt;=0,V9330-TODAY(),"")))</f>
        <v/>
      </c>
      <c r="Y9330" s="111">
        <f>IF(K9330="","",IF(U9330&lt;&gt;"","",IF(TODAY()-V9330&gt;0,TODAY()-V9330,"")))</f>
        <v/>
      </c>
    </row>
    <row r="9331">
      <c r="A9331" s="108" t="inlineStr">
        <is>
          <t>GRD_SE_ELM_100_VISION_4680008320_SE TIMÓTEO 1_281026</t>
        </is>
      </c>
      <c r="B9331" s="108" t="inlineStr">
        <is>
          <t>SE TIMÓTEO 1</t>
        </is>
      </c>
      <c r="C9331" s="108" t="inlineStr">
        <is>
          <t>VISION</t>
        </is>
      </c>
      <c r="D9331" s="108" t="inlineStr">
        <is>
          <t>4680008320</t>
        </is>
      </c>
      <c r="E9331" s="108" t="inlineStr">
        <is>
          <t>PACOTE - R&amp;M 01_2024</t>
        </is>
      </c>
      <c r="F9331" s="108" t="inlineStr">
        <is>
          <t>CARLA PINHEIRO</t>
        </is>
      </c>
      <c r="G9331" s="108" t="inlineStr">
        <is>
          <t>SUBESTAÇÕES - SE</t>
        </is>
      </c>
      <c r="H9331" s="108" t="inlineStr">
        <is>
          <t>ELETROMECÂNICO - ELM</t>
        </is>
      </c>
      <c r="I9331" s="108" t="inlineStr">
        <is>
          <t>MURILO AUGUSTO DE SOUZA SIQUEIRA</t>
        </is>
      </c>
      <c r="J9331" s="109" t="inlineStr">
        <is>
          <t>100</t>
        </is>
      </c>
      <c r="K9331" s="109" t="inlineStr">
        <is>
          <t>28/10/2026</t>
        </is>
      </c>
      <c r="L9331" s="109" t="inlineStr">
        <is>
          <t>74</t>
        </is>
      </c>
      <c r="M9331" s="109" t="inlineStr">
        <is>
          <t>74</t>
        </is>
      </c>
      <c r="N9331" s="109" t="inlineStr">
        <is>
          <t>1</t>
        </is>
      </c>
      <c r="O9331" s="109" t="inlineStr">
        <is>
          <t>1</t>
        </is>
      </c>
      <c r="P9331" s="109" t="inlineStr">
        <is>
          <t>A1</t>
        </is>
      </c>
      <c r="Q9331" s="109" t="inlineStr">
        <is>
          <t>1</t>
        </is>
      </c>
      <c r="R9331" s="109" t="n"/>
      <c r="S9331" s="109" t="n"/>
      <c r="T9331" s="109" t="n"/>
      <c r="U9331" s="109" t="n"/>
      <c r="V9331" s="110">
        <f>IF(K9331&lt;&gt;"",K9331+30,"")</f>
        <v/>
      </c>
      <c r="W9331" s="111">
        <f>IF(K9331="","",IF(X9331&lt;&gt;"","NO PRAZO",IF(Y9331&lt;&gt;"","FORA DO PRAZO",IF(AND(U9331&lt;&gt;"",U9331-V9331&gt;=0),"FORA DO PRAZO",IF(AND(U9331&lt;&gt;"",U9331-V9331&lt;0),"NO PRAZO","")))))</f>
        <v/>
      </c>
      <c r="X9331" s="111">
        <f>IF(K9331="","",IF(U9331&lt;&gt;"","",IF(TODAY()-V9331&lt;=0,V9331-TODAY(),"")))</f>
        <v/>
      </c>
      <c r="Y9331" s="111">
        <f>IF(K9331="","",IF(U9331&lt;&gt;"","",IF(TODAY()-V9331&gt;0,TODAY()-V9331,"")))</f>
        <v/>
      </c>
    </row>
    <row r="9332">
      <c r="A9332" s="108" t="inlineStr">
        <is>
          <t>GRD_SE_ELM_100_VISION_4680008320_SE TIMÓTEO 1_281026</t>
        </is>
      </c>
      <c r="B9332" s="108" t="inlineStr">
        <is>
          <t>SE TIMÓTEO 1</t>
        </is>
      </c>
      <c r="C9332" s="108" t="inlineStr">
        <is>
          <t>VISION</t>
        </is>
      </c>
      <c r="D9332" s="108" t="inlineStr">
        <is>
          <t>4680008320</t>
        </is>
      </c>
      <c r="E9332" s="108" t="inlineStr">
        <is>
          <t>PACOTE - R&amp;M 01_2024</t>
        </is>
      </c>
      <c r="F9332" s="108" t="inlineStr">
        <is>
          <t>CARLA PINHEIRO</t>
        </is>
      </c>
      <c r="G9332" s="108" t="inlineStr">
        <is>
          <t>SUBESTAÇÕES - SE</t>
        </is>
      </c>
      <c r="H9332" s="108" t="inlineStr">
        <is>
          <t>ELETROMECÂNICO - ELM</t>
        </is>
      </c>
      <c r="I9332" s="108" t="inlineStr">
        <is>
          <t>MURILO AUGUSTO DE SOUZA SIQUEIRA</t>
        </is>
      </c>
      <c r="J9332" s="109" t="inlineStr">
        <is>
          <t>100</t>
        </is>
      </c>
      <c r="K9332" s="109" t="inlineStr">
        <is>
          <t>28/10/2026</t>
        </is>
      </c>
      <c r="L9332" s="109" t="inlineStr">
        <is>
          <t>75</t>
        </is>
      </c>
      <c r="M9332" s="109" t="inlineStr">
        <is>
          <t>75</t>
        </is>
      </c>
      <c r="N9332" s="109" t="inlineStr">
        <is>
          <t>1</t>
        </is>
      </c>
      <c r="O9332" s="109" t="inlineStr">
        <is>
          <t>1</t>
        </is>
      </c>
      <c r="P9332" s="109" t="inlineStr">
        <is>
          <t>A2</t>
        </is>
      </c>
      <c r="Q9332" s="109" t="inlineStr">
        <is>
          <t>2</t>
        </is>
      </c>
      <c r="R9332" s="109" t="n"/>
      <c r="S9332" s="109" t="n"/>
      <c r="T9332" s="109" t="n"/>
      <c r="U9332" s="109" t="n"/>
      <c r="V9332" s="110">
        <f>IF(K9332&lt;&gt;"",K9332+30,"")</f>
        <v/>
      </c>
      <c r="W9332" s="111">
        <f>IF(K9332="","",IF(X9332&lt;&gt;"","NO PRAZO",IF(Y9332&lt;&gt;"","FORA DO PRAZO",IF(AND(U9332&lt;&gt;"",U9332-V9332&gt;=0),"FORA DO PRAZO",IF(AND(U9332&lt;&gt;"",U9332-V9332&lt;0),"NO PRAZO","")))))</f>
        <v/>
      </c>
      <c r="X9332" s="111">
        <f>IF(K9332="","",IF(U9332&lt;&gt;"","",IF(TODAY()-V9332&lt;=0,V9332-TODAY(),"")))</f>
        <v/>
      </c>
      <c r="Y9332" s="111">
        <f>IF(K9332="","",IF(U9332&lt;&gt;"","",IF(TODAY()-V9332&gt;0,TODAY()-V9332,"")))</f>
        <v/>
      </c>
    </row>
    <row r="9333">
      <c r="A9333" s="108" t="inlineStr">
        <is>
          <t>GRD_SE_ELM_100_VISION_4680008320_SE TIMÓTEO 1_281026</t>
        </is>
      </c>
      <c r="B9333" s="108" t="inlineStr">
        <is>
          <t>SE TIMÓTEO 1</t>
        </is>
      </c>
      <c r="C9333" s="108" t="inlineStr">
        <is>
          <t>VISION</t>
        </is>
      </c>
      <c r="D9333" s="108" t="inlineStr">
        <is>
          <t>4680008320</t>
        </is>
      </c>
      <c r="E9333" s="108" t="inlineStr">
        <is>
          <t>PACOTE - R&amp;M 01_2024</t>
        </is>
      </c>
      <c r="F9333" s="108" t="inlineStr">
        <is>
          <t>CARLA PINHEIRO</t>
        </is>
      </c>
      <c r="G9333" s="108" t="inlineStr">
        <is>
          <t>SUBESTAÇÕES - SE</t>
        </is>
      </c>
      <c r="H9333" s="108" t="inlineStr">
        <is>
          <t>ELETROMECÂNICO - ELM</t>
        </is>
      </c>
      <c r="I9333" s="108" t="inlineStr">
        <is>
          <t>MURILO AUGUSTO DE SOUZA SIQUEIRA</t>
        </is>
      </c>
      <c r="J9333" s="109" t="inlineStr">
        <is>
          <t>100</t>
        </is>
      </c>
      <c r="K9333" s="109" t="inlineStr">
        <is>
          <t>28/10/2026</t>
        </is>
      </c>
      <c r="L9333" s="109" t="inlineStr">
        <is>
          <t>76</t>
        </is>
      </c>
      <c r="M9333" s="109" t="inlineStr">
        <is>
          <t>76</t>
        </is>
      </c>
      <c r="N9333" s="109" t="inlineStr">
        <is>
          <t>1</t>
        </is>
      </c>
      <c r="O9333" s="109" t="inlineStr">
        <is>
          <t>1</t>
        </is>
      </c>
      <c r="P9333" s="109" t="inlineStr">
        <is>
          <t>A3</t>
        </is>
      </c>
      <c r="Q9333" s="109" t="inlineStr">
        <is>
          <t>3</t>
        </is>
      </c>
      <c r="R9333" s="109" t="n"/>
      <c r="S9333" s="109" t="n"/>
      <c r="T9333" s="109" t="n"/>
      <c r="U9333" s="109" t="n"/>
      <c r="V9333" s="110">
        <f>IF(K9333&lt;&gt;"",K9333+30,"")</f>
        <v/>
      </c>
      <c r="W9333" s="111">
        <f>IF(K9333="","",IF(X9333&lt;&gt;"","NO PRAZO",IF(Y9333&lt;&gt;"","FORA DO PRAZO",IF(AND(U9333&lt;&gt;"",U9333-V9333&gt;=0),"FORA DO PRAZO",IF(AND(U9333&lt;&gt;"",U9333-V9333&lt;0),"NO PRAZO","")))))</f>
        <v/>
      </c>
      <c r="X9333" s="111">
        <f>IF(K9333="","",IF(U9333&lt;&gt;"","",IF(TODAY()-V9333&lt;=0,V9333-TODAY(),"")))</f>
        <v/>
      </c>
      <c r="Y9333" s="111">
        <f>IF(K9333="","",IF(U9333&lt;&gt;"","",IF(TODAY()-V9333&gt;0,TODAY()-V9333,"")))</f>
        <v/>
      </c>
    </row>
    <row r="9334">
      <c r="A9334" s="108" t="inlineStr">
        <is>
          <t>GRD_SE_ELM_100_VISION_4680008320_SE TIMÓTEO 1_281026</t>
        </is>
      </c>
      <c r="B9334" s="108" t="inlineStr">
        <is>
          <t>SE TIMÓTEO 1</t>
        </is>
      </c>
      <c r="C9334" s="108" t="inlineStr">
        <is>
          <t>VISION</t>
        </is>
      </c>
      <c r="D9334" s="108" t="inlineStr">
        <is>
          <t>4680008320</t>
        </is>
      </c>
      <c r="E9334" s="108" t="inlineStr">
        <is>
          <t>PACOTE - R&amp;M 01_2024</t>
        </is>
      </c>
      <c r="F9334" s="108" t="inlineStr">
        <is>
          <t>CARLA PINHEIRO</t>
        </is>
      </c>
      <c r="G9334" s="108" t="inlineStr">
        <is>
          <t>SUBESTAÇÕES - SE</t>
        </is>
      </c>
      <c r="H9334" s="108" t="inlineStr">
        <is>
          <t>ELETROMECÂNICO - ELM</t>
        </is>
      </c>
      <c r="I9334" s="108" t="inlineStr">
        <is>
          <t>MURILO AUGUSTO DE SOUZA SIQUEIRA</t>
        </is>
      </c>
      <c r="J9334" s="109" t="inlineStr">
        <is>
          <t>100</t>
        </is>
      </c>
      <c r="K9334" s="109" t="inlineStr">
        <is>
          <t>28/10/2026</t>
        </is>
      </c>
      <c r="L9334" s="109" t="inlineStr">
        <is>
          <t>77</t>
        </is>
      </c>
      <c r="M9334" s="109" t="inlineStr">
        <is>
          <t>77</t>
        </is>
      </c>
      <c r="N9334" s="109" t="inlineStr">
        <is>
          <t>1</t>
        </is>
      </c>
      <c r="O9334" s="109" t="inlineStr">
        <is>
          <t>1</t>
        </is>
      </c>
      <c r="P9334" s="109" t="inlineStr">
        <is>
          <t>A1</t>
        </is>
      </c>
      <c r="Q9334" s="109" t="inlineStr">
        <is>
          <t>1</t>
        </is>
      </c>
      <c r="R9334" s="109" t="n"/>
      <c r="S9334" s="109" t="n"/>
      <c r="T9334" s="109" t="n"/>
      <c r="U9334" s="109" t="n"/>
      <c r="V9334" s="110">
        <f>IF(K9334&lt;&gt;"",K9334+30,"")</f>
        <v/>
      </c>
      <c r="W9334" s="111">
        <f>IF(K9334="","",IF(X9334&lt;&gt;"","NO PRAZO",IF(Y9334&lt;&gt;"","FORA DO PRAZO",IF(AND(U9334&lt;&gt;"",U9334-V9334&gt;=0),"FORA DO PRAZO",IF(AND(U9334&lt;&gt;"",U9334-V9334&lt;0),"NO PRAZO","")))))</f>
        <v/>
      </c>
      <c r="X9334" s="111">
        <f>IF(K9334="","",IF(U9334&lt;&gt;"","",IF(TODAY()-V9334&lt;=0,V9334-TODAY(),"")))</f>
        <v/>
      </c>
      <c r="Y9334" s="111">
        <f>IF(K9334="","",IF(U9334&lt;&gt;"","",IF(TODAY()-V9334&gt;0,TODAY()-V9334,"")))</f>
        <v/>
      </c>
    </row>
    <row r="9335">
      <c r="A9335" s="108" t="inlineStr">
        <is>
          <t>GRD_SE_ELM_100_VISION_4680008320_SE TIMÓTEO 1_281026</t>
        </is>
      </c>
      <c r="B9335" s="108" t="inlineStr">
        <is>
          <t>SE TIMÓTEO 1</t>
        </is>
      </c>
      <c r="C9335" s="108" t="inlineStr">
        <is>
          <t>VISION</t>
        </is>
      </c>
      <c r="D9335" s="108" t="inlineStr">
        <is>
          <t>4680008320</t>
        </is>
      </c>
      <c r="E9335" s="108" t="inlineStr">
        <is>
          <t>PACOTE - R&amp;M 01_2024</t>
        </is>
      </c>
      <c r="F9335" s="108" t="inlineStr">
        <is>
          <t>CARLA PINHEIRO</t>
        </is>
      </c>
      <c r="G9335" s="108" t="inlineStr">
        <is>
          <t>SUBESTAÇÕES - SE</t>
        </is>
      </c>
      <c r="H9335" s="108" t="inlineStr">
        <is>
          <t>ELETROMECÂNICO - ELM</t>
        </is>
      </c>
      <c r="I9335" s="108" t="inlineStr">
        <is>
          <t>MURILO AUGUSTO DE SOUZA SIQUEIRA</t>
        </is>
      </c>
      <c r="J9335" s="109" t="inlineStr">
        <is>
          <t>100</t>
        </is>
      </c>
      <c r="K9335" s="109" t="inlineStr">
        <is>
          <t>28/10/2026</t>
        </is>
      </c>
      <c r="L9335" s="109" t="inlineStr">
        <is>
          <t>78</t>
        </is>
      </c>
      <c r="M9335" s="109" t="inlineStr">
        <is>
          <t>78</t>
        </is>
      </c>
      <c r="N9335" s="109" t="inlineStr">
        <is>
          <t>1</t>
        </is>
      </c>
      <c r="O9335" s="109" t="inlineStr">
        <is>
          <t>1</t>
        </is>
      </c>
      <c r="P9335" s="109" t="inlineStr">
        <is>
          <t>A2</t>
        </is>
      </c>
      <c r="Q9335" s="109" t="inlineStr">
        <is>
          <t>2</t>
        </is>
      </c>
      <c r="R9335" s="109" t="n"/>
      <c r="S9335" s="109" t="n"/>
      <c r="T9335" s="109" t="n"/>
      <c r="U9335" s="109" t="n"/>
      <c r="V9335" s="110">
        <f>IF(K9335&lt;&gt;"",K9335+30,"")</f>
        <v/>
      </c>
      <c r="W9335" s="111">
        <f>IF(K9335="","",IF(X9335&lt;&gt;"","NO PRAZO",IF(Y9335&lt;&gt;"","FORA DO PRAZO",IF(AND(U9335&lt;&gt;"",U9335-V9335&gt;=0),"FORA DO PRAZO",IF(AND(U9335&lt;&gt;"",U9335-V9335&lt;0),"NO PRAZO","")))))</f>
        <v/>
      </c>
      <c r="X9335" s="111">
        <f>IF(K9335="","",IF(U9335&lt;&gt;"","",IF(TODAY()-V9335&lt;=0,V9335-TODAY(),"")))</f>
        <v/>
      </c>
      <c r="Y9335" s="111">
        <f>IF(K9335="","",IF(U9335&lt;&gt;"","",IF(TODAY()-V9335&gt;0,TODAY()-V9335,"")))</f>
        <v/>
      </c>
    </row>
    <row r="9336">
      <c r="A9336" s="108" t="inlineStr">
        <is>
          <t>GRD_SE_ELM_100_VISION_4680008320_SE TIMÓTEO 1_281026</t>
        </is>
      </c>
      <c r="B9336" s="108" t="inlineStr">
        <is>
          <t>SE TIMÓTEO 1</t>
        </is>
      </c>
      <c r="C9336" s="108" t="inlineStr">
        <is>
          <t>VISION</t>
        </is>
      </c>
      <c r="D9336" s="108" t="inlineStr">
        <is>
          <t>4680008320</t>
        </is>
      </c>
      <c r="E9336" s="108" t="inlineStr">
        <is>
          <t>PACOTE - R&amp;M 01_2024</t>
        </is>
      </c>
      <c r="F9336" s="108" t="inlineStr">
        <is>
          <t>CARLA PINHEIRO</t>
        </is>
      </c>
      <c r="G9336" s="108" t="inlineStr">
        <is>
          <t>SUBESTAÇÕES - SE</t>
        </is>
      </c>
      <c r="H9336" s="108" t="inlineStr">
        <is>
          <t>ELETROMECÂNICO - ELM</t>
        </is>
      </c>
      <c r="I9336" s="108" t="inlineStr">
        <is>
          <t>MURILO AUGUSTO DE SOUZA SIQUEIRA</t>
        </is>
      </c>
      <c r="J9336" s="109" t="inlineStr">
        <is>
          <t>100</t>
        </is>
      </c>
      <c r="K9336" s="109" t="inlineStr">
        <is>
          <t>28/10/2026</t>
        </is>
      </c>
      <c r="L9336" s="109" t="inlineStr">
        <is>
          <t>79</t>
        </is>
      </c>
      <c r="M9336" s="109" t="inlineStr">
        <is>
          <t>79</t>
        </is>
      </c>
      <c r="N9336" s="109" t="inlineStr">
        <is>
          <t>1</t>
        </is>
      </c>
      <c r="O9336" s="109" t="inlineStr">
        <is>
          <t>1</t>
        </is>
      </c>
      <c r="P9336" s="109" t="inlineStr">
        <is>
          <t>A3</t>
        </is>
      </c>
      <c r="Q9336" s="109" t="inlineStr">
        <is>
          <t>3</t>
        </is>
      </c>
      <c r="R9336" s="109" t="n"/>
      <c r="S9336" s="109" t="n"/>
      <c r="T9336" s="109" t="n"/>
      <c r="U9336" s="109" t="n"/>
      <c r="V9336" s="110">
        <f>IF(K9336&lt;&gt;"",K9336+30,"")</f>
        <v/>
      </c>
      <c r="W9336" s="111">
        <f>IF(K9336="","",IF(X9336&lt;&gt;"","NO PRAZO",IF(Y9336&lt;&gt;"","FORA DO PRAZO",IF(AND(U9336&lt;&gt;"",U9336-V9336&gt;=0),"FORA DO PRAZO",IF(AND(U9336&lt;&gt;"",U9336-V9336&lt;0),"NO PRAZO","")))))</f>
        <v/>
      </c>
      <c r="X9336" s="111">
        <f>IF(K9336="","",IF(U9336&lt;&gt;"","",IF(TODAY()-V9336&lt;=0,V9336-TODAY(),"")))</f>
        <v/>
      </c>
      <c r="Y9336" s="111">
        <f>IF(K9336="","",IF(U9336&lt;&gt;"","",IF(TODAY()-V9336&gt;0,TODAY()-V9336,"")))</f>
        <v/>
      </c>
    </row>
    <row r="9337">
      <c r="A9337" s="108" t="inlineStr">
        <is>
          <t>GRD_SE_ELM_100_VISION_4680008320_SE TIMÓTEO 1_281026</t>
        </is>
      </c>
      <c r="B9337" s="108" t="inlineStr">
        <is>
          <t>SE TIMÓTEO 1</t>
        </is>
      </c>
      <c r="C9337" s="108" t="inlineStr">
        <is>
          <t>VISION</t>
        </is>
      </c>
      <c r="D9337" s="108" t="inlineStr">
        <is>
          <t>4680008320</t>
        </is>
      </c>
      <c r="E9337" s="108" t="inlineStr">
        <is>
          <t>PACOTE - R&amp;M 01_2024</t>
        </is>
      </c>
      <c r="F9337" s="108" t="inlineStr">
        <is>
          <t>CARLA PINHEIRO</t>
        </is>
      </c>
      <c r="G9337" s="108" t="inlineStr">
        <is>
          <t>SUBESTAÇÕES - SE</t>
        </is>
      </c>
      <c r="H9337" s="108" t="inlineStr">
        <is>
          <t>ELETROMECÂNICO - ELM</t>
        </is>
      </c>
      <c r="I9337" s="108" t="inlineStr">
        <is>
          <t>MURILO AUGUSTO DE SOUZA SIQUEIRA</t>
        </is>
      </c>
      <c r="J9337" s="109" t="inlineStr">
        <is>
          <t>100</t>
        </is>
      </c>
      <c r="K9337" s="109" t="inlineStr">
        <is>
          <t>28/10/2026</t>
        </is>
      </c>
      <c r="L9337" s="109" t="inlineStr">
        <is>
          <t>80</t>
        </is>
      </c>
      <c r="M9337" s="109" t="inlineStr">
        <is>
          <t>80</t>
        </is>
      </c>
      <c r="N9337" s="109" t="inlineStr">
        <is>
          <t>1</t>
        </is>
      </c>
      <c r="O9337" s="109" t="inlineStr">
        <is>
          <t>1</t>
        </is>
      </c>
      <c r="P9337" s="109" t="inlineStr">
        <is>
          <t>A1</t>
        </is>
      </c>
      <c r="Q9337" s="109" t="inlineStr">
        <is>
          <t>1</t>
        </is>
      </c>
      <c r="R9337" s="109" t="n"/>
      <c r="S9337" s="109" t="n"/>
      <c r="T9337" s="109" t="n"/>
      <c r="U9337" s="109" t="n"/>
      <c r="V9337" s="110">
        <f>IF(K9337&lt;&gt;"",K9337+30,"")</f>
        <v/>
      </c>
      <c r="W9337" s="111">
        <f>IF(K9337="","",IF(X9337&lt;&gt;"","NO PRAZO",IF(Y9337&lt;&gt;"","FORA DO PRAZO",IF(AND(U9337&lt;&gt;"",U9337-V9337&gt;=0),"FORA DO PRAZO",IF(AND(U9337&lt;&gt;"",U9337-V9337&lt;0),"NO PRAZO","")))))</f>
        <v/>
      </c>
      <c r="X9337" s="111">
        <f>IF(K9337="","",IF(U9337&lt;&gt;"","",IF(TODAY()-V9337&lt;=0,V9337-TODAY(),"")))</f>
        <v/>
      </c>
      <c r="Y9337" s="111">
        <f>IF(K9337="","",IF(U9337&lt;&gt;"","",IF(TODAY()-V9337&gt;0,TODAY()-V9337,"")))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2026-10-29T15:42:40Z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