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urso Data Science UBA\TPs\Intercambiador de calor\"/>
    </mc:Choice>
  </mc:AlternateContent>
  <xr:revisionPtr revIDLastSave="0" documentId="10_ncr:100000_{A085C171-72DC-41A7-B981-4FF801074BD0}" xr6:coauthVersionLast="31" xr6:coauthVersionMax="31" xr10:uidLastSave="{00000000-0000-0000-0000-000000000000}"/>
  <bookViews>
    <workbookView xWindow="0" yWindow="0" windowWidth="20490" windowHeight="7545" xr2:uid="{C3352CA5-DA2E-42B5-A003-6E10C6905B1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C43" i="1"/>
  <c r="B44" i="1"/>
  <c r="C44" i="1"/>
  <c r="B45" i="1"/>
  <c r="C45" i="1"/>
  <c r="C42" i="1"/>
  <c r="B42" i="1"/>
  <c r="E40" i="1"/>
  <c r="H35" i="1" a="1"/>
  <c r="H35" i="1" s="1"/>
  <c r="E38" i="1"/>
  <c r="E37" i="1"/>
  <c r="E36" i="1"/>
  <c r="E35" i="1"/>
  <c r="H37" i="1" l="1"/>
  <c r="J36" i="1"/>
  <c r="I37" i="1"/>
  <c r="J39" i="1"/>
  <c r="I39" i="1"/>
  <c r="H39" i="1"/>
  <c r="I36" i="1"/>
  <c r="H36" i="1"/>
  <c r="J35" i="1"/>
  <c r="I35" i="1"/>
  <c r="J38" i="1"/>
  <c r="I38" i="1"/>
  <c r="H38" i="1"/>
  <c r="J37" i="1"/>
  <c r="E31" i="1"/>
  <c r="E28" i="1"/>
  <c r="E30" i="1"/>
  <c r="E29" i="1"/>
  <c r="E27" i="1"/>
  <c r="E26" i="1"/>
  <c r="E25" i="1"/>
  <c r="E24" i="1"/>
  <c r="E23" i="1"/>
  <c r="E22" i="1"/>
  <c r="E21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<sst xmlns="http://schemas.openxmlformats.org/spreadsheetml/2006/main" count="8" uniqueCount="6">
  <si>
    <t>Qf</t>
  </si>
  <si>
    <t>Qc</t>
  </si>
  <si>
    <t>Tf</t>
  </si>
  <si>
    <t>tf</t>
  </si>
  <si>
    <t>Ganancia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</si>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</sst>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5.7094433770545724E-2"/>
          <c:y val="7.7723259630850625E-2"/>
          <c:w val="0.88763676072374043"/>
          <c:h val="0.853979411516780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Hoja1!$A$20:$A$22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xVal>
          <c:yVal>
            <c:numRef>
              <c:f>(Hoja1!$B$20:$B$22,Hoja1!$C$42:$C$45)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3.3300000000000267</c:v>
                </c:pt>
                <c:pt idx="5">
                  <c:v>3.9950000000000401</c:v>
                </c:pt>
                <c:pt idx="6">
                  <c:v>5.9900000000000801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0-4780-920A-3C6E2ED3096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Hoja1!$A$20:$A$22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xVal>
          <c:yVal>
            <c:numRef>
              <c:f>Hoja1!$A$23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00-4780-920A-3C6E2ED3096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Hoja1!$A$23:$A$25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Hoja1!$B$23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00-4780-920A-3C6E2ED30960}"/>
            </c:ext>
          </c:extLst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Hoja1!$A$24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Hoja1!$B$24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00-4780-920A-3C6E2ED30960}"/>
            </c:ext>
          </c:extLst>
        </c:ser>
        <c:ser>
          <c:idx val="3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Hoja1!$B$25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00-4780-920A-3C6E2ED3096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Hoja1!$A$20:$A$22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xVal>
          <c:yVal>
            <c:numRef>
              <c:f>Hoja1!$B$26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00-4780-920A-3C6E2ED3096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Hoja1!$A$26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Hoja1!$B$26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E00-4780-920A-3C6E2ED30960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Hoja1!$A$27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Hoja1!$B$27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E00-4780-920A-3C6E2ED30960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Hoja1!$A$28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Hoja1!$B$28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E00-4780-920A-3C6E2ED30960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Hoja1!$A$29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Hoja1!$B$29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E00-4780-920A-3C6E2ED30960}"/>
            </c:ext>
          </c:extLst>
        </c:ser>
        <c:ser>
          <c:idx val="11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60000"/>
                  </a:schemeClr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E58-4882-ACA7-A73971963E86}"/>
              </c:ext>
            </c:extLst>
          </c:dPt>
          <c:xVal>
            <c:numRef>
              <c:f>Hoja1!$A$30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Hoja1!$B$30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E00-4780-920A-3C6E2ED30960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Hoja1!$A$31</c:f>
              <c:numCache>
                <c:formatCode>General</c:formatCode>
                <c:ptCount val="1"/>
                <c:pt idx="0">
                  <c:v>5.5</c:v>
                </c:pt>
              </c:numCache>
            </c:numRef>
          </c:xVal>
          <c:yVal>
            <c:numRef>
              <c:f>Hoja1!$B$31</c:f>
              <c:numCache>
                <c:formatCode>General</c:formatCode>
                <c:ptCount val="1"/>
                <c:pt idx="0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E00-4780-920A-3C6E2ED30960}"/>
            </c:ext>
          </c:extLst>
        </c:ser>
        <c:ser>
          <c:idx val="12"/>
          <c:order val="1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Hoja1!$B$42:$B$45</c:f>
              <c:numCache>
                <c:formatCode>General</c:formatCode>
                <c:ptCount val="4"/>
                <c:pt idx="0">
                  <c:v>2</c:v>
                </c:pt>
                <c:pt idx="1">
                  <c:v>3.3099999999999881</c:v>
                </c:pt>
                <c:pt idx="2">
                  <c:v>3.9649999999999817</c:v>
                </c:pt>
                <c:pt idx="3">
                  <c:v>5.9299999999999633</c:v>
                </c:pt>
              </c:numCache>
            </c:numRef>
          </c:xVal>
          <c:yVal>
            <c:numRef>
              <c:f>Hoja1!$C$42:$C$45</c:f>
              <c:numCache>
                <c:formatCode>General</c:formatCode>
                <c:ptCount val="4"/>
                <c:pt idx="0">
                  <c:v>2</c:v>
                </c:pt>
                <c:pt idx="1">
                  <c:v>3.3300000000000267</c:v>
                </c:pt>
                <c:pt idx="2">
                  <c:v>3.9950000000000401</c:v>
                </c:pt>
                <c:pt idx="3">
                  <c:v>5.9900000000000801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58-4882-ACA7-A73971963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212864"/>
        <c:axId val="1125214176"/>
      </c:scatterChart>
      <c:valAx>
        <c:axId val="11252128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5214176"/>
        <c:crosses val="autoZero"/>
        <c:crossBetween val="midCat"/>
      </c:valAx>
      <c:valAx>
        <c:axId val="11252141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521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1</xdr:row>
      <xdr:rowOff>4761</xdr:rowOff>
    </xdr:from>
    <xdr:to>
      <xdr:col>11</xdr:col>
      <xdr:colOff>304800</xdr:colOff>
      <xdr:row>28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D5CE6F-2B96-475C-BE70-1FB4D1F6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F53F-0A17-4415-A0A6-A3F7BA69017D}">
  <dimension ref="A1:J45"/>
  <sheetViews>
    <sheetView tabSelected="1" workbookViewId="0">
      <selection activeCell="B42" sqref="B4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20</v>
      </c>
      <c r="C2">
        <v>360.9</v>
      </c>
      <c r="D2">
        <v>300</v>
      </c>
      <c r="E2">
        <f t="shared" ref="E2:E17" si="0">+(C2-D2)-(A2^2+B2^2)/100</f>
        <v>52.899999999999977</v>
      </c>
    </row>
    <row r="3" spans="1:5" x14ac:dyDescent="0.25">
      <c r="A3">
        <v>20</v>
      </c>
      <c r="B3">
        <v>10</v>
      </c>
      <c r="C3">
        <v>359.8</v>
      </c>
      <c r="D3">
        <v>299.5</v>
      </c>
      <c r="E3">
        <f t="shared" si="0"/>
        <v>55.300000000000011</v>
      </c>
    </row>
    <row r="4" spans="1:5" x14ac:dyDescent="0.25">
      <c r="A4">
        <v>20</v>
      </c>
      <c r="B4">
        <v>5</v>
      </c>
      <c r="C4">
        <v>358.3</v>
      </c>
      <c r="D4">
        <v>299.2</v>
      </c>
      <c r="E4">
        <f t="shared" si="0"/>
        <v>54.850000000000023</v>
      </c>
    </row>
    <row r="5" spans="1:5" x14ac:dyDescent="0.25">
      <c r="A5">
        <v>20</v>
      </c>
      <c r="B5">
        <v>1</v>
      </c>
      <c r="C5">
        <v>353.3</v>
      </c>
      <c r="D5">
        <v>298.5</v>
      </c>
      <c r="E5">
        <f t="shared" si="0"/>
        <v>50.790000000000013</v>
      </c>
    </row>
    <row r="6" spans="1:5" x14ac:dyDescent="0.25">
      <c r="A6">
        <v>10</v>
      </c>
      <c r="B6">
        <v>20</v>
      </c>
      <c r="C6">
        <v>361.4</v>
      </c>
      <c r="D6">
        <v>301.2</v>
      </c>
      <c r="E6">
        <f t="shared" si="0"/>
        <v>55.199999999999989</v>
      </c>
    </row>
    <row r="7" spans="1:5" x14ac:dyDescent="0.25">
      <c r="A7">
        <v>10</v>
      </c>
      <c r="B7">
        <v>10</v>
      </c>
      <c r="C7">
        <v>360.4</v>
      </c>
      <c r="D7">
        <v>300.60000000000002</v>
      </c>
      <c r="E7">
        <f t="shared" si="0"/>
        <v>57.799999999999955</v>
      </c>
    </row>
    <row r="8" spans="1:5" x14ac:dyDescent="0.25">
      <c r="A8">
        <v>10</v>
      </c>
      <c r="B8">
        <v>5</v>
      </c>
      <c r="C8">
        <v>359</v>
      </c>
      <c r="D8">
        <v>300</v>
      </c>
      <c r="E8">
        <f t="shared" si="0"/>
        <v>57.75</v>
      </c>
    </row>
    <row r="9" spans="1:5" x14ac:dyDescent="0.25">
      <c r="A9">
        <v>10</v>
      </c>
      <c r="B9">
        <v>1</v>
      </c>
      <c r="C9">
        <v>354</v>
      </c>
      <c r="D9">
        <v>298.89999999999998</v>
      </c>
      <c r="E9">
        <f t="shared" si="0"/>
        <v>54.090000000000025</v>
      </c>
    </row>
    <row r="10" spans="1:5" x14ac:dyDescent="0.25">
      <c r="A10">
        <v>5</v>
      </c>
      <c r="B10">
        <v>20</v>
      </c>
      <c r="C10">
        <v>361.8</v>
      </c>
      <c r="D10">
        <v>302.60000000000002</v>
      </c>
      <c r="E10">
        <f t="shared" si="0"/>
        <v>54.949999999999989</v>
      </c>
    </row>
    <row r="11" spans="1:5" x14ac:dyDescent="0.25">
      <c r="A11">
        <v>5</v>
      </c>
      <c r="B11">
        <v>10</v>
      </c>
      <c r="C11">
        <v>361</v>
      </c>
      <c r="D11">
        <v>302</v>
      </c>
      <c r="E11">
        <f t="shared" si="0"/>
        <v>57.75</v>
      </c>
    </row>
    <row r="12" spans="1:5" x14ac:dyDescent="0.25">
      <c r="A12">
        <v>5</v>
      </c>
      <c r="B12">
        <v>5</v>
      </c>
      <c r="C12">
        <v>359.7</v>
      </c>
      <c r="D12">
        <v>301.3</v>
      </c>
      <c r="E12">
        <f t="shared" si="0"/>
        <v>57.899999999999977</v>
      </c>
    </row>
    <row r="13" spans="1:5" x14ac:dyDescent="0.25">
      <c r="A13">
        <v>5</v>
      </c>
      <c r="B13">
        <v>1</v>
      </c>
      <c r="C13">
        <v>354.8</v>
      </c>
      <c r="D13">
        <v>299.60000000000002</v>
      </c>
      <c r="E13">
        <f t="shared" si="0"/>
        <v>54.939999999999991</v>
      </c>
    </row>
    <row r="14" spans="1:5" x14ac:dyDescent="0.25">
      <c r="A14">
        <v>1</v>
      </c>
      <c r="B14">
        <v>20</v>
      </c>
      <c r="C14">
        <v>362.5</v>
      </c>
      <c r="D14">
        <v>307.60000000000002</v>
      </c>
      <c r="E14">
        <f t="shared" si="0"/>
        <v>50.889999999999979</v>
      </c>
    </row>
    <row r="15" spans="1:5" x14ac:dyDescent="0.25">
      <c r="A15">
        <v>1</v>
      </c>
      <c r="B15">
        <v>10</v>
      </c>
      <c r="C15">
        <v>362</v>
      </c>
      <c r="D15">
        <v>307</v>
      </c>
      <c r="E15">
        <f t="shared" si="0"/>
        <v>53.99</v>
      </c>
    </row>
    <row r="16" spans="1:5" x14ac:dyDescent="0.25">
      <c r="A16">
        <v>1</v>
      </c>
      <c r="B16">
        <v>5</v>
      </c>
      <c r="C16">
        <v>361.4</v>
      </c>
      <c r="D16">
        <v>306.2</v>
      </c>
      <c r="E16">
        <f t="shared" si="0"/>
        <v>54.939999999999991</v>
      </c>
    </row>
    <row r="17" spans="1:5" x14ac:dyDescent="0.25">
      <c r="A17">
        <v>1</v>
      </c>
      <c r="B17">
        <v>1</v>
      </c>
      <c r="C17">
        <v>357.5</v>
      </c>
      <c r="D17">
        <v>303.5</v>
      </c>
      <c r="E17">
        <f t="shared" si="0"/>
        <v>53.98</v>
      </c>
    </row>
    <row r="20" spans="1:5" x14ac:dyDescent="0.25">
      <c r="A20">
        <v>1</v>
      </c>
      <c r="B20">
        <v>1</v>
      </c>
      <c r="C20">
        <v>357.5</v>
      </c>
      <c r="D20">
        <v>303</v>
      </c>
      <c r="E20">
        <f t="shared" ref="E20:E31" si="1">+(C20-D20)-(A20^2+B20^2)/100</f>
        <v>54.48</v>
      </c>
    </row>
    <row r="21" spans="1:5" x14ac:dyDescent="0.25">
      <c r="A21">
        <v>1</v>
      </c>
      <c r="B21">
        <v>3</v>
      </c>
      <c r="C21">
        <v>360.5</v>
      </c>
      <c r="D21">
        <v>305.42</v>
      </c>
      <c r="E21">
        <f t="shared" si="1"/>
        <v>54.979999999999983</v>
      </c>
    </row>
    <row r="22" spans="1:5" x14ac:dyDescent="0.25">
      <c r="A22">
        <v>3</v>
      </c>
      <c r="B22">
        <v>1</v>
      </c>
      <c r="C22">
        <v>355.6</v>
      </c>
      <c r="D22">
        <v>300.5</v>
      </c>
      <c r="E22">
        <f t="shared" si="1"/>
        <v>55.000000000000021</v>
      </c>
    </row>
    <row r="23" spans="1:5" x14ac:dyDescent="0.25">
      <c r="A23">
        <v>3</v>
      </c>
      <c r="B23">
        <v>3</v>
      </c>
      <c r="C23">
        <v>359.2</v>
      </c>
      <c r="D23">
        <v>301.89999999999998</v>
      </c>
      <c r="E23">
        <f t="shared" si="1"/>
        <v>57.120000000000012</v>
      </c>
    </row>
    <row r="24" spans="1:5" x14ac:dyDescent="0.25">
      <c r="A24">
        <v>5</v>
      </c>
      <c r="B24">
        <v>2</v>
      </c>
      <c r="C24">
        <v>357.3</v>
      </c>
      <c r="D24">
        <v>300.3</v>
      </c>
      <c r="E24" s="2">
        <f t="shared" si="1"/>
        <v>56.71</v>
      </c>
    </row>
    <row r="25" spans="1:5" x14ac:dyDescent="0.25">
      <c r="A25">
        <v>5</v>
      </c>
      <c r="B25">
        <v>4</v>
      </c>
      <c r="C25">
        <v>359.2</v>
      </c>
      <c r="D25">
        <v>301</v>
      </c>
      <c r="E25" s="2">
        <f t="shared" si="1"/>
        <v>57.789999999999992</v>
      </c>
    </row>
    <row r="26" spans="1:5" x14ac:dyDescent="0.25">
      <c r="A26">
        <v>7</v>
      </c>
      <c r="B26">
        <v>3</v>
      </c>
      <c r="C26">
        <v>358</v>
      </c>
      <c r="D26">
        <v>300.10000000000002</v>
      </c>
      <c r="E26" s="2">
        <f t="shared" si="1"/>
        <v>57.319999999999979</v>
      </c>
    </row>
    <row r="27" spans="1:5" x14ac:dyDescent="0.25">
      <c r="A27">
        <v>6</v>
      </c>
      <c r="B27">
        <v>3</v>
      </c>
      <c r="C27">
        <v>358.3</v>
      </c>
      <c r="D27">
        <v>300.3</v>
      </c>
      <c r="E27" s="2">
        <f t="shared" si="1"/>
        <v>57.55</v>
      </c>
    </row>
    <row r="28" spans="1:5" x14ac:dyDescent="0.25">
      <c r="A28">
        <v>6</v>
      </c>
      <c r="B28">
        <v>4</v>
      </c>
      <c r="C28">
        <v>359</v>
      </c>
      <c r="D28">
        <v>300.7</v>
      </c>
      <c r="E28" s="1">
        <f>+(C28-D28)-(A28^2+B28^2)/100</f>
        <v>57.780000000000008</v>
      </c>
    </row>
    <row r="29" spans="1:5" x14ac:dyDescent="0.25">
      <c r="A29">
        <v>5</v>
      </c>
      <c r="B29">
        <v>5</v>
      </c>
      <c r="C29">
        <v>359.7</v>
      </c>
      <c r="D29">
        <v>301.3</v>
      </c>
      <c r="E29" s="1">
        <f>+(C29-D29)-(A29^2+B29^2)/100</f>
        <v>57.899999999999977</v>
      </c>
    </row>
    <row r="30" spans="1:5" x14ac:dyDescent="0.25">
      <c r="A30">
        <v>6</v>
      </c>
      <c r="B30">
        <v>5</v>
      </c>
      <c r="C30">
        <v>359.5</v>
      </c>
      <c r="D30">
        <v>300.89999999999998</v>
      </c>
      <c r="E30" s="1">
        <f t="shared" si="1"/>
        <v>57.990000000000023</v>
      </c>
    </row>
    <row r="31" spans="1:5" x14ac:dyDescent="0.25">
      <c r="A31">
        <v>5.5</v>
      </c>
      <c r="B31">
        <v>4.5</v>
      </c>
      <c r="C31">
        <v>359.39</v>
      </c>
      <c r="D31">
        <v>300.89999999999998</v>
      </c>
      <c r="E31" s="1">
        <f t="shared" si="1"/>
        <v>57.985000000000007</v>
      </c>
    </row>
    <row r="35" spans="1:10" x14ac:dyDescent="0.25">
      <c r="A35">
        <v>1</v>
      </c>
      <c r="B35">
        <v>1</v>
      </c>
      <c r="C35">
        <v>357.5</v>
      </c>
      <c r="D35">
        <v>303</v>
      </c>
      <c r="E35">
        <f t="shared" ref="E35:E40" si="2">+(C35-D35)-(A35^2+B35^2)/100</f>
        <v>54.48</v>
      </c>
      <c r="H35">
        <f t="array" ref="H35:J39">LINEST(E35:E38,A35:B38,TRUE,TRUE)</f>
        <v>0.65499999999999392</v>
      </c>
      <c r="I35">
        <v>0.66500000000001336</v>
      </c>
      <c r="J35">
        <v>52.754999999999988</v>
      </c>
    </row>
    <row r="36" spans="1:10" x14ac:dyDescent="0.25">
      <c r="A36">
        <v>1</v>
      </c>
      <c r="B36">
        <v>3</v>
      </c>
      <c r="C36">
        <v>360.5</v>
      </c>
      <c r="D36">
        <v>305.42</v>
      </c>
      <c r="E36">
        <f t="shared" si="2"/>
        <v>54.979999999999983</v>
      </c>
      <c r="H36">
        <v>0.40500000000000114</v>
      </c>
      <c r="I36">
        <v>0.40500000000000114</v>
      </c>
      <c r="J36">
        <v>1.2150000000000034</v>
      </c>
    </row>
    <row r="37" spans="1:10" x14ac:dyDescent="0.25">
      <c r="A37">
        <v>3</v>
      </c>
      <c r="B37">
        <v>1</v>
      </c>
      <c r="C37">
        <v>355.6</v>
      </c>
      <c r="D37">
        <v>300.5</v>
      </c>
      <c r="E37">
        <f t="shared" si="2"/>
        <v>55.000000000000021</v>
      </c>
      <c r="H37">
        <v>0.84156383569583038</v>
      </c>
      <c r="I37">
        <v>0.81000000000000227</v>
      </c>
      <c r="J37" t="e">
        <v>#N/A</v>
      </c>
    </row>
    <row r="38" spans="1:10" x14ac:dyDescent="0.25">
      <c r="A38">
        <v>3</v>
      </c>
      <c r="B38">
        <v>3</v>
      </c>
      <c r="C38">
        <v>359.2</v>
      </c>
      <c r="D38">
        <v>301.89999999999998</v>
      </c>
      <c r="E38">
        <f t="shared" si="2"/>
        <v>57.120000000000012</v>
      </c>
      <c r="H38">
        <v>2.6558451455570951</v>
      </c>
      <c r="I38">
        <v>1</v>
      </c>
      <c r="J38" t="e">
        <v>#N/A</v>
      </c>
    </row>
    <row r="39" spans="1:10" x14ac:dyDescent="0.25">
      <c r="H39">
        <v>3.4850000000000394</v>
      </c>
      <c r="I39">
        <v>0.65610000000000368</v>
      </c>
      <c r="J39" t="e">
        <v>#N/A</v>
      </c>
    </row>
    <row r="40" spans="1:10" x14ac:dyDescent="0.25">
      <c r="E40">
        <f>+$J$35+$I$35*B40+$H$35*A40</f>
        <v>52.754999999999988</v>
      </c>
    </row>
    <row r="41" spans="1:10" x14ac:dyDescent="0.25">
      <c r="A41" t="s">
        <v>5</v>
      </c>
      <c r="B41" t="s">
        <v>1</v>
      </c>
      <c r="C41" t="s">
        <v>0</v>
      </c>
    </row>
    <row r="42" spans="1:10" x14ac:dyDescent="0.25">
      <c r="A42">
        <v>0</v>
      </c>
      <c r="B42">
        <f>+$H$35*A42+2</f>
        <v>2</v>
      </c>
      <c r="C42">
        <f>+$I$35*A42+2</f>
        <v>2</v>
      </c>
    </row>
    <row r="43" spans="1:10" x14ac:dyDescent="0.25">
      <c r="A43">
        <v>2</v>
      </c>
      <c r="B43">
        <f t="shared" ref="B43:B45" si="3">+$H$35*A43+2</f>
        <v>3.3099999999999881</v>
      </c>
      <c r="C43">
        <f t="shared" ref="C43:C45" si="4">+$I$35*A43+2</f>
        <v>3.3300000000000267</v>
      </c>
    </row>
    <row r="44" spans="1:10" x14ac:dyDescent="0.25">
      <c r="A44">
        <v>3</v>
      </c>
      <c r="B44">
        <f t="shared" si="3"/>
        <v>3.9649999999999817</v>
      </c>
      <c r="C44">
        <f t="shared" si="4"/>
        <v>3.9950000000000401</v>
      </c>
    </row>
    <row r="45" spans="1:10" x14ac:dyDescent="0.25">
      <c r="A45">
        <v>6</v>
      </c>
      <c r="B45">
        <f t="shared" si="3"/>
        <v>5.9299999999999633</v>
      </c>
      <c r="C45">
        <f t="shared" si="4"/>
        <v>5.9900000000000801</v>
      </c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GABRIEL IGNACIO</dc:creator>
  <cp:lastModifiedBy>HOROWITZ, GABRIEL IGNACIO</cp:lastModifiedBy>
  <dcterms:created xsi:type="dcterms:W3CDTF">2020-03-26T22:14:00Z</dcterms:created>
  <dcterms:modified xsi:type="dcterms:W3CDTF">2020-03-29T20:29:59Z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iteId">
    <vt:lpwstr>038018c3-616c-4b46-ad9b-aa9007f701b5</vt:lpwstr>
  </property>
  <property fmtid="{D5CDD505-2E9C-101B-9397-08002B2CF9AE}" pid="4" name="MSIP_Label_228ef38c-4357-49c8-b2ae-c9cdaf411188_Owner">
    <vt:lpwstr>y149681@grupo.ypf.com</vt:lpwstr>
  </property>
  <property fmtid="{D5CDD505-2E9C-101B-9397-08002B2CF9AE}" pid="5" name="MSIP_Label_228ef38c-4357-49c8-b2ae-c9cdaf411188_SetDate">
    <vt:lpwstr>2020-03-26T22:58:13.3356888Z</vt:lpwstr>
  </property>
  <property fmtid="{D5CDD505-2E9C-101B-9397-08002B2CF9AE}" pid="6" name="MSIP_Label_228ef38c-4357-49c8-b2ae-c9cdaf411188_Name">
    <vt:lpwstr>Personal</vt:lpwstr>
  </property>
  <property fmtid="{D5CDD505-2E9C-101B-9397-08002B2CF9AE}" pid="7" name="MSIP_Label_228ef38c-4357-49c8-b2ae-c9cdaf411188_Application">
    <vt:lpwstr>Microsoft Azure Information Protection</vt:lpwstr>
  </property>
  <property fmtid="{D5CDD505-2E9C-101B-9397-08002B2CF9AE}" pid="8" name="MSIP_Label_228ef38c-4357-49c8-b2ae-c9cdaf411188_ActionId">
    <vt:lpwstr>9ef44609-be2f-4f21-9754-e86b73176da3</vt:lpwstr>
  </property>
  <property fmtid="{D5CDD505-2E9C-101B-9397-08002B2CF9AE}" pid="9" name="MSIP_Label_228ef38c-4357-49c8-b2ae-c9cdaf411188_Extended_MSFT_Method">
    <vt:lpwstr>Manual</vt:lpwstr>
  </property>
  <property fmtid="{D5CDD505-2E9C-101B-9397-08002B2CF9AE}" pid="10" name="Sensitivity">
    <vt:lpwstr>Personal</vt:lpwstr>
  </property>
</Properties>
</file>