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5\Desktop\"/>
    </mc:Choice>
  </mc:AlternateContent>
  <xr:revisionPtr revIDLastSave="0" documentId="13_ncr:1_{E44E29ED-5EBF-4038-9C61-15B28D3D7285}" xr6:coauthVersionLast="47" xr6:coauthVersionMax="47" xr10:uidLastSave="{00000000-0000-0000-0000-000000000000}"/>
  <bookViews>
    <workbookView xWindow="-120" yWindow="-120" windowWidth="29040" windowHeight="15720" xr2:uid="{A64056A5-BE10-4CB0-BB9E-CC7D0B6C0F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AI38" i="1"/>
  <c r="E38" i="1"/>
  <c r="H38" i="1"/>
  <c r="K38" i="1"/>
  <c r="N38" i="1"/>
  <c r="Q38" i="1"/>
  <c r="T38" i="1"/>
  <c r="W38" i="1"/>
  <c r="Z38" i="1"/>
  <c r="AC38" i="1"/>
  <c r="AF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B37" i="1"/>
  <c r="A36" i="1"/>
  <c r="A30" i="1"/>
  <c r="A31" i="1" s="1"/>
  <c r="A32" i="1" s="1"/>
  <c r="A33" i="1" s="1"/>
  <c r="A34" i="1" s="1"/>
  <c r="A35" i="1" s="1"/>
  <c r="A29" i="1"/>
</calcChain>
</file>

<file path=xl/sharedStrings.xml><?xml version="1.0" encoding="utf-8"?>
<sst xmlns="http://schemas.openxmlformats.org/spreadsheetml/2006/main" count="29" uniqueCount="17">
  <si>
    <t>LCS</t>
  </si>
  <si>
    <t>amphiby</t>
  </si>
  <si>
    <t>barge</t>
  </si>
  <si>
    <t>carrier</t>
  </si>
  <si>
    <t>cruiser</t>
  </si>
  <si>
    <t>destroyer</t>
  </si>
  <si>
    <t>fregate</t>
  </si>
  <si>
    <t>furtive_fregate</t>
  </si>
  <si>
    <t>pha</t>
  </si>
  <si>
    <t>submarine</t>
  </si>
  <si>
    <t>supply</t>
  </si>
  <si>
    <t>tender</t>
  </si>
  <si>
    <t>IMAGES</t>
  </si>
  <si>
    <t>CLASSES</t>
  </si>
  <si>
    <t>total</t>
  </si>
  <si>
    <t>Somme</t>
  </si>
  <si>
    <t>Précision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</si>
</sst>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2000" b="1" u="sng" baseline="0"/>
              <a:t>Précision obtenue sur l'échantillon test: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258620689655169E-2"/>
          <c:y val="3.4924135914371116E-2"/>
          <c:w val="0.92918965517241381"/>
          <c:h val="0.83592267676470267"/>
        </c:manualLayout>
      </c:layout>
      <c:barChart>
        <c:barDir val="col"/>
        <c:grouping val="clustered"/>
        <c:varyColors val="0"/>
        <c:ser>
          <c:idx val="0"/>
          <c:order val="0"/>
          <c:tx>
            <c:v>LCS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Feuil1!$B$38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F-493F-BABB-EF771A772C16}"/>
            </c:ext>
          </c:extLst>
        </c:ser>
        <c:ser>
          <c:idx val="1"/>
          <c:order val="1"/>
          <c:tx>
            <c:v>amphiby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Feuil1!$E$38</c:f>
              <c:numCache>
                <c:formatCode>General</c:formatCode>
                <c:ptCount val="1"/>
                <c:pt idx="0">
                  <c:v>54.545454545454547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F-493F-BABB-EF771A772C16}"/>
            </c:ext>
          </c:extLst>
        </c:ser>
        <c:ser>
          <c:idx val="2"/>
          <c:order val="2"/>
          <c:tx>
            <c:v>barge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02F-493F-BABB-EF771A772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Feuil1!$H$38</c:f>
              <c:numCache>
                <c:formatCode>General</c:formatCode>
                <c:ptCount val="1"/>
                <c:pt idx="0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F-493F-BABB-EF771A772C16}"/>
            </c:ext>
          </c:extLst>
        </c:ser>
        <c:ser>
          <c:idx val="3"/>
          <c:order val="3"/>
          <c:tx>
            <c:v>carrier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Feuil1!$K$38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F-493F-BABB-EF771A772C16}"/>
            </c:ext>
          </c:extLst>
        </c:ser>
        <c:ser>
          <c:idx val="4"/>
          <c:order val="4"/>
          <c:tx>
            <c:v>cruiser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Feuil1!$N$38</c:f>
              <c:numCache>
                <c:formatCode>General</c:formatCode>
                <c:ptCount val="1"/>
                <c:pt idx="0">
                  <c:v>14.285714285714286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2F-493F-BABB-EF771A772C16}"/>
            </c:ext>
          </c:extLst>
        </c:ser>
        <c:ser>
          <c:idx val="5"/>
          <c:order val="5"/>
          <c:tx>
            <c:v>destroyer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Feuil1!$Q$38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2F-493F-BABB-EF771A772C16}"/>
            </c:ext>
          </c:extLst>
        </c:ser>
        <c:ser>
          <c:idx val="6"/>
          <c:order val="6"/>
          <c:tx>
            <c:v>fregate</c:v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Feuil1!$T$38</c:f>
              <c:numCache>
                <c:formatCode>General</c:formatCode>
                <c:ptCount val="1"/>
                <c:pt idx="0">
                  <c:v>63.265306122448976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2F-493F-BABB-EF771A772C16}"/>
            </c:ext>
          </c:extLst>
        </c:ser>
        <c:ser>
          <c:idx val="7"/>
          <c:order val="7"/>
          <c:tx>
            <c:v>furtive_fregate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Feuil1!$W$38</c:f>
              <c:numCache>
                <c:formatCode>General</c:formatCode>
                <c:ptCount val="1"/>
                <c:pt idx="0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2F-493F-BABB-EF771A772C16}"/>
            </c:ext>
          </c:extLst>
        </c:ser>
        <c:ser>
          <c:idx val="8"/>
          <c:order val="8"/>
          <c:tx>
            <c:v>pha</c:v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Feuil1!$Z$38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2F-493F-BABB-EF771A772C16}"/>
            </c:ext>
          </c:extLst>
        </c:ser>
        <c:ser>
          <c:idx val="9"/>
          <c:order val="9"/>
          <c:tx>
            <c:v>submarine</c:v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Feuil1!$AC$38</c:f>
              <c:numCache>
                <c:formatCode>General</c:formatCode>
                <c:ptCount val="1"/>
                <c:pt idx="0">
                  <c:v>56.410256410256409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2F-493F-BABB-EF771A772C16}"/>
            </c:ext>
          </c:extLst>
        </c:ser>
        <c:ser>
          <c:idx val="10"/>
          <c:order val="10"/>
          <c:tx>
            <c:v>supply</c:v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02F-493F-BABB-EF771A772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Feuil1!$AF$38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2F-493F-BABB-EF771A772C16}"/>
            </c:ext>
          </c:extLst>
        </c:ser>
        <c:ser>
          <c:idx val="11"/>
          <c:order val="11"/>
          <c:tx>
            <c:v>tender</c:v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102F-493F-BABB-EF771A772C16}"/>
            </c:ext>
          </c:extLst>
        </c:ser>
        <c:ser>
          <c:idx val="12"/>
          <c:order val="12"/>
          <c:tx>
            <c:v>total</c:v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Feuil1!$B$39</c:f>
              <c:numCache>
                <c:formatCode>General</c:formatCode>
                <c:ptCount val="1"/>
                <c:pt idx="0">
                  <c:v>54.280322851751428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02F-493F-BABB-EF771A772C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30424912"/>
        <c:axId val="529806152"/>
      </c:barChart>
      <c:catAx>
        <c:axId val="53042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806152"/>
        <c:crosses val="autoZero"/>
        <c:auto val="1"/>
        <c:lblAlgn val="ctr"/>
        <c:lblOffset val="100"/>
        <c:noMultiLvlLbl val="0"/>
      </c:catAx>
      <c:valAx>
        <c:axId val="5298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 baseline="0"/>
                  <a:t>Pourcentage</a:t>
                </a:r>
              </a:p>
            </c:rich>
          </c:tx>
          <c:layout>
            <c:manualLayout>
              <c:xMode val="edge"/>
              <c:yMode val="edge"/>
              <c:x val="6.2160602769481378E-3"/>
              <c:y val="0.4212501160282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4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62612001086069"/>
          <c:y val="0.89720717290177243"/>
          <c:w val="0.63033389899538417"/>
          <c:h val="0.10244798761271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41</xdr:row>
      <xdr:rowOff>144461</xdr:rowOff>
    </xdr:from>
    <xdr:to>
      <xdr:col>22</xdr:col>
      <xdr:colOff>777875</xdr:colOff>
      <xdr:row>85</xdr:row>
      <xdr:rowOff>79374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ABCDEC-5214-12E1-1DBA-A78D198E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817C-CD27-496E-B505-9BAA6A1F762F}">
  <dimension ref="A1:AK39"/>
  <sheetViews>
    <sheetView tabSelected="1" zoomScale="60" zoomScaleNormal="60" workbookViewId="0">
      <selection activeCell="B53" sqref="B53"/>
    </sheetView>
  </sheetViews>
  <sheetFormatPr baseColWidth="10" defaultRowHeight="15" x14ac:dyDescent="0.25"/>
  <cols>
    <col min="9" max="9" width="14.28515625" customWidth="1"/>
    <col min="23" max="23" width="14.42578125" customWidth="1"/>
  </cols>
  <sheetData>
    <row r="1" spans="1:37" x14ac:dyDescent="0.25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7" x14ac:dyDescent="0.25">
      <c r="A2" s="2" t="s">
        <v>12</v>
      </c>
      <c r="B2" s="3" t="s">
        <v>0</v>
      </c>
      <c r="C2" s="3"/>
      <c r="D2" s="3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3"/>
      <c r="N2" s="3" t="s">
        <v>4</v>
      </c>
      <c r="O2" s="3"/>
      <c r="P2" s="3"/>
      <c r="Q2" s="4" t="s">
        <v>5</v>
      </c>
      <c r="R2" s="5"/>
      <c r="S2" s="6"/>
      <c r="T2" s="4" t="s">
        <v>6</v>
      </c>
      <c r="U2" s="5"/>
      <c r="V2" s="6"/>
      <c r="W2" s="3" t="s">
        <v>7</v>
      </c>
      <c r="X2" s="3"/>
      <c r="Y2" s="3"/>
      <c r="Z2" s="3" t="s">
        <v>8</v>
      </c>
      <c r="AA2" s="3"/>
      <c r="AB2" s="3"/>
      <c r="AC2" s="3" t="s">
        <v>9</v>
      </c>
      <c r="AD2" s="3"/>
      <c r="AE2" s="3"/>
      <c r="AF2" s="3" t="s">
        <v>10</v>
      </c>
      <c r="AG2" s="3"/>
      <c r="AH2" s="3"/>
      <c r="AI2" s="3" t="s">
        <v>11</v>
      </c>
      <c r="AJ2" s="3"/>
      <c r="AK2" s="3"/>
    </row>
    <row r="3" spans="1:37" x14ac:dyDescent="0.25">
      <c r="B3" s="2" t="b">
        <v>1</v>
      </c>
      <c r="C3" s="2" t="b">
        <v>0</v>
      </c>
      <c r="D3" s="2" t="s">
        <v>14</v>
      </c>
      <c r="E3" s="2" t="b">
        <v>1</v>
      </c>
      <c r="F3" s="2" t="b">
        <v>0</v>
      </c>
      <c r="G3" s="2" t="s">
        <v>14</v>
      </c>
      <c r="H3" s="2" t="b">
        <v>1</v>
      </c>
      <c r="I3" s="2" t="b">
        <v>0</v>
      </c>
      <c r="J3" s="2" t="s">
        <v>14</v>
      </c>
      <c r="K3" s="2" t="b">
        <v>1</v>
      </c>
      <c r="L3" s="2" t="b">
        <v>0</v>
      </c>
      <c r="M3" s="2" t="s">
        <v>14</v>
      </c>
      <c r="N3" s="2" t="b">
        <v>1</v>
      </c>
      <c r="O3" s="2" t="b">
        <v>0</v>
      </c>
      <c r="P3" s="2" t="s">
        <v>14</v>
      </c>
      <c r="Q3" s="2" t="b">
        <v>1</v>
      </c>
      <c r="R3" s="2" t="b">
        <v>0</v>
      </c>
      <c r="S3" s="2" t="s">
        <v>14</v>
      </c>
      <c r="T3" s="2" t="b">
        <v>1</v>
      </c>
      <c r="U3" s="2" t="b">
        <v>0</v>
      </c>
      <c r="V3" s="2" t="s">
        <v>14</v>
      </c>
      <c r="W3" s="2" t="b">
        <v>1</v>
      </c>
      <c r="X3" s="2" t="b">
        <v>0</v>
      </c>
      <c r="Y3" s="2" t="s">
        <v>14</v>
      </c>
      <c r="Z3" s="2" t="b">
        <v>1</v>
      </c>
      <c r="AA3" s="2" t="b">
        <v>0</v>
      </c>
      <c r="AB3" s="2" t="s">
        <v>14</v>
      </c>
      <c r="AC3" s="2" t="b">
        <v>1</v>
      </c>
      <c r="AD3" s="2" t="b">
        <v>0</v>
      </c>
      <c r="AE3" s="2" t="s">
        <v>14</v>
      </c>
      <c r="AF3" s="2" t="b">
        <v>1</v>
      </c>
      <c r="AG3" s="2" t="b">
        <v>0</v>
      </c>
      <c r="AH3" s="2" t="s">
        <v>14</v>
      </c>
      <c r="AI3" s="2" t="b">
        <v>1</v>
      </c>
      <c r="AJ3" s="2" t="b">
        <v>0</v>
      </c>
      <c r="AK3" s="2" t="s">
        <v>14</v>
      </c>
    </row>
    <row r="4" spans="1:37" x14ac:dyDescent="0.25">
      <c r="A4" s="2">
        <v>1</v>
      </c>
      <c r="B4" s="2">
        <v>0</v>
      </c>
      <c r="C4" s="2">
        <v>0</v>
      </c>
      <c r="D4" s="2">
        <v>0</v>
      </c>
      <c r="E4" s="2">
        <v>5</v>
      </c>
      <c r="F4" s="2">
        <v>0</v>
      </c>
      <c r="G4" s="2">
        <v>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2</v>
      </c>
      <c r="T4" s="2">
        <v>9</v>
      </c>
      <c r="U4" s="2">
        <v>3</v>
      </c>
      <c r="V4" s="2">
        <v>9</v>
      </c>
      <c r="W4" s="2">
        <v>0</v>
      </c>
      <c r="X4" s="2">
        <v>1</v>
      </c>
      <c r="Y4" s="2">
        <v>1</v>
      </c>
      <c r="Z4" s="2">
        <v>1</v>
      </c>
      <c r="AA4" s="2">
        <v>0</v>
      </c>
      <c r="AB4" s="2">
        <v>2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5">
      <c r="A5" s="2">
        <v>2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/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5">
      <c r="A6" s="2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5">
      <c r="A7" s="2">
        <v>4</v>
      </c>
      <c r="B7" s="2">
        <v>0</v>
      </c>
      <c r="C7" s="2">
        <v>0</v>
      </c>
      <c r="D7" s="2">
        <v>0</v>
      </c>
      <c r="E7" s="2">
        <v>1</v>
      </c>
      <c r="F7" s="2">
        <v>1</v>
      </c>
      <c r="G7" s="2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3</v>
      </c>
      <c r="S7" s="2">
        <v>3</v>
      </c>
      <c r="T7" s="2">
        <v>8</v>
      </c>
      <c r="U7" s="2">
        <v>4</v>
      </c>
      <c r="V7" s="2">
        <v>12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2</v>
      </c>
      <c r="AE7" s="2">
        <v>2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</row>
    <row r="8" spans="1:37" x14ac:dyDescent="0.25">
      <c r="A8" s="2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</row>
    <row r="9" spans="1:37" x14ac:dyDescent="0.25">
      <c r="A9" s="2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1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</row>
    <row r="10" spans="1:37" x14ac:dyDescent="0.25">
      <c r="A10" s="2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 s="2">
        <v>0</v>
      </c>
      <c r="U10" s="2">
        <v>2</v>
      </c>
      <c r="V10" s="2">
        <v>2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</row>
    <row r="11" spans="1:37" x14ac:dyDescent="0.25">
      <c r="A11" s="2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12</v>
      </c>
      <c r="AD11" s="2">
        <v>3</v>
      </c>
      <c r="AE11" s="2">
        <v>15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</row>
    <row r="12" spans="1:37" x14ac:dyDescent="0.25">
      <c r="A12" s="2">
        <v>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2</v>
      </c>
      <c r="L12" s="2">
        <v>0</v>
      </c>
      <c r="M12" s="2">
        <v>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</row>
    <row r="13" spans="1:37" x14ac:dyDescent="0.25">
      <c r="A13" s="2">
        <v>10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4" spans="1:37" x14ac:dyDescent="0.25">
      <c r="A14" s="2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25">
      <c r="A15" s="2">
        <v>12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2</v>
      </c>
      <c r="U15" s="2">
        <v>1</v>
      </c>
      <c r="V15" s="2">
        <v>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 x14ac:dyDescent="0.25">
      <c r="A16" s="2">
        <v>13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2</v>
      </c>
      <c r="V16" s="2">
        <v>3</v>
      </c>
      <c r="W16" s="2">
        <v>2</v>
      </c>
      <c r="X16" s="2">
        <v>1</v>
      </c>
      <c r="Y16" s="2">
        <v>3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</row>
    <row r="17" spans="1:37" x14ac:dyDescent="0.25">
      <c r="A17" s="2">
        <v>14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</row>
    <row r="18" spans="1:37" x14ac:dyDescent="0.25">
      <c r="A18" s="2">
        <v>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</row>
    <row r="19" spans="1:37" x14ac:dyDescent="0.25">
      <c r="A19" s="2">
        <v>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0</v>
      </c>
      <c r="V19" s="2">
        <v>1</v>
      </c>
      <c r="W19" s="2">
        <v>0</v>
      </c>
      <c r="X19" s="2">
        <v>2</v>
      </c>
      <c r="Y19" s="2">
        <v>2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</row>
    <row r="20" spans="1:37" x14ac:dyDescent="0.25">
      <c r="A20" s="2">
        <v>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</v>
      </c>
      <c r="AD20" s="2">
        <v>1</v>
      </c>
      <c r="AE20" s="2">
        <v>3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</row>
    <row r="21" spans="1:37" x14ac:dyDescent="0.25">
      <c r="A21" s="2">
        <v>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6</v>
      </c>
      <c r="I21" s="2">
        <v>1</v>
      </c>
      <c r="J21" s="2">
        <v>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7" x14ac:dyDescent="0.25">
      <c r="A22" s="2">
        <v>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2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</row>
    <row r="23" spans="1:37" x14ac:dyDescent="0.25">
      <c r="A23" s="2">
        <v>20</v>
      </c>
      <c r="B23" s="2">
        <v>0</v>
      </c>
      <c r="C23" s="2">
        <v>0</v>
      </c>
      <c r="D23" s="2">
        <v>0</v>
      </c>
      <c r="E23" s="2">
        <v>0</v>
      </c>
      <c r="F23" s="2">
        <v>3</v>
      </c>
      <c r="G23" s="2">
        <v>3</v>
      </c>
      <c r="H23" s="2">
        <v>0</v>
      </c>
      <c r="I23" s="2">
        <v>0</v>
      </c>
      <c r="J23" s="2">
        <v>0</v>
      </c>
      <c r="K23" s="2">
        <v>3</v>
      </c>
      <c r="L23" s="2">
        <v>0</v>
      </c>
      <c r="M23" s="2">
        <v>3</v>
      </c>
      <c r="N23" s="2">
        <v>0</v>
      </c>
      <c r="O23" s="2">
        <v>2</v>
      </c>
      <c r="P23" s="2">
        <v>2</v>
      </c>
      <c r="Q23" s="2">
        <v>0</v>
      </c>
      <c r="R23" s="2">
        <v>0</v>
      </c>
      <c r="S23" s="2">
        <v>0</v>
      </c>
      <c r="T23" s="2">
        <v>8</v>
      </c>
      <c r="U23" s="2">
        <v>6</v>
      </c>
      <c r="V23" s="2">
        <v>14</v>
      </c>
      <c r="W23" s="2">
        <v>0</v>
      </c>
      <c r="X23" s="2">
        <v>0</v>
      </c>
      <c r="Y23" s="2">
        <v>0</v>
      </c>
      <c r="Z23" s="2">
        <v>0</v>
      </c>
      <c r="AA23" s="2">
        <v>2</v>
      </c>
      <c r="AB23" s="2">
        <v>2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</row>
    <row r="24" spans="1:37" x14ac:dyDescent="0.25">
      <c r="A24" s="2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</v>
      </c>
      <c r="M24" s="2">
        <v>2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</row>
    <row r="25" spans="1:37" x14ac:dyDescent="0.25">
      <c r="A25" s="2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2</v>
      </c>
      <c r="AA25" s="2">
        <v>0</v>
      </c>
      <c r="AB25" s="2">
        <v>2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</row>
    <row r="26" spans="1:37" x14ac:dyDescent="0.25">
      <c r="A26" s="2">
        <v>23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>
        <v>2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</row>
    <row r="27" spans="1:37" x14ac:dyDescent="0.25">
      <c r="A27" s="2">
        <v>24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2</v>
      </c>
      <c r="L27" s="2">
        <v>1</v>
      </c>
      <c r="M27" s="2">
        <v>3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1</v>
      </c>
      <c r="T27" s="2">
        <v>2</v>
      </c>
      <c r="U27" s="2">
        <v>1</v>
      </c>
      <c r="V27" s="2">
        <v>3</v>
      </c>
      <c r="W27" s="2">
        <v>0</v>
      </c>
      <c r="X27" s="2">
        <v>0</v>
      </c>
      <c r="Y27" s="2">
        <v>0</v>
      </c>
      <c r="Z27" s="2">
        <v>1</v>
      </c>
      <c r="AA27" s="2">
        <v>3</v>
      </c>
      <c r="AB27" s="2">
        <v>4</v>
      </c>
      <c r="AC27" s="2">
        <v>0</v>
      </c>
      <c r="AD27" s="2">
        <v>4</v>
      </c>
      <c r="AE27" s="2">
        <v>4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</row>
    <row r="28" spans="1:37" x14ac:dyDescent="0.25">
      <c r="A28" s="2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</v>
      </c>
      <c r="AE28" s="2">
        <v>3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</row>
    <row r="29" spans="1:37" x14ac:dyDescent="0.25">
      <c r="A29" s="2">
        <f>A28+1</f>
        <v>26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7" x14ac:dyDescent="0.25">
      <c r="A30" s="2">
        <f t="shared" ref="A30:A35" si="0">A29+1</f>
        <v>27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</row>
    <row r="31" spans="1:37" x14ac:dyDescent="0.25">
      <c r="A31" s="2">
        <f t="shared" si="0"/>
        <v>28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</v>
      </c>
      <c r="AB31" s="2">
        <v>2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</row>
    <row r="32" spans="1:37" x14ac:dyDescent="0.25">
      <c r="A32" s="2">
        <f t="shared" si="0"/>
        <v>29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</row>
    <row r="33" spans="1:37" x14ac:dyDescent="0.25">
      <c r="A33" s="2">
        <f t="shared" si="0"/>
        <v>30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3</v>
      </c>
      <c r="AD33" s="2">
        <v>0</v>
      </c>
      <c r="AE33" s="2">
        <v>3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</row>
    <row r="34" spans="1:37" x14ac:dyDescent="0.25">
      <c r="A34" s="2">
        <f t="shared" si="0"/>
        <v>31</v>
      </c>
      <c r="B34" s="2">
        <v>0</v>
      </c>
      <c r="C34" s="2">
        <v>0</v>
      </c>
      <c r="D34" s="2">
        <v>0</v>
      </c>
      <c r="E34" s="2">
        <v>0</v>
      </c>
      <c r="F34" s="2">
        <v>2</v>
      </c>
      <c r="G34" s="2">
        <v>2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2</v>
      </c>
      <c r="AB34" s="2">
        <v>2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</row>
    <row r="35" spans="1:37" x14ac:dyDescent="0.25">
      <c r="A35" s="2">
        <f t="shared" si="0"/>
        <v>32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2</v>
      </c>
      <c r="AB35" s="2">
        <v>2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</row>
    <row r="36" spans="1:37" x14ac:dyDescent="0.25">
      <c r="A36" s="2">
        <f>A35+1</f>
        <v>33</v>
      </c>
      <c r="B36" s="2">
        <v>1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2</v>
      </c>
      <c r="AE36" s="2">
        <v>2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</row>
    <row r="37" spans="1:37" x14ac:dyDescent="0.25">
      <c r="A37" s="2" t="s">
        <v>15</v>
      </c>
      <c r="B37" s="2">
        <f>SUM(B4:B36)</f>
        <v>1</v>
      </c>
      <c r="C37" s="2">
        <f t="shared" ref="C37:AK37" si="1">SUM(C4:C36)</f>
        <v>0</v>
      </c>
      <c r="D37" s="2">
        <f t="shared" si="1"/>
        <v>1</v>
      </c>
      <c r="E37" s="2">
        <f t="shared" si="1"/>
        <v>12</v>
      </c>
      <c r="F37" s="2">
        <f t="shared" si="1"/>
        <v>9</v>
      </c>
      <c r="G37" s="2">
        <f t="shared" si="1"/>
        <v>22</v>
      </c>
      <c r="H37" s="2">
        <f t="shared" si="1"/>
        <v>6</v>
      </c>
      <c r="I37" s="2">
        <f t="shared" si="1"/>
        <v>1</v>
      </c>
      <c r="J37" s="2">
        <f t="shared" si="1"/>
        <v>7</v>
      </c>
      <c r="K37" s="2">
        <f t="shared" si="1"/>
        <v>12</v>
      </c>
      <c r="L37" s="2">
        <f t="shared" si="1"/>
        <v>4</v>
      </c>
      <c r="M37" s="2">
        <f t="shared" si="1"/>
        <v>16</v>
      </c>
      <c r="N37" s="2">
        <f t="shared" si="1"/>
        <v>1</v>
      </c>
      <c r="O37" s="2">
        <f t="shared" si="1"/>
        <v>7</v>
      </c>
      <c r="P37" s="2">
        <f t="shared" si="1"/>
        <v>7</v>
      </c>
      <c r="Q37" s="2">
        <f t="shared" si="1"/>
        <v>1</v>
      </c>
      <c r="R37" s="2">
        <f t="shared" si="1"/>
        <v>7</v>
      </c>
      <c r="S37" s="2">
        <f t="shared" si="1"/>
        <v>10</v>
      </c>
      <c r="T37" s="2">
        <f t="shared" si="1"/>
        <v>31</v>
      </c>
      <c r="U37" s="2">
        <f t="shared" si="1"/>
        <v>21</v>
      </c>
      <c r="V37" s="2">
        <f t="shared" si="1"/>
        <v>49</v>
      </c>
      <c r="W37" s="2">
        <f t="shared" si="1"/>
        <v>4</v>
      </c>
      <c r="X37" s="2">
        <f t="shared" si="1"/>
        <v>4</v>
      </c>
      <c r="Y37" s="2">
        <f t="shared" si="1"/>
        <v>7</v>
      </c>
      <c r="Z37" s="2">
        <f t="shared" si="1"/>
        <v>7</v>
      </c>
      <c r="AA37" s="2">
        <f t="shared" si="1"/>
        <v>12</v>
      </c>
      <c r="AB37" s="2">
        <f t="shared" si="1"/>
        <v>20</v>
      </c>
      <c r="AC37" s="2">
        <f t="shared" si="1"/>
        <v>22</v>
      </c>
      <c r="AD37" s="2">
        <f t="shared" si="1"/>
        <v>17</v>
      </c>
      <c r="AE37" s="2">
        <f t="shared" si="1"/>
        <v>39</v>
      </c>
      <c r="AF37" s="2">
        <f t="shared" si="1"/>
        <v>1</v>
      </c>
      <c r="AG37" s="2">
        <f t="shared" si="1"/>
        <v>0</v>
      </c>
      <c r="AH37" s="2">
        <f t="shared" si="1"/>
        <v>1</v>
      </c>
      <c r="AI37" s="2">
        <f t="shared" si="1"/>
        <v>0</v>
      </c>
      <c r="AJ37" s="2">
        <f t="shared" si="1"/>
        <v>0</v>
      </c>
      <c r="AK37" s="2">
        <f t="shared" si="1"/>
        <v>0</v>
      </c>
    </row>
    <row r="38" spans="1:37" x14ac:dyDescent="0.25">
      <c r="A38" s="2" t="s">
        <v>16</v>
      </c>
      <c r="B38" s="7">
        <f>(100*B37)/D37</f>
        <v>100</v>
      </c>
      <c r="C38" s="7"/>
      <c r="D38" s="7"/>
      <c r="E38" s="7">
        <f t="shared" ref="E38" si="2">(100*E37)/G37</f>
        <v>54.545454545454547</v>
      </c>
      <c r="F38" s="7"/>
      <c r="G38" s="7"/>
      <c r="H38" s="7">
        <f t="shared" ref="H38" si="3">(100*H37)/J37</f>
        <v>85.714285714285708</v>
      </c>
      <c r="I38" s="7"/>
      <c r="J38" s="7"/>
      <c r="K38" s="7">
        <f t="shared" ref="K38" si="4">(100*K37)/M37</f>
        <v>75</v>
      </c>
      <c r="L38" s="7"/>
      <c r="M38" s="7"/>
      <c r="N38" s="7">
        <f t="shared" ref="N38" si="5">(100*N37)/P37</f>
        <v>14.285714285714286</v>
      </c>
      <c r="O38" s="7"/>
      <c r="P38" s="7"/>
      <c r="Q38" s="7">
        <f t="shared" ref="Q38" si="6">(100*Q37)/S37</f>
        <v>10</v>
      </c>
      <c r="R38" s="7"/>
      <c r="S38" s="7"/>
      <c r="T38" s="7">
        <f t="shared" ref="T38" si="7">(100*T37)/V37</f>
        <v>63.265306122448976</v>
      </c>
      <c r="U38" s="7"/>
      <c r="V38" s="7"/>
      <c r="W38" s="7">
        <f t="shared" ref="W38" si="8">(100*W37)/Y37</f>
        <v>57.142857142857146</v>
      </c>
      <c r="X38" s="7"/>
      <c r="Y38" s="7"/>
      <c r="Z38" s="7">
        <f t="shared" ref="Z38" si="9">(100*Z37)/AB37</f>
        <v>35</v>
      </c>
      <c r="AA38" s="7"/>
      <c r="AB38" s="7"/>
      <c r="AC38" s="7">
        <f t="shared" ref="AC38" si="10">(100*AC37)/AE37</f>
        <v>56.410256410256409</v>
      </c>
      <c r="AD38" s="7"/>
      <c r="AE38" s="7"/>
      <c r="AF38" s="7">
        <f t="shared" ref="AF38" si="11">(100*AF37)/AH37</f>
        <v>100</v>
      </c>
      <c r="AG38" s="7"/>
      <c r="AH38" s="7"/>
      <c r="AI38" s="7" t="e">
        <f>(100*AI37)/AK37</f>
        <v>#DIV/0!</v>
      </c>
      <c r="AJ38" s="7"/>
      <c r="AK38" s="7"/>
    </row>
    <row r="39" spans="1:37" x14ac:dyDescent="0.25">
      <c r="A39" s="2" t="s">
        <v>14</v>
      </c>
      <c r="B39" s="2">
        <f>SUM(B38:AH38)/12</f>
        <v>54.280322851751428</v>
      </c>
    </row>
  </sheetData>
  <mergeCells count="25">
    <mergeCell ref="W38:Y38"/>
    <mergeCell ref="Z38:AB38"/>
    <mergeCell ref="AC38:AE38"/>
    <mergeCell ref="AF38:AH38"/>
    <mergeCell ref="AI38:AK38"/>
    <mergeCell ref="N2:P2"/>
    <mergeCell ref="Q2:S2"/>
    <mergeCell ref="T2:V2"/>
    <mergeCell ref="B38:D38"/>
    <mergeCell ref="E38:G38"/>
    <mergeCell ref="H38:J38"/>
    <mergeCell ref="K38:M38"/>
    <mergeCell ref="N38:P38"/>
    <mergeCell ref="Q38:S38"/>
    <mergeCell ref="T38:V38"/>
    <mergeCell ref="B1:M1"/>
    <mergeCell ref="W2:Y2"/>
    <mergeCell ref="Z2:AB2"/>
    <mergeCell ref="AC2:AE2"/>
    <mergeCell ref="AF2:AH2"/>
    <mergeCell ref="AI2:AK2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Legion5</dc:creator>
  <cp:lastModifiedBy>Legion5</cp:lastModifiedBy>
  <dcterms:created xsi:type="dcterms:W3CDTF">2023-02-22T14:58:41Z</dcterms:created>
  <dcterms:modified xsi:type="dcterms:W3CDTF">2023-02-22T19:44:42Z</dcterms:modified>
</cp:coreProperties>
</file>