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kilianmandon/Desktop/MolBioPraktikum/data/"/>
    </mc:Choice>
  </mc:AlternateContent>
  <xr:revisionPtr revIDLastSave="0" documentId="13_ncr:1_{A6531E1D-37C5-8A4E-B315-550EA28D33EB}" xr6:coauthVersionLast="47" xr6:coauthVersionMax="47" xr10:uidLastSave="{00000000-0000-0000-0000-000000000000}"/>
  <bookViews>
    <workbookView xWindow="17100" yWindow="780" windowWidth="17100" windowHeight="19720" xr2:uid="{00000000-000D-0000-FFFF-FFFF0000000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9" i="2" l="1" a="1"/>
  <c r="P29" i="2" s="1"/>
  <c r="P40" i="2" s="1" a="1"/>
  <c r="P40" i="2" s="1"/>
  <c r="S29" i="2"/>
  <c r="O40" i="2" s="1" a="1"/>
  <c r="O40" i="2" s="1"/>
  <c r="Q29" i="2" a="1"/>
  <c r="Q29" i="2" s="1"/>
  <c r="Q40" i="2" s="1" a="1"/>
  <c r="Q40" i="2" s="1"/>
  <c r="P32" i="2" a="1"/>
  <c r="P32" i="2" s="1"/>
  <c r="O35" i="2" a="1"/>
  <c r="O35" i="2" s="1"/>
  <c r="O30" i="2"/>
  <c r="O31" i="2"/>
  <c r="O32" i="2"/>
  <c r="O33" i="2"/>
  <c r="O34" i="2"/>
  <c r="O2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MolekulareBiotechnologie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Tecan.At.Common.UI.resources, 3.9.1.0
Tecan.At.Communication.Common, 3.9.1.0
Tecan.At.Communication.Port.IP, 3.9.1.0
Tecan.At.Communication.Port.RS232, 3.9.1.0
Tecan.At.Communication.Port.SIM.Common, 3.9.1.0
Tecan.At.Communication.Port.SIM.Common.resources, 3.9.1.0
Tecan.At.Communication.Port.USB, 3.9.1.0
Tecan.At.Communication.Server, 3.9.1.0
Tecan.At.Communication.SIM.AMR, 3.6.1.0
Tecan.At.Communication.SIM.AMR.resources, 3.6.1.0
Tecan.At.Communication.SIM.AMRPlus, 3.6.1.0
Tecan.At.Communication.SIM.AMRPlus.resources, 3.6.1.0
Tecan.At.Communication.SIM.Connect, 3.9.1.0
Tecan.At.Communication.SIM.GeniosUltra, 3.6.1.0
Tecan.At.Communication.SIM.GeniosUltra.resources, 3.6.1.0
Tecan.At.Communication.SIM.Safire3, 3.6.1.0
Tecan.At.Communication.SIM.Safire3.resources, 3.6.1.0
Tecan.At.Communication.SIM.Safire3Pro, 3.6.1.0
Tecan.At.Communication.SIM.Safire3Pro.resources, 3.6.1.0
Tecan.At.Communication.SIM.SunriseMini, 3.6.1.0
Tecan.At.Communication.SIM.SunriseMini.resources,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Tecan.At.Instrument.Server.resources,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Tecan.At.XFluor.Connect.Reader.resources, 2.0.10.0
Tecan.At.XFluor.Core, 2.0.10.0
Tecan.At.XFluor.Core.resources, 2.0.10.0
Tecan.At.XFluor.Device, 2.0.10.0
Tecan.At.XFluor.Device.AMR, 2.0.10.0
Tecan.At.XFluor.Device.AMR.resources, 2.0.10.0
Tecan.At.XFluor.Device.AMRPlus, 2.0.10.0
Tecan.At.XFluor.Device.GeniosUltra, 2.0.10.0
Tecan.At.XFluor.Device.Reader, 2.0.10.0
Tecan.At.XFluor.Device.resources, 2.0.10.0
Tecan.At.XFluor.Device.Safire3, 2.0.10.0
Tecan.At.XFluor.Device.Safire3Pro, 2.0.10.0
Tecan.At.XFluor.Device.SunriseMini, 2.0.10.0
Tecan.At.XFluor.ExcelOutput, 2.0.10.0
Tecan.At.XFluor.ExcelOutput.resources, 2.0.10.0
Tecan.At.XFluor.NanoQuant, 2.0.10.0
Tecan.At.XFluor.NanoQuant.resources, 2.0.10.0
Tecan.At.XFluor.ReaderEditor, 2.0.10.0
Tecan.At.XFluor.ReaderEditor.resources, 2.0.10.0
Tecan.At.XFluor.resources, 2.0.10.0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EHC, V_2.11_04/08_InfiniTe (Apr  4 2008/14.37.11)
MTP, V_2.11_04/08_InfiniTe (Apr  4 2008/14.37.11)
HCP, V_2.02_05/06_HCP (May 23 2006/14.05.27)
MEM, V_2.12_03/08_MCR (Apr  3 2008/16.03.31)
MEX, V_2.12_03/08_MCR (Apr  4 2008/14.29.44)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<sst xmlns="http://schemas.openxmlformats.org/spreadsheetml/2006/main" count="55" uniqueCount="54">
  <si>
    <t>Programm: Tecan i-control</t>
  </si>
  <si>
    <t>Tecan i-control , 2.0.10.0</t>
  </si>
  <si>
    <t>Gerät: infinite 200</t>
  </si>
  <si>
    <t>Seriennummer: 901006980</t>
  </si>
  <si>
    <t>Seriennummer des verbundenen Staplers:</t>
  </si>
  <si>
    <t>Firmware: V_2.11_04/08_InfiniTe (Apr  4 2008/14.37.11)</t>
  </si>
  <si>
    <t>MAI, V_2.11_04/08_InfiniTe (Apr  4 2008/14.37.11)</t>
  </si>
  <si>
    <t>Datum:</t>
  </si>
  <si>
    <t>12.02.2025</t>
  </si>
  <si>
    <t>Zeit:</t>
  </si>
  <si>
    <t>15:02:47</t>
  </si>
  <si>
    <t>System</t>
  </si>
  <si>
    <t>A118</t>
  </si>
  <si>
    <t>Anwender</t>
  </si>
  <si>
    <t>A118\MolBiotech</t>
  </si>
  <si>
    <t>Platte</t>
  </si>
  <si>
    <t>Greiner 96 Flat Bottom Transparent Polystyrene Cat. No.: 655101/655161/655192 [GRE96ft.pdfx]</t>
  </si>
  <si>
    <t>Platten-ID (Stapler)</t>
  </si>
  <si>
    <t>Schütteln (Linear) Dauer:</t>
  </si>
  <si>
    <t>s</t>
  </si>
  <si>
    <t>Schütteln (Linear) Amplitude:</t>
  </si>
  <si>
    <t>mm</t>
  </si>
  <si>
    <t>Label: Bradford</t>
  </si>
  <si>
    <t>Modus</t>
  </si>
  <si>
    <t>Absorption</t>
  </si>
  <si>
    <t>Messwellenlänge</t>
  </si>
  <si>
    <t>nm</t>
  </si>
  <si>
    <t>Bandbreite</t>
  </si>
  <si>
    <t>Anzahl der Blitze</t>
  </si>
  <si>
    <t>Ruhezeit</t>
  </si>
  <si>
    <t>ms</t>
  </si>
  <si>
    <t>Startzeit:</t>
  </si>
  <si>
    <t>12.02.2025 15:02:52</t>
  </si>
  <si>
    <t>Temperatur: 27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</si>
  <si>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</si>
  <si>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</si>
  <si>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</si>
  <si>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</si>
  <si>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</si>
  <si>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</si>
  <si>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</si>
  <si>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</si>
  <si>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</si>
  <si>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Endzeit:</t>
  </si>
  <si>
    <t>12.02.2025 15:04:09</t>
  </si>
  <si>
    <t>PelB-mCherry-His</t>
  </si>
  <si>
    <t>mCherry-His</t>
  </si>
  <si>
    <t>BSA-Eichgerade</t>
  </si>
  <si>
    <t>BSA-C</t>
  </si>
  <si>
    <t>Blank</t>
  </si>
  <si>
    <t>PelB-Blanked</t>
  </si>
  <si>
    <t>nonPelB-Blanked</t>
  </si>
  <si>
    <t>Eichung-Blanked</t>
  </si>
  <si>
    <t>c_fac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</si>
</sst>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8"/>
  <sheetViews>
    <sheetView tabSelected="1" topLeftCell="A19" workbookViewId="0">
      <selection activeCell="P40" sqref="P40:P42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t="s">
        <v>8</v>
      </c>
    </row>
    <row r="6" spans="1:12" x14ac:dyDescent="0.2">
      <c r="A6" t="s">
        <v>9</v>
      </c>
      <c r="B6" s="1" t="s">
        <v>10</v>
      </c>
    </row>
    <row r="9" spans="1:12" x14ac:dyDescent="0.2">
      <c r="A9" t="s">
        <v>11</v>
      </c>
      <c r="E9" t="s">
        <v>12</v>
      </c>
    </row>
    <row r="10" spans="1:12" x14ac:dyDescent="0.2">
      <c r="A10" t="s">
        <v>13</v>
      </c>
      <c r="E10" t="s">
        <v>14</v>
      </c>
    </row>
    <row r="11" spans="1:12" x14ac:dyDescent="0.2">
      <c r="A11" t="s">
        <v>15</v>
      </c>
      <c r="E11" t="s">
        <v>16</v>
      </c>
    </row>
    <row r="12" spans="1:12" x14ac:dyDescent="0.2">
      <c r="A12" t="s">
        <v>17</v>
      </c>
    </row>
    <row r="14" spans="1:12" x14ac:dyDescent="0.2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">
      <c r="A15" s="2" t="s">
        <v>20</v>
      </c>
      <c r="B15" s="2"/>
      <c r="C15" s="2"/>
      <c r="D15" s="2"/>
      <c r="E15" s="2">
        <v>1</v>
      </c>
      <c r="F15" s="2" t="s">
        <v>21</v>
      </c>
      <c r="G15" s="2"/>
      <c r="H15" s="2"/>
      <c r="I15" s="2"/>
      <c r="J15" s="2"/>
      <c r="K15" s="2"/>
      <c r="L15" s="2"/>
    </row>
    <row r="18" spans="1:19" x14ac:dyDescent="0.2">
      <c r="A18" t="s">
        <v>22</v>
      </c>
    </row>
    <row r="19" spans="1:19" x14ac:dyDescent="0.2">
      <c r="A19" t="s">
        <v>23</v>
      </c>
      <c r="E19" t="s">
        <v>24</v>
      </c>
    </row>
    <row r="20" spans="1:19" x14ac:dyDescent="0.2">
      <c r="A20" t="s">
        <v>25</v>
      </c>
      <c r="E20">
        <v>595</v>
      </c>
      <c r="F20" t="s">
        <v>26</v>
      </c>
    </row>
    <row r="21" spans="1:19" x14ac:dyDescent="0.2">
      <c r="A21" t="s">
        <v>27</v>
      </c>
      <c r="E21">
        <v>9</v>
      </c>
      <c r="F21" t="s">
        <v>26</v>
      </c>
    </row>
    <row r="22" spans="1:19" x14ac:dyDescent="0.2">
      <c r="A22" t="s">
        <v>28</v>
      </c>
      <c r="E22">
        <v>25</v>
      </c>
    </row>
    <row r="23" spans="1:19" x14ac:dyDescent="0.2">
      <c r="A23" t="s">
        <v>29</v>
      </c>
      <c r="E23">
        <v>0</v>
      </c>
      <c r="F23" t="s">
        <v>30</v>
      </c>
    </row>
    <row r="24" spans="1:19" x14ac:dyDescent="0.2">
      <c r="A24" t="s">
        <v>31</v>
      </c>
      <c r="B24" s="1" t="s">
        <v>32</v>
      </c>
    </row>
    <row r="26" spans="1:19" x14ac:dyDescent="0.2">
      <c r="B26" t="s">
        <v>33</v>
      </c>
    </row>
    <row r="27" spans="1:19" x14ac:dyDescent="0.2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  <c r="O27" t="s">
        <v>45</v>
      </c>
      <c r="P27" t="s">
        <v>46</v>
      </c>
      <c r="Q27" t="s">
        <v>47</v>
      </c>
      <c r="R27" t="s">
        <v>48</v>
      </c>
      <c r="S27" t="s">
        <v>49</v>
      </c>
    </row>
    <row r="28" spans="1:19" x14ac:dyDescent="0.2">
      <c r="A28" s="3" t="s">
        <v>35</v>
      </c>
      <c r="B28">
        <v>4.5600000768899918E-2</v>
      </c>
      <c r="C28">
        <v>0.38100001215934753</v>
      </c>
      <c r="D28">
        <v>0.37749999761581421</v>
      </c>
      <c r="E28">
        <v>0.37799999117851257</v>
      </c>
      <c r="F28">
        <v>0.38379999995231628</v>
      </c>
      <c r="G28">
        <v>0.38830000162124634</v>
      </c>
      <c r="H28">
        <v>0.39599999785423279</v>
      </c>
      <c r="I28">
        <v>0.38350000977516174</v>
      </c>
      <c r="J28">
        <v>0.38969999551773071</v>
      </c>
      <c r="K28">
        <v>0.37999999523162842</v>
      </c>
      <c r="L28">
        <v>0.38130000233650208</v>
      </c>
      <c r="M28">
        <v>4.5600000768899918E-2</v>
      </c>
    </row>
    <row r="29" spans="1:19" x14ac:dyDescent="0.2">
      <c r="A29" s="3" t="s">
        <v>36</v>
      </c>
      <c r="B29">
        <v>4.5400001108646393E-2</v>
      </c>
      <c r="C29">
        <v>0.54070001840591431</v>
      </c>
      <c r="D29">
        <v>0.58509999513626099</v>
      </c>
      <c r="E29">
        <v>0.39910000562667847</v>
      </c>
      <c r="F29">
        <v>0.40669998526573181</v>
      </c>
      <c r="G29">
        <v>0.43500000238418579</v>
      </c>
      <c r="H29">
        <v>0.42660000920295715</v>
      </c>
      <c r="I29">
        <v>0.41049998998641968</v>
      </c>
      <c r="J29">
        <v>0.41639998555183411</v>
      </c>
      <c r="K29">
        <v>0.39989998936653137</v>
      </c>
      <c r="L29">
        <v>0.40270000696182251</v>
      </c>
      <c r="M29">
        <v>4.6999998390674591E-2</v>
      </c>
      <c r="O29">
        <f>(C29+D29)/2</f>
        <v>0.56290000677108765</v>
      </c>
      <c r="P29" cm="1">
        <f t="array" ref="P29:P31">(E32:E34+F32:F34)/2</f>
        <v>0.58015000820159912</v>
      </c>
      <c r="Q29" cm="1">
        <f t="array" ref="Q29:Q34">(I29:I34+J29:J34)/2</f>
        <v>0.41344998776912689</v>
      </c>
      <c r="R29">
        <v>10</v>
      </c>
      <c r="S29">
        <f>AVERAGE(K29:L30)</f>
        <v>0.40467499941587448</v>
      </c>
    </row>
    <row r="30" spans="1:19" x14ac:dyDescent="0.2">
      <c r="A30" s="3" t="s">
        <v>37</v>
      </c>
      <c r="B30">
        <v>4.5899998396635056E-2</v>
      </c>
      <c r="C30">
        <v>0.46970000863075256</v>
      </c>
      <c r="D30">
        <v>0.4749000072479248</v>
      </c>
      <c r="E30">
        <v>0.398499995470047</v>
      </c>
      <c r="F30">
        <v>0.4050000011920929</v>
      </c>
      <c r="G30">
        <v>0.41800001263618469</v>
      </c>
      <c r="H30">
        <v>0.40950000286102295</v>
      </c>
      <c r="I30">
        <v>0.42620000243186951</v>
      </c>
      <c r="J30">
        <v>0.42710000276565552</v>
      </c>
      <c r="K30">
        <v>0.40189999341964722</v>
      </c>
      <c r="L30">
        <v>0.41420000791549683</v>
      </c>
      <c r="M30">
        <v>4.6300001442432404E-2</v>
      </c>
      <c r="O30">
        <f t="shared" ref="O30:O34" si="0">(C30+D30)/2</f>
        <v>0.47230000793933868</v>
      </c>
      <c r="P30">
        <v>0.46154999732971191</v>
      </c>
      <c r="Q30">
        <v>0.42665000259876251</v>
      </c>
      <c r="R30">
        <v>20</v>
      </c>
    </row>
    <row r="31" spans="1:19" x14ac:dyDescent="0.2">
      <c r="A31" s="3" t="s">
        <v>38</v>
      </c>
      <c r="B31">
        <v>4.5400001108646393E-2</v>
      </c>
      <c r="C31">
        <v>0.42660000920295715</v>
      </c>
      <c r="D31">
        <v>0.42930001020431519</v>
      </c>
      <c r="E31">
        <v>0.39899998903274536</v>
      </c>
      <c r="F31">
        <v>0.40650001168251038</v>
      </c>
      <c r="G31">
        <v>0.40709999203681946</v>
      </c>
      <c r="H31">
        <v>0.40459999442100525</v>
      </c>
      <c r="I31">
        <v>0.47229999303817749</v>
      </c>
      <c r="J31">
        <v>0.47139999270439148</v>
      </c>
      <c r="K31">
        <v>0.3921000063419342</v>
      </c>
      <c r="L31">
        <v>0.39140000939369202</v>
      </c>
      <c r="M31">
        <v>4.830000177025795E-2</v>
      </c>
      <c r="O31">
        <f t="shared" si="0"/>
        <v>0.42795000970363617</v>
      </c>
      <c r="P31">
        <v>0.42779999971389771</v>
      </c>
      <c r="Q31">
        <v>0.47184999287128448</v>
      </c>
      <c r="R31">
        <v>50</v>
      </c>
    </row>
    <row r="32" spans="1:19" x14ac:dyDescent="0.2">
      <c r="A32" s="3" t="s">
        <v>39</v>
      </c>
      <c r="B32">
        <v>4.5200001448392868E-2</v>
      </c>
      <c r="C32">
        <v>0.4050000011920929</v>
      </c>
      <c r="D32">
        <v>0.40450000762939453</v>
      </c>
      <c r="E32">
        <v>0.56859999895095825</v>
      </c>
      <c r="F32">
        <v>0.59170001745223999</v>
      </c>
      <c r="G32">
        <v>0.40999999642372131</v>
      </c>
      <c r="H32">
        <v>0.40189999341964722</v>
      </c>
      <c r="I32">
        <v>0.53070002794265747</v>
      </c>
      <c r="J32">
        <v>0.52660000324249268</v>
      </c>
      <c r="K32">
        <v>0.39070001244544983</v>
      </c>
      <c r="L32">
        <v>0.39669999480247498</v>
      </c>
      <c r="M32">
        <v>4.5899998396635056E-2</v>
      </c>
      <c r="O32">
        <f t="shared" si="0"/>
        <v>0.40475000441074371</v>
      </c>
      <c r="P32" cm="1">
        <f t="array" ref="P32:P37">(G29:G34+H29:H34)/2</f>
        <v>0.43080000579357147</v>
      </c>
      <c r="Q32">
        <v>0.52865001559257507</v>
      </c>
      <c r="R32">
        <v>100</v>
      </c>
    </row>
    <row r="33" spans="1:18" x14ac:dyDescent="0.2">
      <c r="A33" s="3" t="s">
        <v>40</v>
      </c>
      <c r="B33">
        <v>4.6000000089406967E-2</v>
      </c>
      <c r="C33">
        <v>0.39539998769760132</v>
      </c>
      <c r="D33">
        <v>0.39779999852180481</v>
      </c>
      <c r="E33">
        <v>0.45600000023841858</v>
      </c>
      <c r="F33">
        <v>0.46709999442100525</v>
      </c>
      <c r="G33">
        <v>0.40819999575614929</v>
      </c>
      <c r="H33">
        <v>0.39399999380111694</v>
      </c>
      <c r="I33">
        <v>0.66019999980926514</v>
      </c>
      <c r="J33">
        <v>0.62610000371932983</v>
      </c>
      <c r="K33">
        <v>0.38850000500679016</v>
      </c>
      <c r="L33">
        <v>0.39019998908042908</v>
      </c>
      <c r="M33">
        <v>6.8199999630451202E-2</v>
      </c>
      <c r="O33">
        <f t="shared" si="0"/>
        <v>0.39659999310970306</v>
      </c>
      <c r="P33">
        <v>0.41375000774860382</v>
      </c>
      <c r="Q33">
        <v>0.64315000176429749</v>
      </c>
      <c r="R33">
        <v>200</v>
      </c>
    </row>
    <row r="34" spans="1:18" x14ac:dyDescent="0.2">
      <c r="A34" s="3" t="s">
        <v>41</v>
      </c>
      <c r="B34">
        <v>4.5299999415874481E-2</v>
      </c>
      <c r="C34">
        <v>0.38539999723434448</v>
      </c>
      <c r="D34">
        <v>0.39789998531341553</v>
      </c>
      <c r="E34">
        <v>0.4244999885559082</v>
      </c>
      <c r="F34">
        <v>0.43110001087188721</v>
      </c>
      <c r="G34">
        <v>0.40880000591278076</v>
      </c>
      <c r="H34">
        <v>0.4034000039100647</v>
      </c>
      <c r="I34">
        <v>0.87139999866485596</v>
      </c>
      <c r="J34">
        <v>0.89109998941421509</v>
      </c>
      <c r="K34">
        <v>0.39329999685287476</v>
      </c>
      <c r="L34">
        <v>0.39480000734329224</v>
      </c>
      <c r="M34">
        <v>4.6700000762939453E-2</v>
      </c>
      <c r="O34">
        <f t="shared" si="0"/>
        <v>0.39164999127388</v>
      </c>
      <c r="P34">
        <v>0.40584999322891235</v>
      </c>
      <c r="Q34">
        <v>0.88124999403953552</v>
      </c>
      <c r="R34">
        <v>400</v>
      </c>
    </row>
    <row r="35" spans="1:18" x14ac:dyDescent="0.2">
      <c r="A35" s="3" t="s">
        <v>42</v>
      </c>
      <c r="B35">
        <v>4.5000001788139343E-2</v>
      </c>
      <c r="C35">
        <v>0.37590000033378601</v>
      </c>
      <c r="D35">
        <v>0.39019998908042908</v>
      </c>
      <c r="E35">
        <v>0.39070001244544983</v>
      </c>
      <c r="F35">
        <v>0.39169999957084656</v>
      </c>
      <c r="G35">
        <v>0.39350000023841858</v>
      </c>
      <c r="H35">
        <v>0.38859999179840088</v>
      </c>
      <c r="I35">
        <v>0.38560000061988831</v>
      </c>
      <c r="J35">
        <v>0.3921000063419342</v>
      </c>
      <c r="K35">
        <v>0.39190000295639038</v>
      </c>
      <c r="L35">
        <v>0.39919999241828918</v>
      </c>
      <c r="M35">
        <v>4.5600000768899918E-2</v>
      </c>
      <c r="O35" cm="1">
        <f t="array" ref="O35:O37">(E29:E31+F29:F31)/2</f>
        <v>0.40289999544620514</v>
      </c>
      <c r="P35">
        <v>0.40594999492168427</v>
      </c>
    </row>
    <row r="36" spans="1:18" x14ac:dyDescent="0.2">
      <c r="O36">
        <v>0.40174999833106995</v>
      </c>
      <c r="P36">
        <v>0.40109999477863312</v>
      </c>
    </row>
    <row r="37" spans="1:18" x14ac:dyDescent="0.2">
      <c r="O37">
        <v>0.40275000035762787</v>
      </c>
      <c r="P37">
        <v>0.40610000491142273</v>
      </c>
    </row>
    <row r="39" spans="1:18" x14ac:dyDescent="0.2">
      <c r="N39" t="s">
        <v>53</v>
      </c>
      <c r="O39" t="s">
        <v>50</v>
      </c>
      <c r="P39" t="s">
        <v>51</v>
      </c>
      <c r="Q39" t="s">
        <v>52</v>
      </c>
    </row>
    <row r="40" spans="1:18" x14ac:dyDescent="0.2">
      <c r="A40" t="s">
        <v>43</v>
      </c>
      <c r="B40" s="1" t="s">
        <v>44</v>
      </c>
      <c r="N40">
        <v>2</v>
      </c>
      <c r="O40" cm="1">
        <f t="array" ref="O40:O48">O29:O37-S29</f>
        <v>0.15822500735521317</v>
      </c>
      <c r="P40" cm="1">
        <f t="array" ref="P40:P48">P29:P37-S29</f>
        <v>0.17547500878572464</v>
      </c>
      <c r="Q40" cm="1">
        <f t="array" ref="Q40:Q45">_xlfn.ANCHORARRAY(Q29)-S29</f>
        <v>8.7749883532524109E-3</v>
      </c>
    </row>
    <row r="41" spans="1:18" x14ac:dyDescent="0.2">
      <c r="N41">
        <v>5</v>
      </c>
      <c r="O41">
        <v>6.7625008523464203E-2</v>
      </c>
      <c r="P41">
        <v>5.6874997913837433E-2</v>
      </c>
      <c r="Q41">
        <v>2.1975003182888031E-2</v>
      </c>
    </row>
    <row r="42" spans="1:18" x14ac:dyDescent="0.2">
      <c r="N42">
        <v>10</v>
      </c>
      <c r="O42">
        <v>2.3275010287761688E-2</v>
      </c>
      <c r="P42">
        <v>2.3125000298023224E-2</v>
      </c>
      <c r="Q42">
        <v>6.7174993455410004E-2</v>
      </c>
    </row>
    <row r="43" spans="1:18" x14ac:dyDescent="0.2">
      <c r="N43">
        <v>2</v>
      </c>
      <c r="O43">
        <v>7.5004994869232178E-5</v>
      </c>
      <c r="P43">
        <v>2.6125006377696991E-2</v>
      </c>
      <c r="Q43">
        <v>0.12397501617670059</v>
      </c>
    </row>
    <row r="44" spans="1:18" x14ac:dyDescent="0.2">
      <c r="N44">
        <v>5</v>
      </c>
      <c r="O44">
        <v>-8.0750063061714172E-3</v>
      </c>
      <c r="P44">
        <v>9.0750083327293396E-3</v>
      </c>
      <c r="Q44">
        <v>0.238475002348423</v>
      </c>
    </row>
    <row r="45" spans="1:18" x14ac:dyDescent="0.2">
      <c r="N45">
        <v>10</v>
      </c>
      <c r="O45">
        <v>-1.3025008141994476E-2</v>
      </c>
      <c r="P45">
        <v>1.1749938130378723E-3</v>
      </c>
      <c r="Q45">
        <v>0.47657499462366104</v>
      </c>
    </row>
    <row r="46" spans="1:18" x14ac:dyDescent="0.2">
      <c r="N46">
        <v>2</v>
      </c>
      <c r="O46">
        <v>-1.775003969669342E-3</v>
      </c>
      <c r="P46">
        <v>1.2749955058097839E-3</v>
      </c>
    </row>
    <row r="47" spans="1:18" x14ac:dyDescent="0.2">
      <c r="N47">
        <v>5</v>
      </c>
      <c r="O47">
        <v>-2.9250010848045349E-3</v>
      </c>
      <c r="P47">
        <v>-3.5750046372413635E-3</v>
      </c>
    </row>
    <row r="48" spans="1:18" x14ac:dyDescent="0.2">
      <c r="N48">
        <v>10</v>
      </c>
      <c r="O48">
        <v>-1.9249990582466125E-3</v>
      </c>
      <c r="P48">
        <v>1.4250054955482483E-3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Fraunhofer IME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MolekulareBiotechnologie</dc:creator>
  <cp:lastModifiedBy>Kilian Mandon</cp:lastModifiedBy>
  <dcterms:created xsi:type="dcterms:W3CDTF">2025-02-12T14:02:42Z</dcterms:created>
  <dcterms:modified xsi:type="dcterms:W3CDTF">2025-02-21T09:53:05Z</dcterms:modified>
</cp:coreProperties>
</file>