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rnandojesus/Desktop/TaniaAlmeida-FichRH/AON/"/>
    </mc:Choice>
  </mc:AlternateContent>
  <xr:revisionPtr revIDLastSave="0" documentId="13_ncr:1_{D83B62AF-AED9-E546-894A-FEDDEC27F823}" xr6:coauthVersionLast="47" xr6:coauthVersionMax="47" xr10:uidLastSave="{00000000-0000-0000-0000-000000000000}"/>
  <bookViews>
    <workbookView xWindow="920" yWindow="-20560" windowWidth="34420" windowHeight="18620" tabRatio="773" xr2:uid="{00000000-000D-0000-FFFF-FFFF00000000}"/>
  </bookViews>
  <sheets>
    <sheet name="Tecnologia" sheetId="1" r:id="rId1"/>
    <sheet name="Outras despesas" sheetId="2" r:id="rId2"/>
  </sheets>
  <definedNames>
    <definedName name="_xlnm._FilterDatabase" localSheetId="1" hidden="1">'Outras despesas'!$A$3:$V$3</definedName>
    <definedName name="_xlnm._FilterDatabase" localSheetId="0" hidden="1">Tecnologia!$A$3:$P$13</definedName>
    <definedName name="_xlnm.Print_Area" localSheetId="0">Tecnologia!$B$1:$P$3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9" i="1"/>
  <c r="K8" i="1"/>
  <c r="K7" i="1"/>
  <c r="K6" i="1"/>
  <c r="K5" i="1"/>
  <c r="K4" i="1"/>
  <c r="L1" i="2"/>
  <c r="J1" i="2"/>
  <c r="H1" i="2"/>
  <c r="L1" i="1"/>
  <c r="K1" i="1"/>
  <c r="H1" i="1"/>
  <c r="J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Gaboleiro</author>
  </authors>
  <commentList>
    <comment ref="O3" authorId="0" shapeId="0" xr:uid="{8216D2BA-E0C3-4525-9ED4-295CAD0C3246}">
      <text>
        <r>
          <rPr>
            <b/>
            <sz val="10"/>
            <color indexed="81"/>
            <rFont val="Tahoma"/>
            <family val="2"/>
          </rPr>
          <t>Preencher pela Bring: Sim ou Não</t>
        </r>
      </text>
    </comment>
  </commentList>
</comments>
</file>

<file path=xl/sharedStrings.xml><?xml version="1.0" encoding="utf-8"?>
<sst xmlns="http://schemas.openxmlformats.org/spreadsheetml/2006/main" count="103" uniqueCount="63">
  <si>
    <t>Empresa</t>
  </si>
  <si>
    <t>Número de colaborador</t>
  </si>
  <si>
    <t>Nome do colaborador</t>
  </si>
  <si>
    <t>Referência Interna</t>
  </si>
  <si>
    <t>Data da fatura</t>
  </si>
  <si>
    <t>Número da fatura</t>
  </si>
  <si>
    <t>Benefício</t>
  </si>
  <si>
    <t>Valor da fatura</t>
  </si>
  <si>
    <t>Comentários mês anterior</t>
  </si>
  <si>
    <t>Valor sem IVA (a descontar ao Spending Account)</t>
  </si>
  <si>
    <t>Valor IVA</t>
  </si>
  <si>
    <t>Valor a reembolsar</t>
  </si>
  <si>
    <t>Mês de rembolso</t>
  </si>
  <si>
    <t>Centro de custo</t>
  </si>
  <si>
    <t>Fatura em Papel</t>
  </si>
  <si>
    <t>Comentários</t>
  </si>
  <si>
    <t>593</t>
  </si>
  <si>
    <t>ZFAT BZA1/9180857252</t>
  </si>
  <si>
    <t>Tecnologia</t>
  </si>
  <si>
    <t>600</t>
  </si>
  <si>
    <t>YPT1 BPT1/5898403434</t>
  </si>
  <si>
    <t>594</t>
  </si>
  <si>
    <t>FT AIS.2024/5113</t>
  </si>
  <si>
    <t>596</t>
  </si>
  <si>
    <t>FRD24G1460/1497657</t>
  </si>
  <si>
    <t>591</t>
  </si>
  <si>
    <t>#EU2343</t>
  </si>
  <si>
    <t>Fatura sem NIF - As faturas devem ser emitidas com o NIF da empresa com a qual tens vinculo contratual</t>
  </si>
  <si>
    <t>592</t>
  </si>
  <si>
    <t>FR P24/644</t>
  </si>
  <si>
    <t>595</t>
  </si>
  <si>
    <t>6932519196</t>
  </si>
  <si>
    <t>Fatura sem IVA</t>
  </si>
  <si>
    <t>BRING DATA SOLUTIONS, LDA</t>
  </si>
  <si>
    <t>597</t>
  </si>
  <si>
    <t>FT 2024A13/22302</t>
  </si>
  <si>
    <t>598</t>
  </si>
  <si>
    <t>FT F030224/58451</t>
  </si>
  <si>
    <t>599</t>
  </si>
  <si>
    <t>0400012024120001/000042</t>
  </si>
  <si>
    <t>- sem faturas -</t>
  </si>
  <si>
    <t>BRING GLOBAL PORTUGAL S.A.</t>
  </si>
  <si>
    <t>BI9900</t>
  </si>
  <si>
    <t>BI9901</t>
  </si>
  <si>
    <t>BI9902</t>
  </si>
  <si>
    <t>BI9903</t>
  </si>
  <si>
    <t>BI9904</t>
  </si>
  <si>
    <t>BI9905</t>
  </si>
  <si>
    <t>BI9906</t>
  </si>
  <si>
    <t>BI9907</t>
  </si>
  <si>
    <t>BI9908</t>
  </si>
  <si>
    <t>BI9909</t>
  </si>
  <si>
    <t>Nome 1</t>
  </si>
  <si>
    <t>Nome 2</t>
  </si>
  <si>
    <t>Nome 3</t>
  </si>
  <si>
    <t>Nome 4</t>
  </si>
  <si>
    <t>Nome 5</t>
  </si>
  <si>
    <t>Nome 6</t>
  </si>
  <si>
    <t>Nome 7</t>
  </si>
  <si>
    <t>Nome 8</t>
  </si>
  <si>
    <t>Nome 9</t>
  </si>
  <si>
    <t>Nome 10</t>
  </si>
  <si>
    <t>Fatura aprovada pelo valor sem IVA. O reembolso será efetuado pelo valor total da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</si>
</sst>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#,##0.00_ ;\-#,##0.00\ "/>
    <numFmt numFmtId="166" formatCode="[$-10409]dd/mm/yyyy"/>
    <numFmt numFmtId="167" formatCode="[$-10409]#,##0.00;\-#,##0.00"/>
    <numFmt numFmtId="168" formatCode="#,##0.00\ &quot;€&quot;"/>
  </numFmts>
  <fonts count="10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4D4D4D"/>
      <name val="Arial"/>
      <family val="2"/>
    </font>
    <font>
      <sz val="8"/>
      <color rgb="FF4D4D4D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84C70"/>
        <bgColor rgb="FF384C70"/>
      </patternFill>
    </fill>
    <fill>
      <patternFill patternType="solid">
        <fgColor theme="9"/>
        <bgColor rgb="FF384C70"/>
      </patternFill>
    </fill>
    <fill>
      <patternFill patternType="solid">
        <fgColor theme="5"/>
        <bgColor rgb="FF384C70"/>
      </patternFill>
    </fill>
    <fill>
      <patternFill patternType="solid">
        <fgColor rgb="FF00B0F0"/>
        <bgColor rgb="FF384C7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4E648A"/>
      </left>
      <right style="thin">
        <color rgb="FF4E648A"/>
      </right>
      <top style="thin">
        <color rgb="FF4E648A"/>
      </top>
      <bottom style="thin">
        <color rgb="FF4E648A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65" fontId="3" fillId="0" borderId="0" xfId="0" applyNumberFormat="1" applyFont="1"/>
    <xf numFmtId="0" fontId="5" fillId="2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5" fillId="4" borderId="1" xfId="0" applyFont="1" applyFill="1" applyBorder="1" applyAlignment="1">
      <alignment vertical="top" wrapText="1" readingOrder="1"/>
    </xf>
    <xf numFmtId="164" fontId="4" fillId="0" borderId="0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 readingOrder="1"/>
    </xf>
    <xf numFmtId="168" fontId="4" fillId="0" borderId="0" xfId="1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top" wrapText="1" readingOrder="1"/>
    </xf>
    <xf numFmtId="168" fontId="3" fillId="0" borderId="0" xfId="0" applyNumberFormat="1" applyFont="1"/>
    <xf numFmtId="0" fontId="3" fillId="0" borderId="0" xfId="0" applyFont="1" applyAlignment="1">
      <alignment wrapText="1"/>
    </xf>
    <xf numFmtId="168" fontId="4" fillId="0" borderId="0" xfId="1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top" wrapText="1" readingOrder="1"/>
    </xf>
    <xf numFmtId="168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/>
    <xf numFmtId="164" fontId="3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8" fillId="0" borderId="0" xfId="0" quotePrefix="1" applyFont="1"/>
    <xf numFmtId="0" fontId="3" fillId="0" borderId="2" xfId="0" applyFont="1" applyBorder="1" applyAlignment="1">
      <alignment vertical="top" wrapText="1" readingOrder="1"/>
    </xf>
    <xf numFmtId="0" fontId="3" fillId="0" borderId="2" xfId="0" applyFont="1" applyBorder="1" applyAlignment="1">
      <alignment horizontal="center" vertical="top" wrapText="1" readingOrder="1"/>
    </xf>
    <xf numFmtId="168" fontId="3" fillId="0" borderId="2" xfId="0" applyNumberFormat="1" applyFont="1" applyBorder="1" applyAlignment="1">
      <alignment vertical="top" wrapText="1" readingOrder="1"/>
    </xf>
    <xf numFmtId="167" fontId="3" fillId="0" borderId="2" xfId="0" applyNumberFormat="1" applyFont="1" applyBorder="1" applyAlignment="1">
      <alignment vertical="top" wrapText="1" readingOrder="1"/>
    </xf>
    <xf numFmtId="167" fontId="7" fillId="0" borderId="2" xfId="0" applyNumberFormat="1" applyFont="1" applyBorder="1" applyAlignment="1">
      <alignment vertical="top" wrapText="1" readingOrder="1"/>
    </xf>
    <xf numFmtId="0" fontId="3" fillId="6" borderId="2" xfId="0" applyFont="1" applyFill="1" applyBorder="1" applyAlignment="1">
      <alignment vertical="top" wrapText="1" readingOrder="1"/>
    </xf>
    <xf numFmtId="0" fontId="3" fillId="6" borderId="2" xfId="0" applyFont="1" applyFill="1" applyBorder="1" applyAlignment="1">
      <alignment horizontal="center" vertical="top" wrapText="1" readingOrder="1"/>
    </xf>
    <xf numFmtId="168" fontId="3" fillId="6" borderId="2" xfId="0" applyNumberFormat="1" applyFont="1" applyFill="1" applyBorder="1" applyAlignment="1">
      <alignment vertical="top" wrapText="1" readingOrder="1"/>
    </xf>
    <xf numFmtId="14" fontId="3" fillId="6" borderId="2" xfId="0" applyNumberFormat="1" applyFont="1" applyFill="1" applyBorder="1" applyAlignment="1">
      <alignment horizontal="center" vertical="top" wrapText="1" readingOrder="1"/>
    </xf>
    <xf numFmtId="166" fontId="3" fillId="6" borderId="2" xfId="0" applyNumberFormat="1" applyFont="1" applyFill="1" applyBorder="1" applyAlignment="1">
      <alignment vertical="top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3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6" sqref="A6"/>
    </sheetView>
  </sheetViews>
  <sheetFormatPr baseColWidth="10" defaultColWidth="7.5" defaultRowHeight="11" x14ac:dyDescent="0.15"/>
  <cols>
    <col min="1" max="1" width="25.6640625" style="1" bestFit="1" customWidth="1"/>
    <col min="2" max="2" width="13.6640625" style="17" bestFit="1" customWidth="1"/>
    <col min="3" max="3" width="18.5" style="1" bestFit="1" customWidth="1"/>
    <col min="4" max="4" width="12.83203125" style="17" bestFit="1" customWidth="1"/>
    <col min="5" max="5" width="15.33203125" style="17" bestFit="1" customWidth="1"/>
    <col min="6" max="6" width="27.83203125" style="1" customWidth="1"/>
    <col min="7" max="7" width="9.6640625" style="1" bestFit="1" customWidth="1"/>
    <col min="8" max="8" width="13.5" style="1" bestFit="1" customWidth="1"/>
    <col min="9" max="9" width="21.5" style="1" bestFit="1" customWidth="1"/>
    <col min="10" max="10" width="26.83203125" style="1" bestFit="1" customWidth="1"/>
    <col min="11" max="11" width="11.83203125" style="1" bestFit="1" customWidth="1"/>
    <col min="12" max="12" width="16.6640625" style="1" bestFit="1" customWidth="1"/>
    <col min="13" max="13" width="15.1640625" style="1" bestFit="1" customWidth="1"/>
    <col min="14" max="14" width="14" style="1" bestFit="1" customWidth="1"/>
    <col min="15" max="15" width="14.6640625" style="1" bestFit="1" customWidth="1"/>
    <col min="16" max="16" width="77.1640625" style="1" bestFit="1" customWidth="1"/>
    <col min="17" max="16384" width="7.5" style="1"/>
  </cols>
  <sheetData>
    <row r="1" spans="1:16" x14ac:dyDescent="0.15">
      <c r="A1" s="13">
        <v>45627</v>
      </c>
      <c r="D1" s="16"/>
      <c r="H1" s="8">
        <f>SUM(H4:H7)</f>
        <v>445.4</v>
      </c>
      <c r="I1" s="14"/>
      <c r="J1" s="8">
        <f>SUM(J4:J7)</f>
        <v>362.11382113821139</v>
      </c>
      <c r="K1" s="8">
        <f>SUM(K4:K7)</f>
        <v>83.286178861788628</v>
      </c>
      <c r="L1" s="8">
        <f>SUM(L4:L7)</f>
        <v>445.4</v>
      </c>
      <c r="M1" s="12"/>
      <c r="N1" s="6"/>
      <c r="O1" s="2"/>
      <c r="P1" s="11"/>
    </row>
    <row r="2" spans="1:16" x14ac:dyDescent="0.15">
      <c r="J2" s="10"/>
      <c r="L2" s="10"/>
      <c r="P2" s="11"/>
    </row>
    <row r="3" spans="1:16" ht="24" x14ac:dyDescent="0.15">
      <c r="A3" s="3" t="s">
        <v>0</v>
      </c>
      <c r="B3" s="7" t="s">
        <v>1</v>
      </c>
      <c r="C3" s="3" t="s">
        <v>2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16" ht="12" x14ac:dyDescent="0.15">
      <c r="A4" s="29" t="s">
        <v>41</v>
      </c>
      <c r="B4" s="30" t="s">
        <v>42</v>
      </c>
      <c r="C4" s="29" t="s">
        <v>52</v>
      </c>
      <c r="D4" s="25" t="s">
        <v>16</v>
      </c>
      <c r="E4" s="33">
        <v>45623</v>
      </c>
      <c r="F4" s="24" t="s">
        <v>17</v>
      </c>
      <c r="G4" s="29" t="s">
        <v>18</v>
      </c>
      <c r="H4" s="31">
        <v>11.78</v>
      </c>
      <c r="I4" s="27"/>
      <c r="J4" s="31">
        <v>9.5772357723577226</v>
      </c>
      <c r="K4" s="31">
        <f>J4*0.23</f>
        <v>2.2027642276422763</v>
      </c>
      <c r="L4" s="31">
        <v>11.78</v>
      </c>
      <c r="M4" s="32">
        <v>45627</v>
      </c>
      <c r="N4" s="26"/>
      <c r="O4" s="28"/>
      <c r="P4" s="18" t="s">
        <v>62</v>
      </c>
    </row>
    <row r="5" spans="1:16" ht="12" x14ac:dyDescent="0.15">
      <c r="A5" s="29" t="s">
        <v>41</v>
      </c>
      <c r="B5" s="30" t="s">
        <v>43</v>
      </c>
      <c r="C5" s="29" t="s">
        <v>53</v>
      </c>
      <c r="D5" s="25" t="s">
        <v>19</v>
      </c>
      <c r="E5" s="33">
        <v>45622</v>
      </c>
      <c r="F5" s="24" t="s">
        <v>20</v>
      </c>
      <c r="G5" s="29" t="s">
        <v>18</v>
      </c>
      <c r="H5" s="31">
        <v>316.62</v>
      </c>
      <c r="I5" s="27"/>
      <c r="J5" s="31">
        <v>257.41463414634148</v>
      </c>
      <c r="K5" s="31">
        <f t="shared" ref="K5:K13" si="0">J5*0.23</f>
        <v>59.205365853658542</v>
      </c>
      <c r="L5" s="31">
        <v>316.62</v>
      </c>
      <c r="M5" s="32">
        <v>45627</v>
      </c>
      <c r="N5" s="26"/>
      <c r="O5" s="28"/>
      <c r="P5" s="18" t="s">
        <v>62</v>
      </c>
    </row>
    <row r="6" spans="1:16" ht="12" x14ac:dyDescent="0.15">
      <c r="A6" s="29" t="s">
        <v>33</v>
      </c>
      <c r="B6" s="30" t="s">
        <v>44</v>
      </c>
      <c r="C6" s="29" t="s">
        <v>54</v>
      </c>
      <c r="D6" s="25" t="s">
        <v>21</v>
      </c>
      <c r="E6" s="33">
        <v>45621</v>
      </c>
      <c r="F6" s="24" t="s">
        <v>22</v>
      </c>
      <c r="G6" s="29" t="s">
        <v>18</v>
      </c>
      <c r="H6" s="31">
        <v>89</v>
      </c>
      <c r="I6" s="27"/>
      <c r="J6" s="31">
        <v>72.357723577235774</v>
      </c>
      <c r="K6" s="31">
        <f t="shared" si="0"/>
        <v>16.64227642276423</v>
      </c>
      <c r="L6" s="31">
        <v>89</v>
      </c>
      <c r="M6" s="32">
        <v>45627</v>
      </c>
      <c r="N6" s="26"/>
      <c r="O6" s="28"/>
      <c r="P6" s="18" t="s">
        <v>62</v>
      </c>
    </row>
    <row r="7" spans="1:16" ht="12" x14ac:dyDescent="0.15">
      <c r="A7" s="29" t="s">
        <v>33</v>
      </c>
      <c r="B7" s="30" t="s">
        <v>45</v>
      </c>
      <c r="C7" s="29" t="s">
        <v>55</v>
      </c>
      <c r="D7" s="25" t="s">
        <v>23</v>
      </c>
      <c r="E7" s="33">
        <v>45628</v>
      </c>
      <c r="F7" s="24" t="s">
        <v>24</v>
      </c>
      <c r="G7" s="29" t="s">
        <v>18</v>
      </c>
      <c r="H7" s="31">
        <v>28</v>
      </c>
      <c r="I7" s="27"/>
      <c r="J7" s="31">
        <v>22.764227642276424</v>
      </c>
      <c r="K7" s="31">
        <f t="shared" si="0"/>
        <v>5.2357723577235777</v>
      </c>
      <c r="L7" s="31">
        <v>28</v>
      </c>
      <c r="M7" s="32">
        <v>45627</v>
      </c>
      <c r="N7" s="26"/>
      <c r="O7" s="28"/>
      <c r="P7" s="18" t="s">
        <v>62</v>
      </c>
    </row>
    <row r="8" spans="1:16" s="15" customFormat="1" ht="12" x14ac:dyDescent="0.15">
      <c r="A8" s="29" t="s">
        <v>33</v>
      </c>
      <c r="B8" s="30" t="s">
        <v>46</v>
      </c>
      <c r="C8" s="29" t="s">
        <v>56</v>
      </c>
      <c r="D8" s="25" t="s">
        <v>25</v>
      </c>
      <c r="E8" s="33">
        <v>45596</v>
      </c>
      <c r="F8" s="24" t="s">
        <v>26</v>
      </c>
      <c r="G8" s="29" t="s">
        <v>18</v>
      </c>
      <c r="H8" s="31">
        <v>29.5</v>
      </c>
      <c r="I8" s="27"/>
      <c r="J8" s="31">
        <v>23.983739837398375</v>
      </c>
      <c r="K8" s="31">
        <f t="shared" si="0"/>
        <v>5.5162601626016263</v>
      </c>
      <c r="L8" s="31">
        <v>0</v>
      </c>
      <c r="M8" s="32"/>
      <c r="N8" s="26"/>
      <c r="O8" s="28"/>
      <c r="P8" s="18" t="s">
        <v>27</v>
      </c>
    </row>
    <row r="9" spans="1:16" ht="12" x14ac:dyDescent="0.15">
      <c r="A9" s="29" t="s">
        <v>33</v>
      </c>
      <c r="B9" s="30" t="s">
        <v>47</v>
      </c>
      <c r="C9" s="29" t="s">
        <v>57</v>
      </c>
      <c r="D9" s="25" t="s">
        <v>28</v>
      </c>
      <c r="E9" s="33">
        <v>45615</v>
      </c>
      <c r="F9" s="24" t="s">
        <v>29</v>
      </c>
      <c r="G9" s="29" t="s">
        <v>18</v>
      </c>
      <c r="H9" s="31">
        <v>49.8</v>
      </c>
      <c r="I9" s="27"/>
      <c r="J9" s="31">
        <v>40.487804878048777</v>
      </c>
      <c r="K9" s="31">
        <f t="shared" si="0"/>
        <v>9.3121951219512198</v>
      </c>
      <c r="L9" s="31">
        <v>49.8</v>
      </c>
      <c r="M9" s="32">
        <v>45627</v>
      </c>
      <c r="N9" s="26"/>
      <c r="O9" s="28"/>
      <c r="P9" s="18" t="s">
        <v>62</v>
      </c>
    </row>
    <row r="10" spans="1:16" s="15" customFormat="1" ht="12" x14ac:dyDescent="0.15">
      <c r="A10" s="29" t="s">
        <v>33</v>
      </c>
      <c r="B10" s="30" t="s">
        <v>48</v>
      </c>
      <c r="C10" s="29" t="s">
        <v>58</v>
      </c>
      <c r="D10" s="25" t="s">
        <v>30</v>
      </c>
      <c r="E10" s="33">
        <v>45621</v>
      </c>
      <c r="F10" s="24" t="s">
        <v>31</v>
      </c>
      <c r="G10" s="29" t="s">
        <v>18</v>
      </c>
      <c r="H10" s="31">
        <v>53.25</v>
      </c>
      <c r="I10" s="27"/>
      <c r="J10" s="31">
        <v>53.25</v>
      </c>
      <c r="K10" s="31">
        <v>0</v>
      </c>
      <c r="L10" s="31">
        <v>53.25</v>
      </c>
      <c r="M10" s="32">
        <v>45627</v>
      </c>
      <c r="N10" s="26"/>
      <c r="O10" s="28"/>
      <c r="P10" s="18" t="s">
        <v>32</v>
      </c>
    </row>
    <row r="11" spans="1:16" ht="12" x14ac:dyDescent="0.15">
      <c r="A11" s="29" t="s">
        <v>33</v>
      </c>
      <c r="B11" s="30" t="s">
        <v>49</v>
      </c>
      <c r="C11" s="29" t="s">
        <v>59</v>
      </c>
      <c r="D11" s="25" t="s">
        <v>34</v>
      </c>
      <c r="E11" s="33">
        <v>45630</v>
      </c>
      <c r="F11" s="24" t="s">
        <v>35</v>
      </c>
      <c r="G11" s="29" t="s">
        <v>18</v>
      </c>
      <c r="H11" s="31">
        <v>73.900000000000006</v>
      </c>
      <c r="I11" s="27"/>
      <c r="J11" s="31">
        <v>60.081300813008134</v>
      </c>
      <c r="K11" s="31">
        <f t="shared" si="0"/>
        <v>13.818699186991871</v>
      </c>
      <c r="L11" s="31">
        <v>73.900000000000006</v>
      </c>
      <c r="M11" s="32">
        <v>45627</v>
      </c>
      <c r="N11" s="26"/>
      <c r="O11" s="28"/>
      <c r="P11" s="18" t="s">
        <v>62</v>
      </c>
    </row>
    <row r="12" spans="1:16" ht="12" x14ac:dyDescent="0.15">
      <c r="A12" s="29" t="s">
        <v>33</v>
      </c>
      <c r="B12" s="30" t="s">
        <v>50</v>
      </c>
      <c r="C12" s="29" t="s">
        <v>60</v>
      </c>
      <c r="D12" s="25" t="s">
        <v>36</v>
      </c>
      <c r="E12" s="33">
        <v>45629</v>
      </c>
      <c r="F12" s="24" t="s">
        <v>37</v>
      </c>
      <c r="G12" s="29" t="s">
        <v>18</v>
      </c>
      <c r="H12" s="31">
        <v>49.99</v>
      </c>
      <c r="I12" s="27"/>
      <c r="J12" s="31">
        <v>40.642276422764233</v>
      </c>
      <c r="K12" s="31">
        <f t="shared" si="0"/>
        <v>9.3477235772357741</v>
      </c>
      <c r="L12" s="31">
        <v>49.99</v>
      </c>
      <c r="M12" s="32">
        <v>45627</v>
      </c>
      <c r="N12" s="26"/>
      <c r="O12" s="28"/>
      <c r="P12" s="18" t="s">
        <v>62</v>
      </c>
    </row>
    <row r="13" spans="1:16" ht="12" x14ac:dyDescent="0.15">
      <c r="A13" s="29" t="s">
        <v>33</v>
      </c>
      <c r="B13" s="30" t="s">
        <v>51</v>
      </c>
      <c r="C13" s="29" t="s">
        <v>61</v>
      </c>
      <c r="D13" s="25" t="s">
        <v>38</v>
      </c>
      <c r="E13" s="33">
        <v>45628</v>
      </c>
      <c r="F13" s="24" t="s">
        <v>39</v>
      </c>
      <c r="G13" s="29" t="s">
        <v>18</v>
      </c>
      <c r="H13" s="31">
        <v>54.98</v>
      </c>
      <c r="I13" s="27"/>
      <c r="J13" s="31">
        <v>44.699186991869915</v>
      </c>
      <c r="K13" s="31">
        <f t="shared" si="0"/>
        <v>10.280813008130082</v>
      </c>
      <c r="L13" s="31">
        <v>54.98</v>
      </c>
      <c r="M13" s="32">
        <v>45627</v>
      </c>
      <c r="N13" s="26"/>
      <c r="O13" s="28"/>
      <c r="P13" s="18" t="s">
        <v>62</v>
      </c>
    </row>
  </sheetData>
  <autoFilter ref="A3:P13" xr:uid="{00000000-0001-0000-0000-000000000000}"/>
  <phoneticPr fontId="9" type="noConversion"/>
  <pageMargins left="0" right="0" top="0.74803149606299213" bottom="0.74803149606299213" header="0.31496062992125984" footer="0.31496062992125984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B77B-9282-4B27-8937-6CD56B06E629}">
  <dimension ref="A1:V9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baseColWidth="10" defaultColWidth="24" defaultRowHeight="11" x14ac:dyDescent="0.15"/>
  <cols>
    <col min="1" max="1" width="21.83203125" style="18" bestFit="1" customWidth="1"/>
    <col min="2" max="2" width="17.6640625" style="18" bestFit="1" customWidth="1"/>
    <col min="3" max="3" width="16.33203125" style="18" bestFit="1" customWidth="1"/>
    <col min="4" max="4" width="14" style="20" bestFit="1" customWidth="1"/>
    <col min="5" max="5" width="10.6640625" style="20" bestFit="1" customWidth="1"/>
    <col min="6" max="6" width="22.33203125" style="18" bestFit="1" customWidth="1"/>
    <col min="7" max="7" width="7.5" style="18" bestFit="1" customWidth="1"/>
    <col min="8" max="8" width="11.33203125" style="18" bestFit="1" customWidth="1"/>
    <col min="9" max="9" width="19.33203125" style="18" bestFit="1" customWidth="1"/>
    <col min="10" max="10" width="22.5" style="18" bestFit="1" customWidth="1"/>
    <col min="11" max="11" width="7.5" style="18" bestFit="1" customWidth="1"/>
    <col min="12" max="12" width="14.5" style="18" bestFit="1" customWidth="1"/>
    <col min="13" max="13" width="12.83203125" style="18" bestFit="1" customWidth="1"/>
    <col min="14" max="14" width="11.6640625" style="18" bestFit="1" customWidth="1"/>
    <col min="15" max="15" width="12.5" style="18" bestFit="1" customWidth="1"/>
    <col min="16" max="16" width="34.6640625" style="18" bestFit="1" customWidth="1"/>
    <col min="17" max="17" width="8.5" style="18" customWidth="1"/>
    <col min="18" max="18" width="3.1640625" style="18" bestFit="1" customWidth="1"/>
    <col min="19" max="19" width="6.6640625" style="18" bestFit="1" customWidth="1"/>
    <col min="20" max="20" width="60.5" style="18" bestFit="1" customWidth="1"/>
    <col min="21" max="21" width="3.6640625" style="18" bestFit="1" customWidth="1"/>
    <col min="22" max="22" width="7.83203125" style="18" bestFit="1" customWidth="1"/>
    <col min="23" max="16384" width="24" style="18"/>
  </cols>
  <sheetData>
    <row r="1" spans="1:22" s="1" customFormat="1" x14ac:dyDescent="0.15">
      <c r="A1" s="13">
        <v>45627</v>
      </c>
      <c r="D1" s="16"/>
      <c r="E1" s="17"/>
      <c r="H1" s="8">
        <f>SUM(H4:H21)</f>
        <v>0</v>
      </c>
      <c r="I1" s="14"/>
      <c r="J1" s="8">
        <f>SUM(J4:J21)</f>
        <v>0</v>
      </c>
      <c r="K1" s="19"/>
      <c r="L1" s="8">
        <f>SUM(L4:L21)</f>
        <v>0</v>
      </c>
      <c r="M1" s="12"/>
      <c r="N1" s="6"/>
      <c r="O1" s="2"/>
      <c r="P1" s="11"/>
    </row>
    <row r="2" spans="1:22" s="1" customFormat="1" x14ac:dyDescent="0.15">
      <c r="D2" s="17"/>
      <c r="E2" s="17"/>
      <c r="J2" s="10"/>
      <c r="L2" s="10"/>
      <c r="P2" s="11"/>
      <c r="R2" s="1">
        <v>16</v>
      </c>
      <c r="S2" s="1">
        <v>17</v>
      </c>
      <c r="T2" s="1">
        <v>19</v>
      </c>
      <c r="U2" s="1">
        <v>21</v>
      </c>
      <c r="V2" s="1">
        <v>22</v>
      </c>
    </row>
    <row r="3" spans="1:22" s="1" customFormat="1" ht="24" x14ac:dyDescent="0.15">
      <c r="A3" s="3" t="s">
        <v>0</v>
      </c>
      <c r="B3" s="3" t="s">
        <v>1</v>
      </c>
      <c r="C3" s="3" t="s">
        <v>2</v>
      </c>
      <c r="D3" s="7" t="s">
        <v>3</v>
      </c>
      <c r="E3" s="7" t="s">
        <v>4</v>
      </c>
      <c r="F3" s="3" t="s">
        <v>5</v>
      </c>
      <c r="G3" s="3" t="s">
        <v>6</v>
      </c>
      <c r="H3" s="3" t="s">
        <v>7</v>
      </c>
      <c r="I3" s="5" t="s">
        <v>8</v>
      </c>
      <c r="J3" s="9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3" t="s">
        <v>15</v>
      </c>
    </row>
    <row r="4" spans="1:22" x14ac:dyDescent="0.15">
      <c r="R4" s="21"/>
      <c r="S4" s="21"/>
      <c r="T4" s="21"/>
      <c r="U4" s="21"/>
      <c r="V4" s="22"/>
    </row>
    <row r="5" spans="1:22" x14ac:dyDescent="0.15">
      <c r="B5" s="23" t="s">
        <v>40</v>
      </c>
      <c r="R5" s="21"/>
      <c r="S5" s="21"/>
      <c r="T5" s="21"/>
      <c r="U5" s="21"/>
      <c r="V5" s="22"/>
    </row>
    <row r="6" spans="1:22" x14ac:dyDescent="0.15">
      <c r="R6" s="21"/>
      <c r="S6" s="21"/>
      <c r="T6" s="21"/>
      <c r="U6" s="21"/>
      <c r="V6" s="22"/>
    </row>
    <row r="7" spans="1:22" x14ac:dyDescent="0.15">
      <c r="R7" s="21"/>
      <c r="S7" s="21"/>
      <c r="T7" s="21"/>
      <c r="U7" s="21"/>
      <c r="V7" s="22"/>
    </row>
    <row r="8" spans="1:22" x14ac:dyDescent="0.15">
      <c r="R8" s="21"/>
      <c r="S8" s="21"/>
      <c r="T8" s="21"/>
      <c r="U8" s="21"/>
      <c r="V8" s="22"/>
    </row>
    <row r="9" spans="1:22" x14ac:dyDescent="0.15">
      <c r="R9" s="21"/>
      <c r="S9" s="21"/>
      <c r="T9" s="21"/>
      <c r="U9" s="21"/>
      <c r="V9" s="22"/>
    </row>
  </sheetData>
  <autoFilter ref="A3:V3" xr:uid="{B359A71D-3E6E-46B1-925F-2F798E002272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Tecnologia</vt:lpstr>
      <vt:lpstr>Outras despesas</vt:lpstr>
      <vt:lpstr>Tecnologia!Print_Area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Luís Gaboleiro</dc:creator>
  <cp:keywords/>
  <dc:description/>
  <cp:lastModifiedBy>Fernando Jesus</cp:lastModifiedBy>
  <cp:revision/>
  <dcterms:created xsi:type="dcterms:W3CDTF">2019-06-12T09:22:15Z</dcterms:created>
  <dcterms:modified xsi:type="dcterms:W3CDTF">2025-03-25T17:22:37Z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3e5fa6f2-5980-4a8b-8832-f59e2e0db5d8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  <property fmtid="{D5CDD505-2E9C-101B-9397-08002B2CF9AE}" pid="6" name="MSIP_Label_9043f10a-881e-4653-a55e-02ca2cc829dc_Enabled">
    <vt:lpwstr>true</vt:lpwstr>
  </property>
  <property fmtid="{D5CDD505-2E9C-101B-9397-08002B2CF9AE}" pid="7" name="MSIP_Label_9043f10a-881e-4653-a55e-02ca2cc829dc_SetDate">
    <vt:lpwstr>2024-01-16T10:15:48Z</vt:lpwstr>
  </property>
  <property fmtid="{D5CDD505-2E9C-101B-9397-08002B2CF9AE}" pid="8" name="MSIP_Label_9043f10a-881e-4653-a55e-02ca2cc829dc_Method">
    <vt:lpwstr>Standard</vt:lpwstr>
  </property>
  <property fmtid="{D5CDD505-2E9C-101B-9397-08002B2CF9AE}" pid="9" name="MSIP_Label_9043f10a-881e-4653-a55e-02ca2cc829dc_Name">
    <vt:lpwstr>ADC_class_200</vt:lpwstr>
  </property>
  <property fmtid="{D5CDD505-2E9C-101B-9397-08002B2CF9AE}" pid="10" name="MSIP_Label_9043f10a-881e-4653-a55e-02ca2cc829dc_SiteId">
    <vt:lpwstr>94cfddbc-0627-494a-ad7a-29aea3aea832</vt:lpwstr>
  </property>
  <property fmtid="{D5CDD505-2E9C-101B-9397-08002B2CF9AE}" pid="11" name="MSIP_Label_9043f10a-881e-4653-a55e-02ca2cc829dc_ActionId">
    <vt:lpwstr>77bb7f30-e601-407f-9028-10dd261cee56</vt:lpwstr>
  </property>
  <property fmtid="{D5CDD505-2E9C-101B-9397-08002B2CF9AE}" pid="12" name="MSIP_Label_9043f10a-881e-4653-a55e-02ca2cc829dc_ContentBits">
    <vt:lpwstr>0</vt:lpwstr>
  </property>
</Properties>
</file>