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DAA820BE-15F2-7347-A431-B5EA0FDA05DD}" xr6:coauthVersionLast="45" xr6:coauthVersionMax="45" xr10:uidLastSave="{00000000-0000-0000-0000-000000000000}"/>
  <bookViews>
    <workbookView xWindow="440" yWindow="460" windowWidth="27460" windowHeight="15500" activeTab="6" xr2:uid="{00000000-000D-0000-FFFF-FFFF00000000}"/>
  </bookViews>
  <sheets>
    <sheet name="Reference" sheetId="1" r:id="rId1"/>
    <sheet name="Example" sheetId="2" r:id="rId2"/>
    <sheet name="Your Work" sheetId="4" r:id="rId3"/>
    <sheet name="Your Work (2)" sheetId="7" r:id="rId4"/>
    <sheet name="Your Work (3)" sheetId="8" r:id="rId5"/>
    <sheet name="Sheet1" sheetId="6" r:id="rId6"/>
    <sheet name="Sheet2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5" l="1"/>
  <c r="I69" i="5"/>
  <c r="I70" i="5"/>
  <c r="I67" i="5"/>
  <c r="I61" i="5"/>
  <c r="I62" i="5"/>
  <c r="I63" i="5"/>
  <c r="I60" i="5"/>
  <c r="I53" i="5"/>
  <c r="I54" i="5"/>
  <c r="I55" i="5"/>
  <c r="I52" i="5"/>
  <c r="D68" i="5"/>
  <c r="D69" i="5"/>
  <c r="D70" i="5"/>
  <c r="D67" i="5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P3" i="7"/>
  <c r="R3" i="7" s="1"/>
  <c r="P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5" i="7"/>
  <c r="P3" i="8"/>
  <c r="R3" i="8"/>
  <c r="O4" i="8"/>
  <c r="O5" i="8" s="1"/>
  <c r="O4" i="7"/>
  <c r="O5" i="7" s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4" i="4"/>
  <c r="O6" i="8" l="1"/>
  <c r="O6" i="7"/>
  <c r="O4" i="4"/>
  <c r="R4" i="4" s="1"/>
  <c r="R3" i="4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O4" i="2"/>
  <c r="O5" i="2" s="1"/>
  <c r="P3" i="2"/>
  <c r="R3" i="2" s="1"/>
  <c r="T3" i="1"/>
  <c r="R4" i="1"/>
  <c r="U4" i="1" s="1"/>
  <c r="W3" i="1"/>
  <c r="V3" i="1"/>
  <c r="U3" i="1"/>
  <c r="O7" i="8" l="1"/>
  <c r="O7" i="7"/>
  <c r="T4" i="1"/>
  <c r="O5" i="4"/>
  <c r="O6" i="4" s="1"/>
  <c r="R6" i="4"/>
  <c r="O7" i="4"/>
  <c r="R5" i="4"/>
  <c r="O6" i="2"/>
  <c r="P5" i="2"/>
  <c r="R5" i="2" s="1"/>
  <c r="P4" i="2"/>
  <c r="R4" i="2" s="1"/>
  <c r="R5" i="1"/>
  <c r="U5" i="1" s="1"/>
  <c r="W5" i="1"/>
  <c r="V4" i="1"/>
  <c r="W4" i="1"/>
  <c r="O8" i="8" l="1"/>
  <c r="O8" i="7"/>
  <c r="O8" i="4"/>
  <c r="R7" i="4"/>
  <c r="P6" i="2"/>
  <c r="R6" i="2" s="1"/>
  <c r="O7" i="2"/>
  <c r="V5" i="1"/>
  <c r="R6" i="1"/>
  <c r="T5" i="1"/>
  <c r="O9" i="8" l="1"/>
  <c r="O9" i="7"/>
  <c r="R8" i="4"/>
  <c r="O9" i="4"/>
  <c r="O8" i="2"/>
  <c r="P7" i="2"/>
  <c r="R7" i="2" s="1"/>
  <c r="T6" i="1"/>
  <c r="R7" i="1"/>
  <c r="U6" i="1"/>
  <c r="W6" i="1"/>
  <c r="V6" i="1"/>
  <c r="O10" i="8" l="1"/>
  <c r="O10" i="7"/>
  <c r="O10" i="4"/>
  <c r="R9" i="4"/>
  <c r="P8" i="2"/>
  <c r="R8" i="2" s="1"/>
  <c r="O9" i="2"/>
  <c r="T7" i="1"/>
  <c r="V7" i="1"/>
  <c r="R8" i="1"/>
  <c r="U7" i="1"/>
  <c r="W7" i="1"/>
  <c r="O11" i="8" l="1"/>
  <c r="O11" i="7"/>
  <c r="R10" i="4"/>
  <c r="O11" i="4"/>
  <c r="O10" i="2"/>
  <c r="P9" i="2"/>
  <c r="R9" i="2" s="1"/>
  <c r="T8" i="1"/>
  <c r="W8" i="1"/>
  <c r="U8" i="1"/>
  <c r="R9" i="1"/>
  <c r="V8" i="1"/>
  <c r="O12" i="8" l="1"/>
  <c r="O12" i="7"/>
  <c r="O12" i="4"/>
  <c r="R11" i="4"/>
  <c r="P10" i="2"/>
  <c r="R10" i="2" s="1"/>
  <c r="O11" i="2"/>
  <c r="U9" i="1"/>
  <c r="T9" i="1"/>
  <c r="R10" i="1"/>
  <c r="W9" i="1"/>
  <c r="V9" i="1"/>
  <c r="O13" i="8" l="1"/>
  <c r="O13" i="7"/>
  <c r="R12" i="4"/>
  <c r="O13" i="4"/>
  <c r="O12" i="2"/>
  <c r="P11" i="2"/>
  <c r="R11" i="2" s="1"/>
  <c r="U10" i="1"/>
  <c r="V10" i="1"/>
  <c r="W10" i="1"/>
  <c r="T10" i="1"/>
  <c r="R11" i="1"/>
  <c r="O14" i="8" l="1"/>
  <c r="O14" i="7"/>
  <c r="O14" i="4"/>
  <c r="R13" i="4"/>
  <c r="O13" i="2"/>
  <c r="P12" i="2"/>
  <c r="R12" i="2" s="1"/>
  <c r="U11" i="1"/>
  <c r="V11" i="1"/>
  <c r="T11" i="1"/>
  <c r="W11" i="1"/>
  <c r="R12" i="1"/>
  <c r="O15" i="8" l="1"/>
  <c r="O15" i="7"/>
  <c r="R14" i="4"/>
  <c r="O15" i="4"/>
  <c r="O14" i="2"/>
  <c r="P13" i="2"/>
  <c r="R13" i="2" s="1"/>
  <c r="W12" i="1"/>
  <c r="U12" i="1"/>
  <c r="T12" i="1"/>
  <c r="V12" i="1"/>
  <c r="R13" i="1"/>
  <c r="O16" i="8" l="1"/>
  <c r="O16" i="7"/>
  <c r="O16" i="4"/>
  <c r="R15" i="4"/>
  <c r="P14" i="2"/>
  <c r="R14" i="2" s="1"/>
  <c r="O15" i="2"/>
  <c r="R14" i="1"/>
  <c r="T13" i="1"/>
  <c r="V13" i="1"/>
  <c r="W13" i="1"/>
  <c r="U13" i="1"/>
  <c r="O17" i="8" l="1"/>
  <c r="O17" i="7"/>
  <c r="R16" i="4"/>
  <c r="O17" i="4"/>
  <c r="O16" i="2"/>
  <c r="P15" i="2"/>
  <c r="R15" i="2" s="1"/>
  <c r="R15" i="1"/>
  <c r="T14" i="1"/>
  <c r="V14" i="1"/>
  <c r="W14" i="1"/>
  <c r="U14" i="1"/>
  <c r="O18" i="8" l="1"/>
  <c r="O18" i="7"/>
  <c r="O18" i="4"/>
  <c r="R17" i="4"/>
  <c r="O17" i="2"/>
  <c r="P16" i="2"/>
  <c r="R16" i="2" s="1"/>
  <c r="R16" i="1"/>
  <c r="U15" i="1"/>
  <c r="T15" i="1"/>
  <c r="V15" i="1"/>
  <c r="W15" i="1"/>
  <c r="O19" i="8" l="1"/>
  <c r="O19" i="7"/>
  <c r="R18" i="4"/>
  <c r="O19" i="4"/>
  <c r="O18" i="2"/>
  <c r="P17" i="2"/>
  <c r="R17" i="2" s="1"/>
  <c r="R17" i="1"/>
  <c r="U16" i="1"/>
  <c r="W16" i="1"/>
  <c r="T16" i="1"/>
  <c r="V16" i="1"/>
  <c r="O20" i="8" l="1"/>
  <c r="O20" i="7"/>
  <c r="O20" i="4"/>
  <c r="R19" i="4"/>
  <c r="P18" i="2"/>
  <c r="R18" i="2" s="1"/>
  <c r="O19" i="2"/>
  <c r="R18" i="1"/>
  <c r="U17" i="1"/>
  <c r="V17" i="1"/>
  <c r="W17" i="1"/>
  <c r="T17" i="1"/>
  <c r="O21" i="8" l="1"/>
  <c r="O21" i="7"/>
  <c r="R20" i="4"/>
  <c r="O21" i="4"/>
  <c r="O20" i="2"/>
  <c r="P19" i="2"/>
  <c r="R19" i="2" s="1"/>
  <c r="R19" i="1"/>
  <c r="U18" i="1"/>
  <c r="V18" i="1"/>
  <c r="W18" i="1"/>
  <c r="T18" i="1"/>
  <c r="O22" i="8" l="1"/>
  <c r="O22" i="7"/>
  <c r="O22" i="4"/>
  <c r="R22" i="4" s="1"/>
  <c r="R21" i="4"/>
  <c r="O21" i="2"/>
  <c r="P20" i="2"/>
  <c r="R20" i="2" s="1"/>
  <c r="R20" i="1"/>
  <c r="U19" i="1"/>
  <c r="V19" i="1"/>
  <c r="T19" i="1"/>
  <c r="W19" i="1"/>
  <c r="O22" i="2" l="1"/>
  <c r="P22" i="2" s="1"/>
  <c r="R22" i="2" s="1"/>
  <c r="P21" i="2"/>
  <c r="R21" i="2" s="1"/>
  <c r="R21" i="1"/>
  <c r="W20" i="1"/>
  <c r="U20" i="1"/>
  <c r="T20" i="1"/>
  <c r="V20" i="1"/>
  <c r="R22" i="1" l="1"/>
  <c r="T21" i="1"/>
  <c r="V21" i="1"/>
  <c r="W21" i="1"/>
  <c r="U21" i="1"/>
  <c r="T22" i="1" l="1"/>
  <c r="V22" i="1"/>
  <c r="W22" i="1"/>
  <c r="U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need to change this cell.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need to change this cell.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" authorId="0" shapeId="0" xr:uid="{98821F37-FCB1-7C4F-9C51-FFFCE49B5C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 shapeId="0" xr:uid="{8F883EA7-9C9B-5E4B-BFF3-46642AA4BD3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need to change this cell.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2" authorId="0" shapeId="0" xr:uid="{7BE7B282-1E3C-F44D-9355-E904D38069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 shapeId="0" xr:uid="{9C82EE7D-913C-E047-BF26-1E1CFFA5CD0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need to change this cell.
</t>
        </r>
      </text>
    </comment>
  </commentList>
</comments>
</file>

<file path=xl/sharedStrings.xml><?xml version="1.0" encoding="utf-8"?>
<sst xmlns="http://schemas.openxmlformats.org/spreadsheetml/2006/main" count="51" uniqueCount="28">
  <si>
    <t>N</t>
  </si>
  <si>
    <t>Constant</t>
  </si>
  <si>
    <t>Workload Size</t>
  </si>
  <si>
    <t>Measured</t>
  </si>
  <si>
    <t>k</t>
  </si>
  <si>
    <t>O(n)</t>
  </si>
  <si>
    <t>O(N)</t>
  </si>
  <si>
    <t>O(N^2)</t>
  </si>
  <si>
    <t>O(Log2(N))</t>
  </si>
  <si>
    <t>O(N*Log2(N))</t>
  </si>
  <si>
    <t>k*f(n)</t>
  </si>
  <si>
    <t>N(Dictionary Size)</t>
  </si>
  <si>
    <t># of found words</t>
  </si>
  <si>
    <t>Time for 10,000 query for sorting</t>
  </si>
  <si>
    <t>Average time per query for sorting</t>
  </si>
  <si>
    <t>Time for 10,000 query for searching</t>
  </si>
  <si>
    <t>Average time per query for searching</t>
  </si>
  <si>
    <t xml:space="preserve">Total time for 10,000 query </t>
  </si>
  <si>
    <t>O(N*log2(N))</t>
  </si>
  <si>
    <t>O(log2(N))</t>
  </si>
  <si>
    <t>Time for 10,000 query/s</t>
  </si>
  <si>
    <t>Average time per query/s</t>
  </si>
  <si>
    <t>Total time for 10,000 query/s</t>
  </si>
  <si>
    <t>Average time per query for searching/s</t>
  </si>
  <si>
    <t>Time for 10,000 query for searching/s</t>
  </si>
  <si>
    <t>Time for 10,000 query for sorting/s</t>
  </si>
  <si>
    <t>Average time per query for sorting/s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</si>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</sst>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Reference!$S$2</c:f>
              <c:strCache>
                <c:ptCount val="1"/>
                <c:pt idx="0">
                  <c:v>Constant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Reference!$S$3:$S$22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7-9D4B-9A86-E626FFA1DB2C}"/>
            </c:ext>
          </c:extLst>
        </c:ser>
        <c:ser>
          <c:idx val="1"/>
          <c:order val="1"/>
          <c:tx>
            <c:strRef>
              <c:f>Reference!$T$2</c:f>
              <c:strCache>
                <c:ptCount val="1"/>
                <c:pt idx="0">
                  <c:v>O(N)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Reference!$T$3:$T$22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7-9D4B-9A86-E626FFA1DB2C}"/>
            </c:ext>
          </c:extLst>
        </c:ser>
        <c:ser>
          <c:idx val="2"/>
          <c:order val="2"/>
          <c:tx>
            <c:strRef>
              <c:f>Reference!$U$2</c:f>
              <c:strCache>
                <c:ptCount val="1"/>
                <c:pt idx="0">
                  <c:v>O(N^2)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Reference!$U$3:$U$22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27-9D4B-9A86-E626FFA1DB2C}"/>
            </c:ext>
          </c:extLst>
        </c:ser>
        <c:ser>
          <c:idx val="3"/>
          <c:order val="3"/>
          <c:tx>
            <c:strRef>
              <c:f>Reference!$V$2</c:f>
              <c:strCache>
                <c:ptCount val="1"/>
                <c:pt idx="0">
                  <c:v>O(Log2(N))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Reference!$V$3:$V$22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27-9D4B-9A86-E626FFA1DB2C}"/>
            </c:ext>
          </c:extLst>
        </c:ser>
        <c:ser>
          <c:idx val="4"/>
          <c:order val="4"/>
          <c:tx>
            <c:strRef>
              <c:f>Reference!$W$2</c:f>
              <c:strCache>
                <c:ptCount val="1"/>
                <c:pt idx="0">
                  <c:v>O(N*Log2(N))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Reference!$W$3:$W$22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27-9D4B-9A86-E626FFA1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040"/>
        <c:axId val="150353408"/>
      </c:scatterChart>
      <c:valAx>
        <c:axId val="150343040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53408"/>
        <c:crosses val="autoZero"/>
        <c:crossBetween val="midCat"/>
      </c:valAx>
      <c:valAx>
        <c:axId val="15035340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yVal>
            <c:numRef>
              <c:f>Example!$R$3:$R$22</c:f>
              <c:numCache>
                <c:formatCode>General</c:formatCode>
                <c:ptCount val="2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F-E643-BC7B-7AD9AE8A4840}"/>
            </c:ext>
          </c:extLst>
        </c:ser>
        <c:ser>
          <c:idx val="1"/>
          <c:order val="1"/>
          <c:tx>
            <c:strRef>
              <c:f>Example!$S$2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yVal>
            <c:numRef>
              <c:f>Example!$S$3:$S$22</c:f>
              <c:numCache>
                <c:formatCode>General</c:formatCode>
                <c:ptCount val="20"/>
                <c:pt idx="0">
                  <c:v>0.34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3.2</c:v>
                </c:pt>
                <c:pt idx="10">
                  <c:v>3.52</c:v>
                </c:pt>
                <c:pt idx="11">
                  <c:v>3.83</c:v>
                </c:pt>
                <c:pt idx="12">
                  <c:v>4.1500000000000004</c:v>
                </c:pt>
                <c:pt idx="13">
                  <c:v>4.4800000000000004</c:v>
                </c:pt>
                <c:pt idx="14">
                  <c:v>4.79</c:v>
                </c:pt>
                <c:pt idx="15">
                  <c:v>5.14</c:v>
                </c:pt>
                <c:pt idx="16">
                  <c:v>5.44</c:v>
                </c:pt>
                <c:pt idx="17">
                  <c:v>5.76</c:v>
                </c:pt>
                <c:pt idx="18">
                  <c:v>6.08</c:v>
                </c:pt>
                <c:pt idx="19">
                  <c:v>6.44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F-E643-BC7B-7AD9AE8A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8848"/>
        <c:axId val="150893312"/>
      </c:scatterChart>
      <c:valAx>
        <c:axId val="150878848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93312"/>
        <c:crosses val="autoZero"/>
        <c:crossBetween val="midCat"/>
      </c:valAx>
      <c:valAx>
        <c:axId val="15089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7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'Your Work'!$R$2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xVal>
            <c:numRef>
              <c:f>'Your Work'!$O$3:$O$22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Work'!$R$3:$R$22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2.5</c:v>
                </c:pt>
                <c:pt idx="5">
                  <c:v>3.6</c:v>
                </c:pt>
                <c:pt idx="6">
                  <c:v>4.9000000000000004</c:v>
                </c:pt>
                <c:pt idx="7">
                  <c:v>6.4</c:v>
                </c:pt>
                <c:pt idx="8">
                  <c:v>8.1</c:v>
                </c:pt>
                <c:pt idx="9">
                  <c:v>10</c:v>
                </c:pt>
                <c:pt idx="10">
                  <c:v>12.100000000000001</c:v>
                </c:pt>
                <c:pt idx="11">
                  <c:v>14.4</c:v>
                </c:pt>
                <c:pt idx="12">
                  <c:v>16.900000000000002</c:v>
                </c:pt>
                <c:pt idx="13">
                  <c:v>19.600000000000001</c:v>
                </c:pt>
                <c:pt idx="14">
                  <c:v>22.5</c:v>
                </c:pt>
                <c:pt idx="15">
                  <c:v>25.6</c:v>
                </c:pt>
                <c:pt idx="16">
                  <c:v>28.900000000000002</c:v>
                </c:pt>
                <c:pt idx="17">
                  <c:v>32.4</c:v>
                </c:pt>
                <c:pt idx="18">
                  <c:v>36.1</c:v>
                </c:pt>
                <c:pt idx="1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C-0C41-994F-89F1947F7D8C}"/>
            </c:ext>
          </c:extLst>
        </c:ser>
        <c:ser>
          <c:idx val="1"/>
          <c:order val="1"/>
          <c:tx>
            <c:strRef>
              <c:f>'Your Work'!$S$2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'Your Work'!$O$3:$O$22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Work'!$S$3:$S$22</c:f>
              <c:numCache>
                <c:formatCode>General</c:formatCode>
                <c:ptCount val="20"/>
                <c:pt idx="0">
                  <c:v>0.04</c:v>
                </c:pt>
                <c:pt idx="1">
                  <c:v>0.17</c:v>
                </c:pt>
                <c:pt idx="2">
                  <c:v>0.38</c:v>
                </c:pt>
                <c:pt idx="3">
                  <c:v>0.68</c:v>
                </c:pt>
                <c:pt idx="4">
                  <c:v>1.06</c:v>
                </c:pt>
                <c:pt idx="5">
                  <c:v>1.53</c:v>
                </c:pt>
                <c:pt idx="6">
                  <c:v>2.09</c:v>
                </c:pt>
                <c:pt idx="7">
                  <c:v>2.72</c:v>
                </c:pt>
                <c:pt idx="8">
                  <c:v>3.45</c:v>
                </c:pt>
                <c:pt idx="9">
                  <c:v>4.26</c:v>
                </c:pt>
                <c:pt idx="10">
                  <c:v>5.16</c:v>
                </c:pt>
                <c:pt idx="11">
                  <c:v>6.14</c:v>
                </c:pt>
                <c:pt idx="12">
                  <c:v>7.21</c:v>
                </c:pt>
                <c:pt idx="13">
                  <c:v>8.3699999999999992</c:v>
                </c:pt>
                <c:pt idx="14">
                  <c:v>9.61</c:v>
                </c:pt>
                <c:pt idx="15">
                  <c:v>10.93</c:v>
                </c:pt>
                <c:pt idx="16">
                  <c:v>12.32</c:v>
                </c:pt>
                <c:pt idx="17">
                  <c:v>13.82</c:v>
                </c:pt>
                <c:pt idx="18">
                  <c:v>15.39</c:v>
                </c:pt>
                <c:pt idx="19">
                  <c:v>17.059999999999999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FC-0C41-994F-89F1947F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6672"/>
        <c:axId val="150983424"/>
      </c:scatterChart>
      <c:valAx>
        <c:axId val="150956672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83424"/>
        <c:crosses val="autoZero"/>
        <c:crossBetween val="midCat"/>
      </c:valAx>
      <c:valAx>
        <c:axId val="150983424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5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'Your Work (2)'!$R$2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xVal>
            <c:numRef>
              <c:f>'Your Work (2)'!$O$3:$O$22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 (2)'!$R$3:$R$22</c:f>
              <c:numCache>
                <c:formatCode>0.00</c:formatCode>
                <c:ptCount val="20"/>
                <c:pt idx="0">
                  <c:v>0</c:v>
                </c:pt>
                <c:pt idx="1">
                  <c:v>2.8</c:v>
                </c:pt>
                <c:pt idx="2">
                  <c:v>6.6568425030288561</c:v>
                </c:pt>
                <c:pt idx="3">
                  <c:v>11.2</c:v>
                </c:pt>
                <c:pt idx="4">
                  <c:v>16.253496664211532</c:v>
                </c:pt>
                <c:pt idx="5">
                  <c:v>21.713685006057709</c:v>
                </c:pt>
                <c:pt idx="6">
                  <c:v>27.512078236164516</c:v>
                </c:pt>
                <c:pt idx="7">
                  <c:v>33.599999999999994</c:v>
                </c:pt>
                <c:pt idx="8">
                  <c:v>39.941055018173138</c:v>
                </c:pt>
                <c:pt idx="9">
                  <c:v>46.506993328423071</c:v>
                </c:pt>
                <c:pt idx="10">
                  <c:v>53.275246927014379</c:v>
                </c:pt>
                <c:pt idx="11">
                  <c:v>60.227370012115429</c:v>
                </c:pt>
                <c:pt idx="12">
                  <c:v>67.348002870167875</c:v>
                </c:pt>
                <c:pt idx="13">
                  <c:v>74.62415647232902</c:v>
                </c:pt>
                <c:pt idx="14">
                  <c:v>82.044702507778894</c:v>
                </c:pt>
                <c:pt idx="15">
                  <c:v>89.6</c:v>
                </c:pt>
                <c:pt idx="16">
                  <c:v>97.281615621758093</c:v>
                </c:pt>
                <c:pt idx="17">
                  <c:v>105.08211003634625</c:v>
                </c:pt>
                <c:pt idx="18">
                  <c:v>112.99487185759936</c:v>
                </c:pt>
                <c:pt idx="19">
                  <c:v>121.01398665684614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B-DA41-B2B5-EC5CE937A483}"/>
            </c:ext>
          </c:extLst>
        </c:ser>
        <c:ser>
          <c:idx val="1"/>
          <c:order val="1"/>
          <c:tx>
            <c:strRef>
              <c:f>'Your Work (2)'!$S$2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'Your Work (2)'!$O$3:$O$22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 (2)'!$S$3:$S$22</c:f>
              <c:numCache>
                <c:formatCode>General</c:formatCode>
                <c:ptCount val="20"/>
                <c:pt idx="0">
                  <c:v>1.67</c:v>
                </c:pt>
                <c:pt idx="1">
                  <c:v>3.96</c:v>
                </c:pt>
                <c:pt idx="2">
                  <c:v>7.17</c:v>
                </c:pt>
                <c:pt idx="3">
                  <c:v>9.17</c:v>
                </c:pt>
                <c:pt idx="4">
                  <c:v>14.51</c:v>
                </c:pt>
                <c:pt idx="5">
                  <c:v>16.22</c:v>
                </c:pt>
                <c:pt idx="6">
                  <c:v>18.82</c:v>
                </c:pt>
                <c:pt idx="7">
                  <c:v>20.83</c:v>
                </c:pt>
                <c:pt idx="8">
                  <c:v>30.16</c:v>
                </c:pt>
                <c:pt idx="9">
                  <c:v>32.11</c:v>
                </c:pt>
                <c:pt idx="10">
                  <c:v>33.42</c:v>
                </c:pt>
                <c:pt idx="11">
                  <c:v>36.130000000000003</c:v>
                </c:pt>
                <c:pt idx="12">
                  <c:v>37.97</c:v>
                </c:pt>
                <c:pt idx="13">
                  <c:v>41.96</c:v>
                </c:pt>
                <c:pt idx="14">
                  <c:v>43.89</c:v>
                </c:pt>
                <c:pt idx="15">
                  <c:v>46.59</c:v>
                </c:pt>
                <c:pt idx="16">
                  <c:v>48.23</c:v>
                </c:pt>
                <c:pt idx="17">
                  <c:v>65.87</c:v>
                </c:pt>
                <c:pt idx="18">
                  <c:v>67.73</c:v>
                </c:pt>
                <c:pt idx="19">
                  <c:v>70.52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B-DA41-B2B5-EC5CE937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6672"/>
        <c:axId val="150983424"/>
      </c:scatterChart>
      <c:valAx>
        <c:axId val="150956672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83424"/>
        <c:crosses val="autoZero"/>
        <c:crossBetween val="midCat"/>
      </c:valAx>
      <c:valAx>
        <c:axId val="1509834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95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'Your Work (3)'!$R$2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xVal>
            <c:numRef>
              <c:f>'Your Work (3)'!$O$3:$O$22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 (3)'!$R$3:$R$22</c:f>
              <c:numCache>
                <c:formatCode>0.00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0.15849625007211565</c:v>
                </c:pt>
                <c:pt idx="3">
                  <c:v>0.2</c:v>
                </c:pt>
                <c:pt idx="4">
                  <c:v>0.23219280948873622</c:v>
                </c:pt>
                <c:pt idx="5">
                  <c:v>0.25849625007211563</c:v>
                </c:pt>
                <c:pt idx="6">
                  <c:v>0.28073549220576044</c:v>
                </c:pt>
                <c:pt idx="7">
                  <c:v>0.30000000000000004</c:v>
                </c:pt>
                <c:pt idx="8">
                  <c:v>0.3169925001442313</c:v>
                </c:pt>
                <c:pt idx="9">
                  <c:v>0.33219280948873631</c:v>
                </c:pt>
                <c:pt idx="10">
                  <c:v>0.34594316186372981</c:v>
                </c:pt>
                <c:pt idx="11">
                  <c:v>0.35849625007211566</c:v>
                </c:pt>
                <c:pt idx="12">
                  <c:v>0.37004397181410925</c:v>
                </c:pt>
                <c:pt idx="13">
                  <c:v>0.38073549220576042</c:v>
                </c:pt>
                <c:pt idx="14">
                  <c:v>0.39068905956085187</c:v>
                </c:pt>
                <c:pt idx="15">
                  <c:v>0.4</c:v>
                </c:pt>
                <c:pt idx="16">
                  <c:v>0.408746284125034</c:v>
                </c:pt>
                <c:pt idx="17">
                  <c:v>0.41699250014423123</c:v>
                </c:pt>
                <c:pt idx="18">
                  <c:v>0.42479275134435857</c:v>
                </c:pt>
                <c:pt idx="19">
                  <c:v>0.43219280948873628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C-024F-8407-1C638C5B1197}"/>
            </c:ext>
          </c:extLst>
        </c:ser>
        <c:ser>
          <c:idx val="1"/>
          <c:order val="1"/>
          <c:tx>
            <c:strRef>
              <c:f>'Your Work (3)'!$S$2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xVal>
            <c:numRef>
              <c:f>'Your Work (3)'!$O$3:$O$22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'Your Work (3)'!$S$3:$S$22</c:f>
              <c:numCache>
                <c:formatCode>General</c:formatCode>
                <c:ptCount val="20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C-024F-8407-1C638C5B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6672"/>
        <c:axId val="150983424"/>
      </c:scatterChart>
      <c:valAx>
        <c:axId val="150956672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83424"/>
        <c:crosses val="autoZero"/>
        <c:crossBetween val="midCat"/>
      </c:valAx>
      <c:valAx>
        <c:axId val="150983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95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</a:t>
            </a:r>
            <a:r>
              <a:rPr lang="en-GB" baseline="0"/>
              <a:t> of the time taken for linear search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Time for 10,000 query/s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Sheet2!$B$67:$B$70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Sheet2!$D$67:$D$70</c:f>
              <c:numCache>
                <c:formatCode>General</c:formatCode>
                <c:ptCount val="4"/>
                <c:pt idx="0">
                  <c:v>4.6999999999999997E-5</c:v>
                </c:pt>
                <c:pt idx="1">
                  <c:v>9.3999999999999994E-5</c:v>
                </c:pt>
                <c:pt idx="2">
                  <c:v>1.4099999999999998E-4</c:v>
                </c:pt>
                <c:pt idx="3">
                  <c:v>1.8799999999999999E-4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3D42-B59E-208CACB2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742112"/>
        <c:axId val="789743744"/>
      </c:scatterChart>
      <c:valAx>
        <c:axId val="7897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3744"/>
        <c:crosses val="autoZero"/>
        <c:crossBetween val="midCat"/>
      </c:valAx>
      <c:valAx>
        <c:axId val="78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</a:p>
              <a:p>
                <a:pPr>
                  <a:defRPr/>
                </a:pPr>
                <a:r>
                  <a:rPr lang="en-GB"/>
                  <a:t>per</a:t>
                </a:r>
                <a:r>
                  <a:rPr lang="en-GB" baseline="0"/>
                  <a:t> query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of the time taken for insertion sort and binary</a:t>
            </a:r>
            <a:r>
              <a:rPr lang="en-GB" baseline="0"/>
              <a:t>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Sheet2!$G$67:$G$70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Sheet2!$I$67:$I$70</c:f>
              <c:numCache>
                <c:formatCode>General</c:formatCode>
                <c:ptCount val="4"/>
                <c:pt idx="0">
                  <c:v>1.8E-5</c:v>
                </c:pt>
                <c:pt idx="1">
                  <c:v>7.4999999999999993E-5</c:v>
                </c:pt>
                <c:pt idx="2">
                  <c:v>1.6899999999999999E-4</c:v>
                </c:pt>
                <c:pt idx="3">
                  <c:v>3.0200000000000002E-4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5647-9EA0-4D6AA0FC4C5B}"/>
            </c:ext>
          </c:extLst>
        </c:ser>
        <c:ser>
          <c:idx val="1"/>
          <c:order val="1"/>
          <c:tx>
            <c:v>Searching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980265939710077E-2"/>
                  <c:y val="-4.8559923476010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Sheet2!$G$60:$G$63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Sheet2!$I$60:$I$63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9-5647-9EA0-4D6AA0FC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71360"/>
        <c:axId val="753550288"/>
      </c:scatterChart>
      <c:valAx>
        <c:axId val="7533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0288"/>
        <c:crosses val="autoZero"/>
        <c:crossBetween val="midCat"/>
      </c:valAx>
      <c:valAx>
        <c:axId val="753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</a:p>
              <a:p>
                <a:pPr>
                  <a:defRPr/>
                </a:pPr>
                <a:r>
                  <a:rPr lang="en-GB"/>
                  <a:t>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of the time taken for MSort</a:t>
            </a:r>
            <a:r>
              <a:rPr lang="en-GB" baseline="0"/>
              <a:t> adn </a:t>
            </a:r>
            <a:r>
              <a:rPr lang="en-GB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Sheet2!$G$107:$G$110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Sheet2!$I$107:$I$110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0446-BF67-971945D86CD9}"/>
            </c:ext>
          </c:extLst>
        </c:ser>
        <c:ser>
          <c:idx val="1"/>
          <c:order val="1"/>
          <c:tx>
            <c:v>Searching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Sheet2!$G$100:$G$103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Sheet2!$I$100:$I$103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D-0446-BF67-971945D86CD9}"/>
            </c:ext>
          </c:extLst>
        </c:ser>
        <c:ser>
          <c:idx val="2"/>
          <c:order val="2"/>
          <c:tx>
            <c:v>Total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Sheet2!$G$92:$G$95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Sheet2!$I$92:$I$95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D-0446-BF67-971945D8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71360"/>
        <c:axId val="753550288"/>
      </c:scatterChart>
      <c:valAx>
        <c:axId val="7533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0288"/>
        <c:crosses val="autoZero"/>
        <c:crossBetween val="midCat"/>
      </c:valAx>
      <c:valAx>
        <c:axId val="753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</a:p>
              <a:p>
                <a:pPr>
                  <a:defRPr/>
                </a:pPr>
                <a:r>
                  <a:rPr lang="en-GB"/>
                  <a:t>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of the time taken for total time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Sheet2!$G$52:$G$55</c:f>
              <c:numCache>
                <c:formatCode>#,##0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Sheet2!$I$52:$I$55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7.6000000000000004E-5</c:v>
                </c:pt>
                <c:pt idx="2">
                  <c:v>1.6899999999999999E-4</c:v>
                </c:pt>
                <c:pt idx="3">
                  <c:v>3.0200000000000002E-4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CD-1C4C-806C-DB6165ED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71360"/>
        <c:axId val="753550288"/>
      </c:scatterChart>
      <c:valAx>
        <c:axId val="7533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0288"/>
        <c:crosses val="autoZero"/>
        <c:crossBetween val="midCat"/>
      </c:valAx>
      <c:valAx>
        <c:axId val="753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</a:p>
              <a:p>
                <a:pPr>
                  <a:defRPr/>
                </a:pPr>
                <a:r>
                  <a:rPr lang="en-GB"/>
                  <a:t>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104776</xdr:rowOff>
    </xdr:from>
    <xdr:to>
      <xdr:col>15</xdr:col>
      <xdr:colOff>600075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407333</xdr:colOff>
      <xdr:row>2</xdr:row>
      <xdr:rowOff>124384</xdr:rowOff>
    </xdr:from>
    <xdr:to>
      <xdr:col>7</xdr:col>
      <xdr:colOff>331133</xdr:colOff>
      <xdr:row>9</xdr:row>
      <xdr:rowOff>172009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12451" y="527796"/>
          <a:ext cx="3554506" cy="13811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O(N)</a:t>
          </a:r>
        </a:p>
        <a:p>
          <a:pPr algn="ctr"/>
          <a:r>
            <a:rPr lang="en-SG" sz="2000" b="1" baseline="0"/>
            <a:t>k = 0.4, n</a:t>
          </a:r>
          <a:r>
            <a:rPr lang="en-SG" sz="2000" b="1" baseline="-25000"/>
            <a:t>0 </a:t>
          </a:r>
          <a:r>
            <a:rPr lang="en-SG" sz="2000" b="1" baseline="0"/>
            <a:t>= 1</a:t>
          </a:r>
          <a:endParaRPr lang="en-SG" sz="2000" b="1" baseline="-25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4</xdr:row>
      <xdr:rowOff>57150</xdr:rowOff>
    </xdr:from>
    <xdr:to>
      <xdr:col>8</xdr:col>
      <xdr:colOff>581025</xdr:colOff>
      <xdr:row>11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71725" y="838200"/>
          <a:ext cx="3086100" cy="12763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O(N^2)</a:t>
          </a:r>
          <a:br>
            <a:rPr lang="en-SG" sz="2000" b="1" baseline="0"/>
          </a:b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0.1, n</a:t>
          </a:r>
          <a:r>
            <a:rPr lang="en-SG" sz="20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</a:t>
          </a:r>
          <a:endParaRPr lang="en-SG" sz="2000">
            <a:effectLst/>
          </a:endParaRPr>
        </a:p>
        <a:p>
          <a:pPr algn="ctr"/>
          <a:endParaRPr lang="en-SG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B1165-A372-0442-A2C3-F488D02F2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644525</xdr:colOff>
      <xdr:row>2</xdr:row>
      <xdr:rowOff>6350</xdr:rowOff>
    </xdr:from>
    <xdr:to>
      <xdr:col>6</xdr:col>
      <xdr:colOff>9525</xdr:colOff>
      <xdr:row>8</xdr:row>
      <xdr:rowOff>152400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CFCAC55-7EAC-504A-AB1A-67026A9199A9}"/>
            </a:ext>
          </a:extLst>
        </xdr:cNvPr>
        <xdr:cNvSpPr/>
      </xdr:nvSpPr>
      <xdr:spPr>
        <a:xfrm>
          <a:off x="644525" y="412750"/>
          <a:ext cx="3403600" cy="1365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O(N*log2(N))</a:t>
          </a:r>
          <a:br>
            <a:rPr lang="en-SG" sz="2000" b="1" baseline="0"/>
          </a:b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1.4, n</a:t>
          </a:r>
          <a:r>
            <a:rPr lang="en-SG" sz="20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</a:t>
          </a:r>
          <a:endParaRPr lang="en-SG" sz="2000">
            <a:effectLst/>
          </a:endParaRPr>
        </a:p>
        <a:p>
          <a:pPr algn="ctr"/>
          <a:endParaRPr lang="en-SG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2CECE-61C8-C84C-9306-336BA4A14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4</xdr:row>
      <xdr:rowOff>57150</xdr:rowOff>
    </xdr:from>
    <xdr:to>
      <xdr:col>8</xdr:col>
      <xdr:colOff>581025</xdr:colOff>
      <xdr:row>11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47FDB58-CE11-C447-9204-1A32F88D85A8}"/>
            </a:ext>
          </a:extLst>
        </xdr:cNvPr>
        <xdr:cNvSpPr/>
      </xdr:nvSpPr>
      <xdr:spPr>
        <a:xfrm>
          <a:off x="2562225" y="869950"/>
          <a:ext cx="3403600" cy="1365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O(log2(N))</a:t>
          </a:r>
          <a:br>
            <a:rPr lang="en-SG" sz="2000" b="1" baseline="0"/>
          </a:b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0.1, n</a:t>
          </a:r>
          <a:r>
            <a:rPr lang="en-SG" sz="20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7.5</a:t>
          </a:r>
          <a:endParaRPr lang="en-SG" sz="2000">
            <a:effectLst/>
          </a:endParaRPr>
        </a:p>
        <a:p>
          <a:pPr algn="ctr"/>
          <a:endParaRPr lang="en-SG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658239</xdr:colOff>
      <xdr:row>71</xdr:row>
      <xdr:rowOff>103922</xdr:rowOff>
    </xdr:from>
    <xdr:to>
      <xdr:col>4</xdr:col>
      <xdr:colOff>717894</xdr:colOff>
      <xdr:row>86</xdr:row>
      <xdr:rowOff>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DA7BB-A5D2-B14C-BA94-D51D81AB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250104</xdr:colOff>
      <xdr:row>71</xdr:row>
      <xdr:rowOff>108769</xdr:rowOff>
    </xdr:from>
    <xdr:to>
      <xdr:col>9</xdr:col>
      <xdr:colOff>684864</xdr:colOff>
      <xdr:row>86</xdr:row>
      <xdr:rowOff>47061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B1C06-533F-8341-A9FC-EBE7177FD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111</xdr:row>
      <xdr:rowOff>0</xdr:rowOff>
    </xdr:from>
    <xdr:to>
      <xdr:col>9</xdr:col>
      <xdr:colOff>434760</xdr:colOff>
      <xdr:row>125</xdr:row>
      <xdr:rowOff>131332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88861-31F4-2A46-89EA-F6A4EC19B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18</xdr:col>
      <xdr:colOff>667432</xdr:colOff>
      <xdr:row>86</xdr:row>
      <xdr:rowOff>132185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4F179-0AA9-4243-8171-91D3E4D1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2:W22"/>
  <sheetViews>
    <sheetView workbookViewId="0">
      <selection activeCell="W3" sqref="W3"/>
    </sheetView>
  </sheetViews>
  <sheetFormatPr baseColWidth="10" defaultColWidth="8.83203125" defaultRowHeight="15" x14ac:dyDescent="0.2"/>
  <cols>
    <col min="18" max="18" width="14.6640625" customWidth="1"/>
  </cols>
  <sheetData>
    <row r="2" spans="18:23" x14ac:dyDescent="0.2">
      <c r="R2" s="1" t="s">
        <v>2</v>
      </c>
      <c r="S2" s="1" t="s">
        <v>1</v>
      </c>
      <c r="T2" s="1" t="s">
        <v>6</v>
      </c>
      <c r="U2" s="1" t="s">
        <v>7</v>
      </c>
      <c r="V2" s="1" t="s">
        <v>8</v>
      </c>
      <c r="W2" s="1" t="s">
        <v>9</v>
      </c>
    </row>
    <row r="3" spans="18:23" x14ac:dyDescent="0.2">
      <c r="R3" s="1">
        <v>1</v>
      </c>
      <c r="S3" s="1">
        <v>1</v>
      </c>
      <c r="T3" s="1">
        <f>R3</f>
        <v>1</v>
      </c>
      <c r="U3" s="1">
        <f>R3*R3</f>
        <v>1</v>
      </c>
      <c r="V3" s="1">
        <f>LOG(R3,2)</f>
        <v>0</v>
      </c>
      <c r="W3" s="1">
        <f>R3*LOG(R3,2)</f>
        <v>0</v>
      </c>
    </row>
    <row r="4" spans="18:23" x14ac:dyDescent="0.2">
      <c r="R4" s="1">
        <f t="shared" ref="R4:R22" si="0">R3+1</f>
        <v>2</v>
      </c>
      <c r="S4" s="1">
        <v>1</v>
      </c>
      <c r="T4" s="1">
        <f t="shared" ref="T4:T22" si="1">R4</f>
        <v>2</v>
      </c>
      <c r="U4" s="1">
        <f t="shared" ref="U4:U22" si="2">R4*R4</f>
        <v>4</v>
      </c>
      <c r="V4" s="1">
        <f t="shared" ref="V4:V10" si="3">LOG(R4,2)</f>
        <v>1</v>
      </c>
      <c r="W4" s="1">
        <f t="shared" ref="W4:W10" si="4">R4*LOG(R4,2)</f>
        <v>2</v>
      </c>
    </row>
    <row r="5" spans="18:23" x14ac:dyDescent="0.2">
      <c r="R5" s="1">
        <f t="shared" si="0"/>
        <v>3</v>
      </c>
      <c r="S5" s="1">
        <v>1</v>
      </c>
      <c r="T5" s="1">
        <f t="shared" si="1"/>
        <v>3</v>
      </c>
      <c r="U5" s="1">
        <f t="shared" si="2"/>
        <v>9</v>
      </c>
      <c r="V5" s="1">
        <f t="shared" si="3"/>
        <v>1.5849625007211563</v>
      </c>
      <c r="W5" s="1">
        <f t="shared" si="4"/>
        <v>4.7548875021634691</v>
      </c>
    </row>
    <row r="6" spans="18:23" x14ac:dyDescent="0.2">
      <c r="R6" s="1">
        <f t="shared" si="0"/>
        <v>4</v>
      </c>
      <c r="S6" s="1">
        <v>1</v>
      </c>
      <c r="T6" s="1">
        <f t="shared" si="1"/>
        <v>4</v>
      </c>
      <c r="U6" s="1">
        <f t="shared" si="2"/>
        <v>16</v>
      </c>
      <c r="V6" s="1">
        <f t="shared" si="3"/>
        <v>2</v>
      </c>
      <c r="W6" s="1">
        <f t="shared" si="4"/>
        <v>8</v>
      </c>
    </row>
    <row r="7" spans="18:23" x14ac:dyDescent="0.2">
      <c r="R7" s="1">
        <f t="shared" si="0"/>
        <v>5</v>
      </c>
      <c r="S7" s="1">
        <v>1</v>
      </c>
      <c r="T7" s="1">
        <f t="shared" si="1"/>
        <v>5</v>
      </c>
      <c r="U7" s="1">
        <f t="shared" si="2"/>
        <v>25</v>
      </c>
      <c r="V7" s="1">
        <f t="shared" si="3"/>
        <v>2.3219280948873622</v>
      </c>
      <c r="W7" s="1">
        <f t="shared" si="4"/>
        <v>11.60964047443681</v>
      </c>
    </row>
    <row r="8" spans="18:23" x14ac:dyDescent="0.2">
      <c r="R8" s="1">
        <f t="shared" si="0"/>
        <v>6</v>
      </c>
      <c r="S8" s="1">
        <v>1</v>
      </c>
      <c r="T8" s="1">
        <f t="shared" si="1"/>
        <v>6</v>
      </c>
      <c r="U8" s="1">
        <f t="shared" si="2"/>
        <v>36</v>
      </c>
      <c r="V8" s="1">
        <f t="shared" si="3"/>
        <v>2.5849625007211561</v>
      </c>
      <c r="W8" s="1">
        <f t="shared" si="4"/>
        <v>15.509775004326936</v>
      </c>
    </row>
    <row r="9" spans="18:23" x14ac:dyDescent="0.2">
      <c r="R9" s="1">
        <f t="shared" si="0"/>
        <v>7</v>
      </c>
      <c r="S9" s="1">
        <v>1</v>
      </c>
      <c r="T9" s="1">
        <f t="shared" si="1"/>
        <v>7</v>
      </c>
      <c r="U9" s="1">
        <f t="shared" si="2"/>
        <v>49</v>
      </c>
      <c r="V9" s="1">
        <f t="shared" si="3"/>
        <v>2.8073549220576042</v>
      </c>
      <c r="W9" s="1">
        <f t="shared" si="4"/>
        <v>19.651484454403228</v>
      </c>
    </row>
    <row r="10" spans="18:23" x14ac:dyDescent="0.2">
      <c r="R10" s="1">
        <f t="shared" si="0"/>
        <v>8</v>
      </c>
      <c r="S10" s="1">
        <v>1</v>
      </c>
      <c r="T10" s="1">
        <f t="shared" si="1"/>
        <v>8</v>
      </c>
      <c r="U10" s="1">
        <f t="shared" si="2"/>
        <v>64</v>
      </c>
      <c r="V10" s="1">
        <f t="shared" si="3"/>
        <v>3</v>
      </c>
      <c r="W10" s="1">
        <f t="shared" si="4"/>
        <v>24</v>
      </c>
    </row>
    <row r="11" spans="18:23" x14ac:dyDescent="0.2">
      <c r="R11" s="1">
        <f t="shared" si="0"/>
        <v>9</v>
      </c>
      <c r="S11" s="1">
        <v>1</v>
      </c>
      <c r="T11" s="1">
        <f t="shared" si="1"/>
        <v>9</v>
      </c>
      <c r="U11" s="1">
        <f t="shared" si="2"/>
        <v>81</v>
      </c>
      <c r="V11" s="1">
        <f t="shared" ref="V11:V22" si="5">LOG(R11,2)</f>
        <v>3.1699250014423126</v>
      </c>
      <c r="W11" s="1">
        <f t="shared" ref="W11:W22" si="6">R11*LOG(R11,2)</f>
        <v>28.529325012980813</v>
      </c>
    </row>
    <row r="12" spans="18:23" x14ac:dyDescent="0.2">
      <c r="R12" s="1">
        <f t="shared" si="0"/>
        <v>10</v>
      </c>
      <c r="S12" s="1">
        <v>1</v>
      </c>
      <c r="T12" s="1">
        <f t="shared" si="1"/>
        <v>10</v>
      </c>
      <c r="U12" s="1">
        <f t="shared" si="2"/>
        <v>100</v>
      </c>
      <c r="V12" s="1">
        <f t="shared" si="5"/>
        <v>3.3219280948873626</v>
      </c>
      <c r="W12" s="1">
        <f t="shared" si="6"/>
        <v>33.219280948873624</v>
      </c>
    </row>
    <row r="13" spans="18:23" x14ac:dyDescent="0.2">
      <c r="R13" s="1">
        <f t="shared" si="0"/>
        <v>11</v>
      </c>
      <c r="S13" s="1">
        <v>1</v>
      </c>
      <c r="T13" s="1">
        <f t="shared" si="1"/>
        <v>11</v>
      </c>
      <c r="U13" s="1">
        <f t="shared" si="2"/>
        <v>121</v>
      </c>
      <c r="V13" s="1">
        <f t="shared" si="5"/>
        <v>3.4594316186372978</v>
      </c>
      <c r="W13" s="1">
        <f t="shared" si="6"/>
        <v>38.053747805010275</v>
      </c>
    </row>
    <row r="14" spans="18:23" x14ac:dyDescent="0.2">
      <c r="R14" s="1">
        <f t="shared" si="0"/>
        <v>12</v>
      </c>
      <c r="S14" s="1">
        <v>1</v>
      </c>
      <c r="T14" s="1">
        <f t="shared" si="1"/>
        <v>12</v>
      </c>
      <c r="U14" s="1">
        <f t="shared" si="2"/>
        <v>144</v>
      </c>
      <c r="V14" s="1">
        <f t="shared" si="5"/>
        <v>3.5849625007211565</v>
      </c>
      <c r="W14" s="1">
        <f t="shared" si="6"/>
        <v>43.01955000865388</v>
      </c>
    </row>
    <row r="15" spans="18:23" x14ac:dyDescent="0.2">
      <c r="R15" s="1">
        <f t="shared" si="0"/>
        <v>13</v>
      </c>
      <c r="S15" s="1">
        <v>1</v>
      </c>
      <c r="T15" s="1">
        <f t="shared" si="1"/>
        <v>13</v>
      </c>
      <c r="U15" s="1">
        <f t="shared" si="2"/>
        <v>169</v>
      </c>
      <c r="V15" s="1">
        <f t="shared" si="5"/>
        <v>3.7004397181410922</v>
      </c>
      <c r="W15" s="1">
        <f t="shared" si="6"/>
        <v>48.105716335834195</v>
      </c>
    </row>
    <row r="16" spans="18:23" x14ac:dyDescent="0.2">
      <c r="R16" s="1">
        <f t="shared" si="0"/>
        <v>14</v>
      </c>
      <c r="S16" s="1">
        <v>1</v>
      </c>
      <c r="T16" s="1">
        <f t="shared" si="1"/>
        <v>14</v>
      </c>
      <c r="U16" s="1">
        <f t="shared" si="2"/>
        <v>196</v>
      </c>
      <c r="V16" s="1">
        <f t="shared" si="5"/>
        <v>3.8073549220576037</v>
      </c>
      <c r="W16" s="1">
        <f t="shared" si="6"/>
        <v>53.302968908806449</v>
      </c>
    </row>
    <row r="17" spans="18:23" x14ac:dyDescent="0.2">
      <c r="R17" s="1">
        <f t="shared" si="0"/>
        <v>15</v>
      </c>
      <c r="S17" s="1">
        <v>1</v>
      </c>
      <c r="T17" s="1">
        <f t="shared" si="1"/>
        <v>15</v>
      </c>
      <c r="U17" s="1">
        <f t="shared" si="2"/>
        <v>225</v>
      </c>
      <c r="V17" s="1">
        <f t="shared" si="5"/>
        <v>3.9068905956085187</v>
      </c>
      <c r="W17" s="1">
        <f t="shared" si="6"/>
        <v>58.603358934127783</v>
      </c>
    </row>
    <row r="18" spans="18:23" x14ac:dyDescent="0.2">
      <c r="R18" s="1">
        <f t="shared" si="0"/>
        <v>16</v>
      </c>
      <c r="S18" s="1">
        <v>1</v>
      </c>
      <c r="T18" s="1">
        <f t="shared" si="1"/>
        <v>16</v>
      </c>
      <c r="U18" s="1">
        <f t="shared" si="2"/>
        <v>256</v>
      </c>
      <c r="V18" s="1">
        <f t="shared" si="5"/>
        <v>4</v>
      </c>
      <c r="W18" s="1">
        <f t="shared" si="6"/>
        <v>64</v>
      </c>
    </row>
    <row r="19" spans="18:23" x14ac:dyDescent="0.2">
      <c r="R19" s="1">
        <f t="shared" si="0"/>
        <v>17</v>
      </c>
      <c r="S19" s="1">
        <v>1</v>
      </c>
      <c r="T19" s="1">
        <f t="shared" si="1"/>
        <v>17</v>
      </c>
      <c r="U19" s="1">
        <f t="shared" si="2"/>
        <v>289</v>
      </c>
      <c r="V19" s="1">
        <f t="shared" si="5"/>
        <v>4.08746284125034</v>
      </c>
      <c r="W19" s="1">
        <f t="shared" si="6"/>
        <v>69.486868301255782</v>
      </c>
    </row>
    <row r="20" spans="18:23" x14ac:dyDescent="0.2">
      <c r="R20" s="1">
        <f t="shared" si="0"/>
        <v>18</v>
      </c>
      <c r="S20" s="1">
        <v>1</v>
      </c>
      <c r="T20" s="1">
        <f t="shared" si="1"/>
        <v>18</v>
      </c>
      <c r="U20" s="1">
        <f t="shared" si="2"/>
        <v>324</v>
      </c>
      <c r="V20" s="1">
        <f t="shared" si="5"/>
        <v>4.1699250014423122</v>
      </c>
      <c r="W20" s="1">
        <f t="shared" si="6"/>
        <v>75.058650025961612</v>
      </c>
    </row>
    <row r="21" spans="18:23" x14ac:dyDescent="0.2">
      <c r="R21" s="1">
        <f t="shared" si="0"/>
        <v>19</v>
      </c>
      <c r="S21" s="1">
        <v>1</v>
      </c>
      <c r="T21" s="1">
        <f t="shared" si="1"/>
        <v>19</v>
      </c>
      <c r="U21" s="1">
        <f t="shared" si="2"/>
        <v>361</v>
      </c>
      <c r="V21" s="1">
        <f t="shared" si="5"/>
        <v>4.2479275134435852</v>
      </c>
      <c r="W21" s="1">
        <f t="shared" si="6"/>
        <v>80.710622755428119</v>
      </c>
    </row>
    <row r="22" spans="18:23" x14ac:dyDescent="0.2">
      <c r="R22" s="1">
        <f t="shared" si="0"/>
        <v>20</v>
      </c>
      <c r="S22" s="1">
        <v>1</v>
      </c>
      <c r="T22" s="1">
        <f t="shared" si="1"/>
        <v>20</v>
      </c>
      <c r="U22" s="1">
        <f t="shared" si="2"/>
        <v>400</v>
      </c>
      <c r="V22" s="1">
        <f t="shared" si="5"/>
        <v>4.3219280948873626</v>
      </c>
      <c r="W22" s="1">
        <f t="shared" si="6"/>
        <v>86.438561897747249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O1:S22"/>
  <sheetViews>
    <sheetView zoomScale="85" zoomScaleNormal="85" workbookViewId="0">
      <selection activeCell="P17" sqref="P17"/>
    </sheetView>
  </sheetViews>
  <sheetFormatPr baseColWidth="10" defaultColWidth="8.83203125" defaultRowHeight="15" x14ac:dyDescent="0.2"/>
  <cols>
    <col min="12" max="12" width="12.83203125" customWidth="1"/>
    <col min="13" max="13" width="13.5" customWidth="1"/>
  </cols>
  <sheetData>
    <row r="1" spans="15:19" ht="16" thickBot="1" x14ac:dyDescent="0.25"/>
    <row r="2" spans="15:19" ht="16" thickBot="1" x14ac:dyDescent="0.25">
      <c r="O2" s="9" t="s">
        <v>0</v>
      </c>
      <c r="P2" s="10" t="s">
        <v>5</v>
      </c>
      <c r="Q2" s="8" t="s">
        <v>4</v>
      </c>
      <c r="R2" s="19" t="s">
        <v>10</v>
      </c>
      <c r="S2" s="18" t="s">
        <v>3</v>
      </c>
    </row>
    <row r="3" spans="15:19" x14ac:dyDescent="0.2">
      <c r="O3" s="2">
        <v>1</v>
      </c>
      <c r="P3" s="14">
        <f>O3</f>
        <v>1</v>
      </c>
      <c r="Q3" s="17">
        <v>0.4</v>
      </c>
      <c r="R3" s="15">
        <f>P3*Q3</f>
        <v>0.4</v>
      </c>
      <c r="S3" s="6">
        <v>0.34</v>
      </c>
    </row>
    <row r="4" spans="15:19" x14ac:dyDescent="0.2">
      <c r="O4" s="2">
        <f t="shared" ref="O4:O22" si="0">O3+1</f>
        <v>2</v>
      </c>
      <c r="P4" s="4">
        <f t="shared" ref="P4:P22" si="1">O4</f>
        <v>2</v>
      </c>
      <c r="Q4" s="11">
        <f t="shared" ref="Q4:Q22" si="2">$Q$3</f>
        <v>0.4</v>
      </c>
      <c r="R4" s="13">
        <f t="shared" ref="R4:R22" si="3">P4*Q4</f>
        <v>0.8</v>
      </c>
      <c r="S4" s="6">
        <v>0.64</v>
      </c>
    </row>
    <row r="5" spans="15:19" x14ac:dyDescent="0.2">
      <c r="O5" s="2">
        <f t="shared" si="0"/>
        <v>3</v>
      </c>
      <c r="P5" s="4">
        <f t="shared" si="1"/>
        <v>3</v>
      </c>
      <c r="Q5" s="11">
        <f t="shared" si="2"/>
        <v>0.4</v>
      </c>
      <c r="R5" s="13">
        <f t="shared" si="3"/>
        <v>1.2000000000000002</v>
      </c>
      <c r="S5" s="6">
        <v>0.96</v>
      </c>
    </row>
    <row r="6" spans="15:19" x14ac:dyDescent="0.2">
      <c r="O6" s="2">
        <f t="shared" si="0"/>
        <v>4</v>
      </c>
      <c r="P6" s="4">
        <f t="shared" si="1"/>
        <v>4</v>
      </c>
      <c r="Q6" s="11">
        <f t="shared" si="2"/>
        <v>0.4</v>
      </c>
      <c r="R6" s="13">
        <f t="shared" si="3"/>
        <v>1.6</v>
      </c>
      <c r="S6" s="6">
        <v>1.28</v>
      </c>
    </row>
    <row r="7" spans="15:19" x14ac:dyDescent="0.2">
      <c r="O7" s="2">
        <f t="shared" si="0"/>
        <v>5</v>
      </c>
      <c r="P7" s="4">
        <f t="shared" si="1"/>
        <v>5</v>
      </c>
      <c r="Q7" s="11">
        <f t="shared" si="2"/>
        <v>0.4</v>
      </c>
      <c r="R7" s="13">
        <f t="shared" si="3"/>
        <v>2</v>
      </c>
      <c r="S7" s="6">
        <v>1.6</v>
      </c>
    </row>
    <row r="8" spans="15:19" x14ac:dyDescent="0.2">
      <c r="O8" s="2">
        <f t="shared" si="0"/>
        <v>6</v>
      </c>
      <c r="P8" s="4">
        <f t="shared" si="1"/>
        <v>6</v>
      </c>
      <c r="Q8" s="11">
        <f t="shared" si="2"/>
        <v>0.4</v>
      </c>
      <c r="R8" s="13">
        <f t="shared" si="3"/>
        <v>2.4000000000000004</v>
      </c>
      <c r="S8" s="6">
        <v>1.92</v>
      </c>
    </row>
    <row r="9" spans="15:19" x14ac:dyDescent="0.2">
      <c r="O9" s="2">
        <f t="shared" si="0"/>
        <v>7</v>
      </c>
      <c r="P9" s="4">
        <f t="shared" si="1"/>
        <v>7</v>
      </c>
      <c r="Q9" s="11">
        <f t="shared" si="2"/>
        <v>0.4</v>
      </c>
      <c r="R9" s="13">
        <f t="shared" si="3"/>
        <v>2.8000000000000003</v>
      </c>
      <c r="S9" s="6">
        <v>2.2400000000000002</v>
      </c>
    </row>
    <row r="10" spans="15:19" x14ac:dyDescent="0.2">
      <c r="O10" s="2">
        <f t="shared" si="0"/>
        <v>8</v>
      </c>
      <c r="P10" s="4">
        <f t="shared" si="1"/>
        <v>8</v>
      </c>
      <c r="Q10" s="11">
        <f t="shared" si="2"/>
        <v>0.4</v>
      </c>
      <c r="R10" s="13">
        <f t="shared" si="3"/>
        <v>3.2</v>
      </c>
      <c r="S10" s="6">
        <v>2.56</v>
      </c>
    </row>
    <row r="11" spans="15:19" x14ac:dyDescent="0.2">
      <c r="O11" s="2">
        <f t="shared" si="0"/>
        <v>9</v>
      </c>
      <c r="P11" s="4">
        <f t="shared" si="1"/>
        <v>9</v>
      </c>
      <c r="Q11" s="11">
        <f t="shared" si="2"/>
        <v>0.4</v>
      </c>
      <c r="R11" s="13">
        <f t="shared" si="3"/>
        <v>3.6</v>
      </c>
      <c r="S11" s="6">
        <v>2.88</v>
      </c>
    </row>
    <row r="12" spans="15:19" x14ac:dyDescent="0.2">
      <c r="O12" s="2">
        <f t="shared" si="0"/>
        <v>10</v>
      </c>
      <c r="P12" s="4">
        <f t="shared" si="1"/>
        <v>10</v>
      </c>
      <c r="Q12" s="11">
        <f t="shared" si="2"/>
        <v>0.4</v>
      </c>
      <c r="R12" s="13">
        <f t="shared" si="3"/>
        <v>4</v>
      </c>
      <c r="S12" s="6">
        <v>3.2</v>
      </c>
    </row>
    <row r="13" spans="15:19" x14ac:dyDescent="0.2">
      <c r="O13" s="2">
        <f t="shared" si="0"/>
        <v>11</v>
      </c>
      <c r="P13" s="4">
        <f t="shared" si="1"/>
        <v>11</v>
      </c>
      <c r="Q13" s="11">
        <f t="shared" si="2"/>
        <v>0.4</v>
      </c>
      <c r="R13" s="13">
        <f t="shared" si="3"/>
        <v>4.4000000000000004</v>
      </c>
      <c r="S13" s="6">
        <v>3.52</v>
      </c>
    </row>
    <row r="14" spans="15:19" x14ac:dyDescent="0.2">
      <c r="O14" s="2">
        <f t="shared" si="0"/>
        <v>12</v>
      </c>
      <c r="P14" s="4">
        <f t="shared" si="1"/>
        <v>12</v>
      </c>
      <c r="Q14" s="11">
        <f t="shared" si="2"/>
        <v>0.4</v>
      </c>
      <c r="R14" s="13">
        <f t="shared" si="3"/>
        <v>4.8000000000000007</v>
      </c>
      <c r="S14" s="6">
        <v>3.83</v>
      </c>
    </row>
    <row r="15" spans="15:19" x14ac:dyDescent="0.2">
      <c r="O15" s="2">
        <f t="shared" si="0"/>
        <v>13</v>
      </c>
      <c r="P15" s="4">
        <f t="shared" si="1"/>
        <v>13</v>
      </c>
      <c r="Q15" s="11">
        <f t="shared" si="2"/>
        <v>0.4</v>
      </c>
      <c r="R15" s="13">
        <f t="shared" si="3"/>
        <v>5.2</v>
      </c>
      <c r="S15" s="6">
        <v>4.1500000000000004</v>
      </c>
    </row>
    <row r="16" spans="15:19" x14ac:dyDescent="0.2">
      <c r="O16" s="2">
        <f t="shared" si="0"/>
        <v>14</v>
      </c>
      <c r="P16" s="4">
        <f t="shared" si="1"/>
        <v>14</v>
      </c>
      <c r="Q16" s="11">
        <f t="shared" si="2"/>
        <v>0.4</v>
      </c>
      <c r="R16" s="13">
        <f t="shared" si="3"/>
        <v>5.6000000000000005</v>
      </c>
      <c r="S16" s="6">
        <v>4.4800000000000004</v>
      </c>
    </row>
    <row r="17" spans="15:19" x14ac:dyDescent="0.2">
      <c r="O17" s="2">
        <f t="shared" si="0"/>
        <v>15</v>
      </c>
      <c r="P17" s="4">
        <f t="shared" si="1"/>
        <v>15</v>
      </c>
      <c r="Q17" s="11">
        <f t="shared" si="2"/>
        <v>0.4</v>
      </c>
      <c r="R17" s="13">
        <f t="shared" si="3"/>
        <v>6</v>
      </c>
      <c r="S17" s="6">
        <v>4.79</v>
      </c>
    </row>
    <row r="18" spans="15:19" x14ac:dyDescent="0.2">
      <c r="O18" s="2">
        <f t="shared" si="0"/>
        <v>16</v>
      </c>
      <c r="P18" s="4">
        <f t="shared" si="1"/>
        <v>16</v>
      </c>
      <c r="Q18" s="11">
        <f t="shared" si="2"/>
        <v>0.4</v>
      </c>
      <c r="R18" s="13">
        <f t="shared" si="3"/>
        <v>6.4</v>
      </c>
      <c r="S18" s="6">
        <v>5.14</v>
      </c>
    </row>
    <row r="19" spans="15:19" x14ac:dyDescent="0.2">
      <c r="O19" s="2">
        <f t="shared" si="0"/>
        <v>17</v>
      </c>
      <c r="P19" s="4">
        <f t="shared" si="1"/>
        <v>17</v>
      </c>
      <c r="Q19" s="11">
        <f t="shared" si="2"/>
        <v>0.4</v>
      </c>
      <c r="R19" s="13">
        <f t="shared" si="3"/>
        <v>6.8000000000000007</v>
      </c>
      <c r="S19" s="6">
        <v>5.44</v>
      </c>
    </row>
    <row r="20" spans="15:19" x14ac:dyDescent="0.2">
      <c r="O20" s="2">
        <f t="shared" si="0"/>
        <v>18</v>
      </c>
      <c r="P20" s="4">
        <f t="shared" si="1"/>
        <v>18</v>
      </c>
      <c r="Q20" s="11">
        <f t="shared" si="2"/>
        <v>0.4</v>
      </c>
      <c r="R20" s="13">
        <f t="shared" si="3"/>
        <v>7.2</v>
      </c>
      <c r="S20" s="6">
        <v>5.76</v>
      </c>
    </row>
    <row r="21" spans="15:19" x14ac:dyDescent="0.2">
      <c r="O21" s="2">
        <f t="shared" si="0"/>
        <v>19</v>
      </c>
      <c r="P21" s="4">
        <f t="shared" si="1"/>
        <v>19</v>
      </c>
      <c r="Q21" s="11">
        <f t="shared" si="2"/>
        <v>0.4</v>
      </c>
      <c r="R21" s="13">
        <f t="shared" si="3"/>
        <v>7.6000000000000005</v>
      </c>
      <c r="S21" s="6">
        <v>6.08</v>
      </c>
    </row>
    <row r="22" spans="15:19" ht="16" thickBot="1" x14ac:dyDescent="0.25">
      <c r="O22" s="3">
        <f t="shared" si="0"/>
        <v>20</v>
      </c>
      <c r="P22" s="5">
        <f t="shared" si="1"/>
        <v>20</v>
      </c>
      <c r="Q22" s="12">
        <f t="shared" si="2"/>
        <v>0.4</v>
      </c>
      <c r="R22" s="16">
        <f t="shared" si="3"/>
        <v>8</v>
      </c>
      <c r="S22" s="7">
        <v>6.44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1:S22"/>
  <sheetViews>
    <sheetView workbookViewId="0">
      <selection activeCell="S3" sqref="S3"/>
    </sheetView>
  </sheetViews>
  <sheetFormatPr baseColWidth="10" defaultColWidth="8.83203125" defaultRowHeight="15" x14ac:dyDescent="0.2"/>
  <cols>
    <col min="12" max="12" width="12.83203125" customWidth="1"/>
    <col min="13" max="13" width="13.5" customWidth="1"/>
    <col min="15" max="15" width="13.33203125" customWidth="1"/>
    <col min="18" max="18" width="15.5" customWidth="1"/>
  </cols>
  <sheetData>
    <row r="1" spans="15:19" ht="16" thickBot="1" x14ac:dyDescent="0.25"/>
    <row r="2" spans="15:19" ht="16" thickBot="1" x14ac:dyDescent="0.25">
      <c r="O2" s="9" t="s">
        <v>0</v>
      </c>
      <c r="P2" s="10" t="s">
        <v>7</v>
      </c>
      <c r="Q2" s="8" t="s">
        <v>4</v>
      </c>
      <c r="R2" s="19" t="s">
        <v>10</v>
      </c>
      <c r="S2" s="18" t="s">
        <v>3</v>
      </c>
    </row>
    <row r="3" spans="15:19" ht="16" thickBot="1" x14ac:dyDescent="0.25">
      <c r="O3" s="2">
        <v>1</v>
      </c>
      <c r="P3" s="24">
        <v>1</v>
      </c>
      <c r="Q3" s="17">
        <v>0.1</v>
      </c>
      <c r="R3" s="15">
        <f>P3*Q3</f>
        <v>0.1</v>
      </c>
      <c r="S3" s="6">
        <v>0.04</v>
      </c>
    </row>
    <row r="4" spans="15:19" ht="16" thickBot="1" x14ac:dyDescent="0.25">
      <c r="O4" s="2">
        <f t="shared" ref="O4:P22" si="0">O3+1</f>
        <v>2</v>
      </c>
      <c r="P4" s="25">
        <f>O4^2</f>
        <v>4</v>
      </c>
      <c r="Q4" s="17">
        <v>0.1</v>
      </c>
      <c r="R4" s="13">
        <f t="shared" ref="R4:R22" si="1">P4*Q4</f>
        <v>0.4</v>
      </c>
      <c r="S4" s="6">
        <v>0.17</v>
      </c>
    </row>
    <row r="5" spans="15:19" ht="16" thickBot="1" x14ac:dyDescent="0.25">
      <c r="O5" s="2">
        <f t="shared" si="0"/>
        <v>3</v>
      </c>
      <c r="P5" s="25">
        <f t="shared" ref="P5:P22" si="2">O5^2</f>
        <v>9</v>
      </c>
      <c r="Q5" s="17">
        <v>0.1</v>
      </c>
      <c r="R5" s="13">
        <f t="shared" si="1"/>
        <v>0.9</v>
      </c>
      <c r="S5" s="6">
        <v>0.38</v>
      </c>
    </row>
    <row r="6" spans="15:19" ht="16" thickBot="1" x14ac:dyDescent="0.25">
      <c r="O6" s="2">
        <f t="shared" si="0"/>
        <v>4</v>
      </c>
      <c r="P6" s="25">
        <f t="shared" si="2"/>
        <v>16</v>
      </c>
      <c r="Q6" s="17">
        <v>0.1</v>
      </c>
      <c r="R6" s="13">
        <f t="shared" si="1"/>
        <v>1.6</v>
      </c>
      <c r="S6" s="6">
        <v>0.68</v>
      </c>
    </row>
    <row r="7" spans="15:19" ht="16" thickBot="1" x14ac:dyDescent="0.25">
      <c r="O7" s="2">
        <f t="shared" si="0"/>
        <v>5</v>
      </c>
      <c r="P7" s="25">
        <f t="shared" si="2"/>
        <v>25</v>
      </c>
      <c r="Q7" s="17">
        <v>0.1</v>
      </c>
      <c r="R7" s="13">
        <f t="shared" si="1"/>
        <v>2.5</v>
      </c>
      <c r="S7" s="6">
        <v>1.06</v>
      </c>
    </row>
    <row r="8" spans="15:19" ht="16" thickBot="1" x14ac:dyDescent="0.25">
      <c r="O8" s="2">
        <f t="shared" si="0"/>
        <v>6</v>
      </c>
      <c r="P8" s="25">
        <f t="shared" si="2"/>
        <v>36</v>
      </c>
      <c r="Q8" s="17">
        <v>0.1</v>
      </c>
      <c r="R8" s="13">
        <f t="shared" si="1"/>
        <v>3.6</v>
      </c>
      <c r="S8" s="6">
        <v>1.53</v>
      </c>
    </row>
    <row r="9" spans="15:19" ht="16" thickBot="1" x14ac:dyDescent="0.25">
      <c r="O9" s="2">
        <f t="shared" si="0"/>
        <v>7</v>
      </c>
      <c r="P9" s="25">
        <f t="shared" si="2"/>
        <v>49</v>
      </c>
      <c r="Q9" s="17">
        <v>0.1</v>
      </c>
      <c r="R9" s="13">
        <f t="shared" si="1"/>
        <v>4.9000000000000004</v>
      </c>
      <c r="S9" s="6">
        <v>2.09</v>
      </c>
    </row>
    <row r="10" spans="15:19" ht="16" thickBot="1" x14ac:dyDescent="0.25">
      <c r="O10" s="2">
        <f t="shared" si="0"/>
        <v>8</v>
      </c>
      <c r="P10" s="25">
        <f t="shared" si="2"/>
        <v>64</v>
      </c>
      <c r="Q10" s="17">
        <v>0.1</v>
      </c>
      <c r="R10" s="13">
        <f t="shared" si="1"/>
        <v>6.4</v>
      </c>
      <c r="S10" s="6">
        <v>2.72</v>
      </c>
    </row>
    <row r="11" spans="15:19" ht="16" thickBot="1" x14ac:dyDescent="0.25">
      <c r="O11" s="2">
        <f t="shared" si="0"/>
        <v>9</v>
      </c>
      <c r="P11" s="25">
        <f t="shared" si="2"/>
        <v>81</v>
      </c>
      <c r="Q11" s="17">
        <v>0.1</v>
      </c>
      <c r="R11" s="13">
        <f t="shared" si="1"/>
        <v>8.1</v>
      </c>
      <c r="S11" s="6">
        <v>3.45</v>
      </c>
    </row>
    <row r="12" spans="15:19" ht="16" thickBot="1" x14ac:dyDescent="0.25">
      <c r="O12" s="2">
        <f t="shared" si="0"/>
        <v>10</v>
      </c>
      <c r="P12" s="25">
        <f t="shared" si="2"/>
        <v>100</v>
      </c>
      <c r="Q12" s="17">
        <v>0.1</v>
      </c>
      <c r="R12" s="13">
        <f t="shared" si="1"/>
        <v>10</v>
      </c>
      <c r="S12" s="6">
        <v>4.26</v>
      </c>
    </row>
    <row r="13" spans="15:19" ht="16" thickBot="1" x14ac:dyDescent="0.25">
      <c r="O13" s="2">
        <f t="shared" si="0"/>
        <v>11</v>
      </c>
      <c r="P13" s="25">
        <f t="shared" si="2"/>
        <v>121</v>
      </c>
      <c r="Q13" s="17">
        <v>0.1</v>
      </c>
      <c r="R13" s="13">
        <f t="shared" si="1"/>
        <v>12.100000000000001</v>
      </c>
      <c r="S13" s="6">
        <v>5.16</v>
      </c>
    </row>
    <row r="14" spans="15:19" ht="16" thickBot="1" x14ac:dyDescent="0.25">
      <c r="O14" s="2">
        <f t="shared" si="0"/>
        <v>12</v>
      </c>
      <c r="P14" s="25">
        <f t="shared" si="2"/>
        <v>144</v>
      </c>
      <c r="Q14" s="17">
        <v>0.1</v>
      </c>
      <c r="R14" s="13">
        <f t="shared" si="1"/>
        <v>14.4</v>
      </c>
      <c r="S14" s="6">
        <v>6.14</v>
      </c>
    </row>
    <row r="15" spans="15:19" ht="16" thickBot="1" x14ac:dyDescent="0.25">
      <c r="O15" s="2">
        <f t="shared" si="0"/>
        <v>13</v>
      </c>
      <c r="P15" s="25">
        <f t="shared" si="2"/>
        <v>169</v>
      </c>
      <c r="Q15" s="17">
        <v>0.1</v>
      </c>
      <c r="R15" s="13">
        <f t="shared" si="1"/>
        <v>16.900000000000002</v>
      </c>
      <c r="S15" s="6">
        <v>7.21</v>
      </c>
    </row>
    <row r="16" spans="15:19" ht="16" thickBot="1" x14ac:dyDescent="0.25">
      <c r="O16" s="2">
        <f t="shared" si="0"/>
        <v>14</v>
      </c>
      <c r="P16" s="25">
        <f t="shared" si="2"/>
        <v>196</v>
      </c>
      <c r="Q16" s="17">
        <v>0.1</v>
      </c>
      <c r="R16" s="13">
        <f t="shared" si="1"/>
        <v>19.600000000000001</v>
      </c>
      <c r="S16" s="6">
        <v>8.3699999999999992</v>
      </c>
    </row>
    <row r="17" spans="15:19" ht="16" thickBot="1" x14ac:dyDescent="0.25">
      <c r="O17" s="2">
        <f t="shared" si="0"/>
        <v>15</v>
      </c>
      <c r="P17" s="25">
        <f t="shared" si="2"/>
        <v>225</v>
      </c>
      <c r="Q17" s="17">
        <v>0.1</v>
      </c>
      <c r="R17" s="13">
        <f t="shared" si="1"/>
        <v>22.5</v>
      </c>
      <c r="S17" s="6">
        <v>9.61</v>
      </c>
    </row>
    <row r="18" spans="15:19" ht="16" thickBot="1" x14ac:dyDescent="0.25">
      <c r="O18" s="2">
        <f t="shared" si="0"/>
        <v>16</v>
      </c>
      <c r="P18" s="25">
        <f t="shared" si="2"/>
        <v>256</v>
      </c>
      <c r="Q18" s="17">
        <v>0.1</v>
      </c>
      <c r="R18" s="13">
        <f t="shared" si="1"/>
        <v>25.6</v>
      </c>
      <c r="S18" s="6">
        <v>10.93</v>
      </c>
    </row>
    <row r="19" spans="15:19" ht="16" thickBot="1" x14ac:dyDescent="0.25">
      <c r="O19" s="2">
        <f t="shared" si="0"/>
        <v>17</v>
      </c>
      <c r="P19" s="25">
        <f t="shared" si="2"/>
        <v>289</v>
      </c>
      <c r="Q19" s="17">
        <v>0.1</v>
      </c>
      <c r="R19" s="13">
        <f t="shared" si="1"/>
        <v>28.900000000000002</v>
      </c>
      <c r="S19" s="6">
        <v>12.32</v>
      </c>
    </row>
    <row r="20" spans="15:19" ht="16" thickBot="1" x14ac:dyDescent="0.25">
      <c r="O20" s="2">
        <f t="shared" si="0"/>
        <v>18</v>
      </c>
      <c r="P20" s="25">
        <f t="shared" si="2"/>
        <v>324</v>
      </c>
      <c r="Q20" s="17">
        <v>0.1</v>
      </c>
      <c r="R20" s="13">
        <f t="shared" si="1"/>
        <v>32.4</v>
      </c>
      <c r="S20" s="6">
        <v>13.82</v>
      </c>
    </row>
    <row r="21" spans="15:19" ht="16" thickBot="1" x14ac:dyDescent="0.25">
      <c r="O21" s="2">
        <f t="shared" si="0"/>
        <v>19</v>
      </c>
      <c r="P21" s="25">
        <f t="shared" si="2"/>
        <v>361</v>
      </c>
      <c r="Q21" s="17">
        <v>0.1</v>
      </c>
      <c r="R21" s="13">
        <f t="shared" si="1"/>
        <v>36.1</v>
      </c>
      <c r="S21" s="6">
        <v>15.39</v>
      </c>
    </row>
    <row r="22" spans="15:19" ht="16" thickBot="1" x14ac:dyDescent="0.25">
      <c r="O22" s="3">
        <f t="shared" si="0"/>
        <v>20</v>
      </c>
      <c r="P22" s="26">
        <f t="shared" si="2"/>
        <v>400</v>
      </c>
      <c r="Q22" s="27">
        <v>0.1</v>
      </c>
      <c r="R22" s="16">
        <f t="shared" si="1"/>
        <v>40</v>
      </c>
      <c r="S22" s="7">
        <v>17.059999999999999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C988-2CE4-3E4F-8FEF-0D0511A740C6}">
  <dimension ref="O1:S22"/>
  <sheetViews>
    <sheetView workbookViewId="0">
      <selection activeCell="T8" sqref="T8"/>
    </sheetView>
  </sheetViews>
  <sheetFormatPr baseColWidth="10" defaultColWidth="8.83203125" defaultRowHeight="15" x14ac:dyDescent="0.2"/>
  <cols>
    <col min="12" max="12" width="12.83203125" customWidth="1"/>
    <col min="13" max="13" width="13.5" customWidth="1"/>
    <col min="15" max="15" width="13.33203125" customWidth="1"/>
    <col min="16" max="16" width="10.1640625" customWidth="1"/>
    <col min="18" max="18" width="15.5" customWidth="1"/>
  </cols>
  <sheetData>
    <row r="1" spans="15:19" ht="16" thickBot="1" x14ac:dyDescent="0.25"/>
    <row r="2" spans="15:19" ht="16" thickBot="1" x14ac:dyDescent="0.25">
      <c r="O2" s="9" t="s">
        <v>0</v>
      </c>
      <c r="P2" s="10" t="s">
        <v>18</v>
      </c>
      <c r="Q2" s="8" t="s">
        <v>4</v>
      </c>
      <c r="R2" s="19" t="s">
        <v>10</v>
      </c>
      <c r="S2" s="18" t="s">
        <v>3</v>
      </c>
    </row>
    <row r="3" spans="15:19" ht="16" thickBot="1" x14ac:dyDescent="0.25">
      <c r="O3" s="2">
        <v>1</v>
      </c>
      <c r="P3" s="28">
        <f t="shared" ref="P3:P22" si="0">O3*LOG(O3,2)</f>
        <v>0</v>
      </c>
      <c r="Q3" s="17">
        <v>1.4</v>
      </c>
      <c r="R3" s="29">
        <f>P3*Q3</f>
        <v>0</v>
      </c>
      <c r="S3" s="6">
        <v>1.67</v>
      </c>
    </row>
    <row r="4" spans="15:19" ht="16" thickBot="1" x14ac:dyDescent="0.25">
      <c r="O4" s="2">
        <f t="shared" ref="O4:P19" si="1">O3+1</f>
        <v>2</v>
      </c>
      <c r="P4" s="28">
        <f t="shared" si="0"/>
        <v>2</v>
      </c>
      <c r="Q4" s="17">
        <v>1.4</v>
      </c>
      <c r="R4" s="29">
        <f t="shared" ref="R4:R22" si="2">P4*Q4</f>
        <v>2.8</v>
      </c>
      <c r="S4" s="6">
        <v>3.96</v>
      </c>
    </row>
    <row r="5" spans="15:19" ht="16" thickBot="1" x14ac:dyDescent="0.25">
      <c r="O5" s="2">
        <f t="shared" si="1"/>
        <v>3</v>
      </c>
      <c r="P5" s="28">
        <f t="shared" si="0"/>
        <v>4.7548875021634691</v>
      </c>
      <c r="Q5" s="17">
        <v>1.4</v>
      </c>
      <c r="R5" s="29">
        <f t="shared" si="2"/>
        <v>6.6568425030288561</v>
      </c>
      <c r="S5" s="6">
        <v>7.17</v>
      </c>
    </row>
    <row r="6" spans="15:19" ht="16" thickBot="1" x14ac:dyDescent="0.25">
      <c r="O6" s="2">
        <f t="shared" si="1"/>
        <v>4</v>
      </c>
      <c r="P6" s="28">
        <f t="shared" si="0"/>
        <v>8</v>
      </c>
      <c r="Q6" s="17">
        <v>1.4</v>
      </c>
      <c r="R6" s="29">
        <f t="shared" si="2"/>
        <v>11.2</v>
      </c>
      <c r="S6" s="6">
        <v>9.17</v>
      </c>
    </row>
    <row r="7" spans="15:19" ht="16" thickBot="1" x14ac:dyDescent="0.25">
      <c r="O7" s="2">
        <f t="shared" si="1"/>
        <v>5</v>
      </c>
      <c r="P7" s="28">
        <f t="shared" si="0"/>
        <v>11.60964047443681</v>
      </c>
      <c r="Q7" s="17">
        <v>1.4</v>
      </c>
      <c r="R7" s="29">
        <f t="shared" si="2"/>
        <v>16.253496664211532</v>
      </c>
      <c r="S7" s="6">
        <v>14.51</v>
      </c>
    </row>
    <row r="8" spans="15:19" ht="16" thickBot="1" x14ac:dyDescent="0.25">
      <c r="O8" s="2">
        <f t="shared" si="1"/>
        <v>6</v>
      </c>
      <c r="P8" s="28">
        <f t="shared" si="0"/>
        <v>15.509775004326936</v>
      </c>
      <c r="Q8" s="17">
        <v>1.4</v>
      </c>
      <c r="R8" s="29">
        <f t="shared" si="2"/>
        <v>21.713685006057709</v>
      </c>
      <c r="S8" s="6">
        <v>16.22</v>
      </c>
    </row>
    <row r="9" spans="15:19" ht="16" thickBot="1" x14ac:dyDescent="0.25">
      <c r="O9" s="2">
        <f t="shared" si="1"/>
        <v>7</v>
      </c>
      <c r="P9" s="28">
        <f t="shared" si="0"/>
        <v>19.651484454403228</v>
      </c>
      <c r="Q9" s="17">
        <v>1.4</v>
      </c>
      <c r="R9" s="29">
        <f t="shared" si="2"/>
        <v>27.512078236164516</v>
      </c>
      <c r="S9" s="6">
        <v>18.82</v>
      </c>
    </row>
    <row r="10" spans="15:19" ht="16" thickBot="1" x14ac:dyDescent="0.25">
      <c r="O10" s="2">
        <f t="shared" si="1"/>
        <v>8</v>
      </c>
      <c r="P10" s="28">
        <f t="shared" si="0"/>
        <v>24</v>
      </c>
      <c r="Q10" s="17">
        <v>1.4</v>
      </c>
      <c r="R10" s="29">
        <f t="shared" si="2"/>
        <v>33.599999999999994</v>
      </c>
      <c r="S10" s="6">
        <v>20.83</v>
      </c>
    </row>
    <row r="11" spans="15:19" ht="16" thickBot="1" x14ac:dyDescent="0.25">
      <c r="O11" s="2">
        <f t="shared" si="1"/>
        <v>9</v>
      </c>
      <c r="P11" s="28">
        <f t="shared" si="0"/>
        <v>28.529325012980813</v>
      </c>
      <c r="Q11" s="17">
        <v>1.4</v>
      </c>
      <c r="R11" s="29">
        <f t="shared" si="2"/>
        <v>39.941055018173138</v>
      </c>
      <c r="S11" s="6">
        <v>30.16</v>
      </c>
    </row>
    <row r="12" spans="15:19" ht="16" thickBot="1" x14ac:dyDescent="0.25">
      <c r="O12" s="2">
        <f t="shared" si="1"/>
        <v>10</v>
      </c>
      <c r="P12" s="28">
        <f t="shared" si="0"/>
        <v>33.219280948873624</v>
      </c>
      <c r="Q12" s="17">
        <v>1.4</v>
      </c>
      <c r="R12" s="29">
        <f t="shared" si="2"/>
        <v>46.506993328423071</v>
      </c>
      <c r="S12" s="6">
        <v>32.11</v>
      </c>
    </row>
    <row r="13" spans="15:19" ht="16" thickBot="1" x14ac:dyDescent="0.25">
      <c r="O13" s="2">
        <f t="shared" si="1"/>
        <v>11</v>
      </c>
      <c r="P13" s="28">
        <f t="shared" si="0"/>
        <v>38.053747805010275</v>
      </c>
      <c r="Q13" s="17">
        <v>1.4</v>
      </c>
      <c r="R13" s="29">
        <f t="shared" si="2"/>
        <v>53.275246927014379</v>
      </c>
      <c r="S13" s="6">
        <v>33.42</v>
      </c>
    </row>
    <row r="14" spans="15:19" ht="16" thickBot="1" x14ac:dyDescent="0.25">
      <c r="O14" s="2">
        <f t="shared" si="1"/>
        <v>12</v>
      </c>
      <c r="P14" s="28">
        <f t="shared" si="0"/>
        <v>43.01955000865388</v>
      </c>
      <c r="Q14" s="17">
        <v>1.4</v>
      </c>
      <c r="R14" s="29">
        <f t="shared" si="2"/>
        <v>60.227370012115429</v>
      </c>
      <c r="S14" s="6">
        <v>36.130000000000003</v>
      </c>
    </row>
    <row r="15" spans="15:19" ht="16" thickBot="1" x14ac:dyDescent="0.25">
      <c r="O15" s="2">
        <f t="shared" si="1"/>
        <v>13</v>
      </c>
      <c r="P15" s="28">
        <f t="shared" si="0"/>
        <v>48.105716335834195</v>
      </c>
      <c r="Q15" s="17">
        <v>1.4</v>
      </c>
      <c r="R15" s="29">
        <f t="shared" si="2"/>
        <v>67.348002870167875</v>
      </c>
      <c r="S15" s="6">
        <v>37.97</v>
      </c>
    </row>
    <row r="16" spans="15:19" ht="16" thickBot="1" x14ac:dyDescent="0.25">
      <c r="O16" s="2">
        <f t="shared" si="1"/>
        <v>14</v>
      </c>
      <c r="P16" s="28">
        <f t="shared" si="0"/>
        <v>53.302968908806449</v>
      </c>
      <c r="Q16" s="17">
        <v>1.4</v>
      </c>
      <c r="R16" s="29">
        <f t="shared" si="2"/>
        <v>74.62415647232902</v>
      </c>
      <c r="S16" s="6">
        <v>41.96</v>
      </c>
    </row>
    <row r="17" spans="15:19" ht="16" thickBot="1" x14ac:dyDescent="0.25">
      <c r="O17" s="2">
        <f t="shared" si="1"/>
        <v>15</v>
      </c>
      <c r="P17" s="28">
        <f t="shared" si="0"/>
        <v>58.603358934127783</v>
      </c>
      <c r="Q17" s="17">
        <v>1.4</v>
      </c>
      <c r="R17" s="29">
        <f t="shared" si="2"/>
        <v>82.044702507778894</v>
      </c>
      <c r="S17" s="6">
        <v>43.89</v>
      </c>
    </row>
    <row r="18" spans="15:19" ht="16" thickBot="1" x14ac:dyDescent="0.25">
      <c r="O18" s="2">
        <f t="shared" si="1"/>
        <v>16</v>
      </c>
      <c r="P18" s="28">
        <f t="shared" si="0"/>
        <v>64</v>
      </c>
      <c r="Q18" s="17">
        <v>1.4</v>
      </c>
      <c r="R18" s="29">
        <f t="shared" si="2"/>
        <v>89.6</v>
      </c>
      <c r="S18" s="6">
        <v>46.59</v>
      </c>
    </row>
    <row r="19" spans="15:19" ht="16" thickBot="1" x14ac:dyDescent="0.25">
      <c r="O19" s="2">
        <f t="shared" si="1"/>
        <v>17</v>
      </c>
      <c r="P19" s="28">
        <f t="shared" si="0"/>
        <v>69.486868301255782</v>
      </c>
      <c r="Q19" s="17">
        <v>1.4</v>
      </c>
      <c r="R19" s="29">
        <f t="shared" si="2"/>
        <v>97.281615621758093</v>
      </c>
      <c r="S19" s="6">
        <v>48.23</v>
      </c>
    </row>
    <row r="20" spans="15:19" ht="16" thickBot="1" x14ac:dyDescent="0.25">
      <c r="O20" s="2">
        <f t="shared" ref="O20:P22" si="3">O19+1</f>
        <v>18</v>
      </c>
      <c r="P20" s="28">
        <f t="shared" si="0"/>
        <v>75.058650025961612</v>
      </c>
      <c r="Q20" s="17">
        <v>1.4</v>
      </c>
      <c r="R20" s="29">
        <f t="shared" si="2"/>
        <v>105.08211003634625</v>
      </c>
      <c r="S20" s="6">
        <v>65.87</v>
      </c>
    </row>
    <row r="21" spans="15:19" ht="16" thickBot="1" x14ac:dyDescent="0.25">
      <c r="O21" s="2">
        <f t="shared" si="3"/>
        <v>19</v>
      </c>
      <c r="P21" s="28">
        <f t="shared" si="0"/>
        <v>80.710622755428119</v>
      </c>
      <c r="Q21" s="17">
        <v>1.4</v>
      </c>
      <c r="R21" s="29">
        <f t="shared" si="2"/>
        <v>112.99487185759936</v>
      </c>
      <c r="S21" s="6">
        <v>67.73</v>
      </c>
    </row>
    <row r="22" spans="15:19" ht="16" thickBot="1" x14ac:dyDescent="0.25">
      <c r="O22" s="3">
        <f t="shared" si="3"/>
        <v>20</v>
      </c>
      <c r="P22" s="28">
        <f t="shared" si="0"/>
        <v>86.438561897747249</v>
      </c>
      <c r="Q22" s="17">
        <v>1.4</v>
      </c>
      <c r="R22" s="29">
        <f t="shared" si="2"/>
        <v>121.01398665684614</v>
      </c>
      <c r="S22" s="7">
        <v>70.52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DB4F-1C77-2C48-B17B-17D9ABE1AC83}">
  <dimension ref="O1:S22"/>
  <sheetViews>
    <sheetView workbookViewId="0">
      <selection activeCell="T8" sqref="T8"/>
    </sheetView>
  </sheetViews>
  <sheetFormatPr baseColWidth="10" defaultColWidth="8.83203125" defaultRowHeight="15" x14ac:dyDescent="0.2"/>
  <cols>
    <col min="12" max="12" width="12.83203125" customWidth="1"/>
    <col min="13" max="13" width="13.5" customWidth="1"/>
    <col min="15" max="15" width="13.33203125" customWidth="1"/>
    <col min="16" max="16" width="12.1640625" customWidth="1"/>
    <col min="18" max="18" width="15.5" customWidth="1"/>
  </cols>
  <sheetData>
    <row r="1" spans="15:19" ht="16" thickBot="1" x14ac:dyDescent="0.25"/>
    <row r="2" spans="15:19" ht="16" thickBot="1" x14ac:dyDescent="0.25">
      <c r="O2" s="9" t="s">
        <v>0</v>
      </c>
      <c r="P2" s="10" t="s">
        <v>19</v>
      </c>
      <c r="Q2" s="8" t="s">
        <v>4</v>
      </c>
      <c r="R2" s="19" t="s">
        <v>10</v>
      </c>
      <c r="S2" s="18" t="s">
        <v>3</v>
      </c>
    </row>
    <row r="3" spans="15:19" ht="16" thickBot="1" x14ac:dyDescent="0.25">
      <c r="O3" s="2">
        <v>1</v>
      </c>
      <c r="P3" s="28">
        <f>LOG(O3,2)</f>
        <v>0</v>
      </c>
      <c r="Q3" s="17">
        <v>0.1</v>
      </c>
      <c r="R3" s="29">
        <f>P3*Q3</f>
        <v>0</v>
      </c>
      <c r="S3" s="6">
        <v>0.26</v>
      </c>
    </row>
    <row r="4" spans="15:19" ht="16" thickBot="1" x14ac:dyDescent="0.25">
      <c r="O4" s="2">
        <f t="shared" ref="O4:P19" si="0">O3+1</f>
        <v>2</v>
      </c>
      <c r="P4" s="28">
        <f t="shared" ref="P4:P22" si="1">LOG(O4,2)</f>
        <v>1</v>
      </c>
      <c r="Q4" s="17">
        <v>0.1</v>
      </c>
      <c r="R4" s="29">
        <f t="shared" ref="R4:R22" si="2">P4*Q4</f>
        <v>0.1</v>
      </c>
      <c r="S4" s="6">
        <v>0.27</v>
      </c>
    </row>
    <row r="5" spans="15:19" ht="16" thickBot="1" x14ac:dyDescent="0.25">
      <c r="O5" s="2">
        <f t="shared" si="0"/>
        <v>3</v>
      </c>
      <c r="P5" s="28">
        <f t="shared" si="1"/>
        <v>1.5849625007211563</v>
      </c>
      <c r="Q5" s="17">
        <v>0.1</v>
      </c>
      <c r="R5" s="29">
        <f t="shared" si="2"/>
        <v>0.15849625007211565</v>
      </c>
      <c r="S5" s="6">
        <v>0.28000000000000003</v>
      </c>
    </row>
    <row r="6" spans="15:19" ht="16" thickBot="1" x14ac:dyDescent="0.25">
      <c r="O6" s="2">
        <f t="shared" si="0"/>
        <v>4</v>
      </c>
      <c r="P6" s="28">
        <f t="shared" si="1"/>
        <v>2</v>
      </c>
      <c r="Q6" s="17">
        <v>0.1</v>
      </c>
      <c r="R6" s="29">
        <f t="shared" si="2"/>
        <v>0.2</v>
      </c>
      <c r="S6" s="6">
        <v>0.28000000000000003</v>
      </c>
    </row>
    <row r="7" spans="15:19" ht="16" thickBot="1" x14ac:dyDescent="0.25">
      <c r="O7" s="2">
        <f t="shared" si="0"/>
        <v>5</v>
      </c>
      <c r="P7" s="28">
        <f t="shared" si="1"/>
        <v>2.3219280948873622</v>
      </c>
      <c r="Q7" s="17">
        <v>0.1</v>
      </c>
      <c r="R7" s="29">
        <f t="shared" si="2"/>
        <v>0.23219280948873622</v>
      </c>
      <c r="S7" s="6">
        <v>0.28000000000000003</v>
      </c>
    </row>
    <row r="8" spans="15:19" ht="16" thickBot="1" x14ac:dyDescent="0.25">
      <c r="O8" s="2">
        <f t="shared" si="0"/>
        <v>6</v>
      </c>
      <c r="P8" s="28">
        <f t="shared" si="1"/>
        <v>2.5849625007211561</v>
      </c>
      <c r="Q8" s="17">
        <v>0.1</v>
      </c>
      <c r="R8" s="29">
        <f t="shared" si="2"/>
        <v>0.25849625007211563</v>
      </c>
      <c r="S8" s="6">
        <v>0.28999999999999998</v>
      </c>
    </row>
    <row r="9" spans="15:19" ht="16" thickBot="1" x14ac:dyDescent="0.25">
      <c r="O9" s="2">
        <f t="shared" si="0"/>
        <v>7</v>
      </c>
      <c r="P9" s="28">
        <f t="shared" si="1"/>
        <v>2.8073549220576042</v>
      </c>
      <c r="Q9" s="17">
        <v>0.1</v>
      </c>
      <c r="R9" s="29">
        <f t="shared" si="2"/>
        <v>0.28073549220576044</v>
      </c>
      <c r="S9" s="6">
        <v>0.3</v>
      </c>
    </row>
    <row r="10" spans="15:19" ht="16" thickBot="1" x14ac:dyDescent="0.25">
      <c r="O10" s="2">
        <f t="shared" si="0"/>
        <v>8</v>
      </c>
      <c r="P10" s="28">
        <f t="shared" si="1"/>
        <v>3</v>
      </c>
      <c r="Q10" s="17">
        <v>0.1</v>
      </c>
      <c r="R10" s="29">
        <f t="shared" si="2"/>
        <v>0.30000000000000004</v>
      </c>
      <c r="S10" s="6">
        <v>0.28999999999999998</v>
      </c>
    </row>
    <row r="11" spans="15:19" ht="16" thickBot="1" x14ac:dyDescent="0.25">
      <c r="O11" s="2">
        <f t="shared" si="0"/>
        <v>9</v>
      </c>
      <c r="P11" s="28">
        <f t="shared" si="1"/>
        <v>3.1699250014423126</v>
      </c>
      <c r="Q11" s="17">
        <v>0.1</v>
      </c>
      <c r="R11" s="29">
        <f t="shared" si="2"/>
        <v>0.3169925001442313</v>
      </c>
      <c r="S11" s="6">
        <v>0.3</v>
      </c>
    </row>
    <row r="12" spans="15:19" ht="16" thickBot="1" x14ac:dyDescent="0.25">
      <c r="O12" s="2">
        <f t="shared" si="0"/>
        <v>10</v>
      </c>
      <c r="P12" s="28">
        <f t="shared" si="1"/>
        <v>3.3219280948873626</v>
      </c>
      <c r="Q12" s="17">
        <v>0.1</v>
      </c>
      <c r="R12" s="29">
        <f t="shared" si="2"/>
        <v>0.33219280948873631</v>
      </c>
      <c r="S12" s="6">
        <v>0.3</v>
      </c>
    </row>
    <row r="13" spans="15:19" ht="16" thickBot="1" x14ac:dyDescent="0.25">
      <c r="O13" s="2">
        <f t="shared" si="0"/>
        <v>11</v>
      </c>
      <c r="P13" s="28">
        <f t="shared" si="1"/>
        <v>3.4594316186372978</v>
      </c>
      <c r="Q13" s="17">
        <v>0.1</v>
      </c>
      <c r="R13" s="29">
        <f t="shared" si="2"/>
        <v>0.34594316186372981</v>
      </c>
      <c r="S13" s="6">
        <v>0.31</v>
      </c>
    </row>
    <row r="14" spans="15:19" ht="16" thickBot="1" x14ac:dyDescent="0.25">
      <c r="O14" s="2">
        <f t="shared" si="0"/>
        <v>12</v>
      </c>
      <c r="P14" s="28">
        <f t="shared" si="1"/>
        <v>3.5849625007211565</v>
      </c>
      <c r="Q14" s="17">
        <v>0.1</v>
      </c>
      <c r="R14" s="29">
        <f t="shared" si="2"/>
        <v>0.35849625007211566</v>
      </c>
      <c r="S14" s="6">
        <v>0.31</v>
      </c>
    </row>
    <row r="15" spans="15:19" ht="16" thickBot="1" x14ac:dyDescent="0.25">
      <c r="O15" s="2">
        <f t="shared" si="0"/>
        <v>13</v>
      </c>
      <c r="P15" s="28">
        <f t="shared" si="1"/>
        <v>3.7004397181410922</v>
      </c>
      <c r="Q15" s="17">
        <v>0.1</v>
      </c>
      <c r="R15" s="29">
        <f t="shared" si="2"/>
        <v>0.37004397181410925</v>
      </c>
      <c r="S15" s="6">
        <v>0.31</v>
      </c>
    </row>
    <row r="16" spans="15:19" ht="16" thickBot="1" x14ac:dyDescent="0.25">
      <c r="O16" s="2">
        <f t="shared" si="0"/>
        <v>14</v>
      </c>
      <c r="P16" s="28">
        <f t="shared" si="1"/>
        <v>3.8073549220576037</v>
      </c>
      <c r="Q16" s="17">
        <v>0.1</v>
      </c>
      <c r="R16" s="29">
        <f t="shared" si="2"/>
        <v>0.38073549220576042</v>
      </c>
      <c r="S16" s="6">
        <v>0.31</v>
      </c>
    </row>
    <row r="17" spans="15:19" ht="16" thickBot="1" x14ac:dyDescent="0.25">
      <c r="O17" s="2">
        <f t="shared" si="0"/>
        <v>15</v>
      </c>
      <c r="P17" s="28">
        <f t="shared" si="1"/>
        <v>3.9068905956085187</v>
      </c>
      <c r="Q17" s="17">
        <v>0.1</v>
      </c>
      <c r="R17" s="29">
        <f t="shared" si="2"/>
        <v>0.39068905956085187</v>
      </c>
      <c r="S17" s="6">
        <v>0.3</v>
      </c>
    </row>
    <row r="18" spans="15:19" ht="16" thickBot="1" x14ac:dyDescent="0.25">
      <c r="O18" s="2">
        <f t="shared" si="0"/>
        <v>16</v>
      </c>
      <c r="P18" s="28">
        <f t="shared" si="1"/>
        <v>4</v>
      </c>
      <c r="Q18" s="17">
        <v>0.1</v>
      </c>
      <c r="R18" s="29">
        <f t="shared" si="2"/>
        <v>0.4</v>
      </c>
      <c r="S18" s="6">
        <v>0.31</v>
      </c>
    </row>
    <row r="19" spans="15:19" ht="16" thickBot="1" x14ac:dyDescent="0.25">
      <c r="O19" s="2">
        <f t="shared" si="0"/>
        <v>17</v>
      </c>
      <c r="P19" s="28">
        <f t="shared" si="1"/>
        <v>4.08746284125034</v>
      </c>
      <c r="Q19" s="17">
        <v>0.1</v>
      </c>
      <c r="R19" s="29">
        <f t="shared" si="2"/>
        <v>0.408746284125034</v>
      </c>
      <c r="S19" s="6">
        <v>0.31</v>
      </c>
    </row>
    <row r="20" spans="15:19" ht="16" thickBot="1" x14ac:dyDescent="0.25">
      <c r="O20" s="2">
        <f t="shared" ref="O20:P22" si="3">O19+1</f>
        <v>18</v>
      </c>
      <c r="P20" s="28">
        <f t="shared" si="1"/>
        <v>4.1699250014423122</v>
      </c>
      <c r="Q20" s="17">
        <v>0.1</v>
      </c>
      <c r="R20" s="29">
        <f t="shared" si="2"/>
        <v>0.41699250014423123</v>
      </c>
      <c r="S20" s="6">
        <v>0.31</v>
      </c>
    </row>
    <row r="21" spans="15:19" ht="16" thickBot="1" x14ac:dyDescent="0.25">
      <c r="O21" s="2">
        <f t="shared" si="3"/>
        <v>19</v>
      </c>
      <c r="P21" s="28">
        <f t="shared" si="1"/>
        <v>4.2479275134435852</v>
      </c>
      <c r="Q21" s="17">
        <v>0.1</v>
      </c>
      <c r="R21" s="29">
        <f t="shared" si="2"/>
        <v>0.42479275134435857</v>
      </c>
      <c r="S21" s="6">
        <v>0.31</v>
      </c>
    </row>
    <row r="22" spans="15:19" ht="16" thickBot="1" x14ac:dyDescent="0.25">
      <c r="O22" s="3">
        <f t="shared" si="3"/>
        <v>20</v>
      </c>
      <c r="P22" s="28">
        <f t="shared" si="1"/>
        <v>4.3219280948873626</v>
      </c>
      <c r="Q22" s="17">
        <v>0.1</v>
      </c>
      <c r="R22" s="29">
        <f t="shared" si="2"/>
        <v>0.43219280948873628</v>
      </c>
      <c r="S22" s="7">
        <v>0.31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A230-5D14-7643-A3B9-B787F3BBAD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1:K110"/>
  <sheetViews>
    <sheetView tabSelected="1" topLeftCell="H64" zoomScale="131" zoomScaleNormal="125" workbookViewId="0">
      <selection activeCell="K73" sqref="K73"/>
    </sheetView>
  </sheetViews>
  <sheetFormatPr baseColWidth="10" defaultColWidth="8.83203125" defaultRowHeight="15" x14ac:dyDescent="0.2"/>
  <cols>
    <col min="2" max="2" width="14.83203125" customWidth="1"/>
    <col min="3" max="3" width="17.6640625" customWidth="1"/>
    <col min="4" max="4" width="19.6640625" customWidth="1"/>
    <col min="5" max="5" width="13.33203125" customWidth="1"/>
    <col min="7" max="7" width="14.6640625" customWidth="1"/>
    <col min="8" max="8" width="28.5" customWidth="1"/>
    <col min="9" max="9" width="30.1640625" customWidth="1"/>
    <col min="10" max="10" width="17.6640625" customWidth="1"/>
  </cols>
  <sheetData>
    <row r="51" spans="7:10" x14ac:dyDescent="0.2">
      <c r="G51" s="20" t="s">
        <v>11</v>
      </c>
      <c r="H51" s="20" t="s">
        <v>22</v>
      </c>
      <c r="I51" s="20" t="s">
        <v>23</v>
      </c>
      <c r="J51" s="20" t="s">
        <v>12</v>
      </c>
    </row>
    <row r="52" spans="7:10" x14ac:dyDescent="0.2">
      <c r="G52" s="21">
        <v>5000</v>
      </c>
      <c r="H52" s="20">
        <v>0.19</v>
      </c>
      <c r="I52" s="20">
        <f>H52/10000</f>
        <v>1.9000000000000001E-5</v>
      </c>
      <c r="J52" s="20">
        <v>3</v>
      </c>
    </row>
    <row r="53" spans="7:10" x14ac:dyDescent="0.2">
      <c r="G53" s="21">
        <v>10000</v>
      </c>
      <c r="H53" s="20">
        <v>0.76</v>
      </c>
      <c r="I53" s="20">
        <f t="shared" ref="I53:I55" si="0">H53/10000</f>
        <v>7.6000000000000004E-5</v>
      </c>
      <c r="J53" s="20">
        <v>3</v>
      </c>
    </row>
    <row r="54" spans="7:10" x14ac:dyDescent="0.2">
      <c r="G54" s="21">
        <v>15000</v>
      </c>
      <c r="H54" s="20">
        <v>1.69</v>
      </c>
      <c r="I54" s="20">
        <f t="shared" si="0"/>
        <v>1.6899999999999999E-4</v>
      </c>
      <c r="J54" s="20">
        <v>4</v>
      </c>
    </row>
    <row r="55" spans="7:10" x14ac:dyDescent="0.2">
      <c r="G55" s="21">
        <v>20000</v>
      </c>
      <c r="H55" s="20">
        <v>3.02</v>
      </c>
      <c r="I55" s="20">
        <f t="shared" si="0"/>
        <v>3.0200000000000002E-4</v>
      </c>
      <c r="J55" s="20">
        <v>5</v>
      </c>
    </row>
    <row r="59" spans="7:10" x14ac:dyDescent="0.2">
      <c r="G59" s="20" t="s">
        <v>11</v>
      </c>
      <c r="H59" s="20" t="s">
        <v>24</v>
      </c>
      <c r="I59" s="20" t="s">
        <v>23</v>
      </c>
      <c r="J59" s="23"/>
    </row>
    <row r="60" spans="7:10" x14ac:dyDescent="0.2">
      <c r="G60" s="21">
        <v>5000</v>
      </c>
      <c r="H60" s="20">
        <v>0.01</v>
      </c>
      <c r="I60" s="20">
        <f>H60/10000</f>
        <v>9.9999999999999995E-7</v>
      </c>
      <c r="J60" s="23"/>
    </row>
    <row r="61" spans="7:10" x14ac:dyDescent="0.2">
      <c r="G61" s="21">
        <v>10000</v>
      </c>
      <c r="H61" s="20">
        <v>0.01</v>
      </c>
      <c r="I61" s="20">
        <f t="shared" ref="I61:I63" si="1">H61/10000</f>
        <v>9.9999999999999995E-7</v>
      </c>
      <c r="J61" s="23"/>
    </row>
    <row r="62" spans="7:10" x14ac:dyDescent="0.2">
      <c r="G62" s="21">
        <v>15000</v>
      </c>
      <c r="H62" s="20">
        <v>0</v>
      </c>
      <c r="I62" s="20">
        <f t="shared" si="1"/>
        <v>0</v>
      </c>
      <c r="J62" s="23"/>
    </row>
    <row r="63" spans="7:10" x14ac:dyDescent="0.2">
      <c r="G63" s="21">
        <v>20000</v>
      </c>
      <c r="H63" s="20">
        <v>0</v>
      </c>
      <c r="I63" s="20">
        <f t="shared" si="1"/>
        <v>0</v>
      </c>
      <c r="J63" s="23"/>
    </row>
    <row r="66" spans="2:11" x14ac:dyDescent="0.2">
      <c r="B66" s="20" t="s">
        <v>11</v>
      </c>
      <c r="C66" s="20" t="s">
        <v>20</v>
      </c>
      <c r="D66" s="20" t="s">
        <v>21</v>
      </c>
      <c r="E66" s="20" t="s">
        <v>12</v>
      </c>
      <c r="G66" s="20" t="s">
        <v>11</v>
      </c>
      <c r="H66" s="20" t="s">
        <v>25</v>
      </c>
      <c r="I66" s="20" t="s">
        <v>26</v>
      </c>
      <c r="J66" s="23"/>
    </row>
    <row r="67" spans="2:11" x14ac:dyDescent="0.2">
      <c r="B67" s="21">
        <v>5000</v>
      </c>
      <c r="C67" s="20">
        <v>0.47</v>
      </c>
      <c r="D67" s="20">
        <f>C67/10000</f>
        <v>4.6999999999999997E-5</v>
      </c>
      <c r="E67" s="20">
        <v>3</v>
      </c>
      <c r="G67" s="21">
        <v>5000</v>
      </c>
      <c r="H67" s="20">
        <v>0.18</v>
      </c>
      <c r="I67" s="20">
        <f>H67/10000</f>
        <v>1.8E-5</v>
      </c>
      <c r="J67" s="23"/>
    </row>
    <row r="68" spans="2:11" x14ac:dyDescent="0.2">
      <c r="B68" s="21">
        <v>10000</v>
      </c>
      <c r="C68" s="20">
        <v>0.94</v>
      </c>
      <c r="D68" s="20">
        <f t="shared" ref="D68:D70" si="2">C68/10000</f>
        <v>9.3999999999999994E-5</v>
      </c>
      <c r="E68" s="20">
        <v>3</v>
      </c>
      <c r="G68" s="21">
        <v>10000</v>
      </c>
      <c r="H68" s="20">
        <v>0.75</v>
      </c>
      <c r="I68" s="20">
        <f t="shared" ref="I68:I70" si="3">H68/10000</f>
        <v>7.4999999999999993E-5</v>
      </c>
      <c r="J68" s="23"/>
    </row>
    <row r="69" spans="2:11" x14ac:dyDescent="0.2">
      <c r="B69" s="21">
        <v>15000</v>
      </c>
      <c r="C69" s="20">
        <v>1.41</v>
      </c>
      <c r="D69" s="20">
        <f t="shared" si="2"/>
        <v>1.4099999999999998E-4</v>
      </c>
      <c r="E69" s="20">
        <v>4</v>
      </c>
      <c r="G69" s="21">
        <v>15000</v>
      </c>
      <c r="H69" s="20">
        <v>1.69</v>
      </c>
      <c r="I69" s="20">
        <f t="shared" si="3"/>
        <v>1.6899999999999999E-4</v>
      </c>
      <c r="J69" s="23"/>
    </row>
    <row r="70" spans="2:11" x14ac:dyDescent="0.2">
      <c r="B70" s="21">
        <v>20000</v>
      </c>
      <c r="C70" s="20">
        <v>1.88</v>
      </c>
      <c r="D70" s="20">
        <f t="shared" si="2"/>
        <v>1.8799999999999999E-4</v>
      </c>
      <c r="E70" s="20">
        <v>5</v>
      </c>
      <c r="G70" s="21">
        <v>20000</v>
      </c>
      <c r="H70" s="20">
        <v>3.02</v>
      </c>
      <c r="I70" s="20">
        <f t="shared" si="3"/>
        <v>3.0200000000000002E-4</v>
      </c>
      <c r="J70" s="23"/>
    </row>
    <row r="71" spans="2:11" x14ac:dyDescent="0.2">
      <c r="B71" s="22"/>
      <c r="C71" s="23"/>
      <c r="D71" s="23"/>
      <c r="E71" s="23"/>
      <c r="K71" t="s">
        <v>27</v>
      </c>
    </row>
    <row r="72" spans="2:11" x14ac:dyDescent="0.2">
      <c r="B72" s="22"/>
      <c r="C72" s="23"/>
      <c r="D72" s="23"/>
      <c r="E72" s="23"/>
    </row>
    <row r="90" spans="2:10" x14ac:dyDescent="0.2">
      <c r="B90" s="23"/>
      <c r="C90" s="23"/>
      <c r="D90" s="23"/>
      <c r="E90" s="23"/>
    </row>
    <row r="91" spans="2:10" x14ac:dyDescent="0.2">
      <c r="B91" s="22"/>
      <c r="C91" s="23"/>
      <c r="D91" s="23"/>
      <c r="E91" s="23"/>
      <c r="G91" s="20" t="s">
        <v>11</v>
      </c>
      <c r="H91" s="20" t="s">
        <v>17</v>
      </c>
      <c r="I91" s="20" t="s">
        <v>16</v>
      </c>
      <c r="J91" s="20" t="s">
        <v>12</v>
      </c>
    </row>
    <row r="92" spans="2:10" x14ac:dyDescent="0.2">
      <c r="B92" s="22"/>
      <c r="C92" s="23"/>
      <c r="D92" s="23"/>
      <c r="E92" s="23"/>
      <c r="G92" s="21">
        <v>5000</v>
      </c>
      <c r="H92" s="20"/>
      <c r="I92" s="20"/>
      <c r="J92" s="20"/>
    </row>
    <row r="93" spans="2:10" x14ac:dyDescent="0.2">
      <c r="B93" s="22"/>
      <c r="C93" s="23"/>
      <c r="D93" s="23"/>
      <c r="E93" s="23"/>
      <c r="G93" s="21">
        <v>10000</v>
      </c>
      <c r="H93" s="20"/>
      <c r="I93" s="20"/>
      <c r="J93" s="20"/>
    </row>
    <row r="94" spans="2:10" x14ac:dyDescent="0.2">
      <c r="B94" s="22"/>
      <c r="C94" s="23"/>
      <c r="D94" s="23"/>
      <c r="E94" s="23"/>
      <c r="G94" s="21">
        <v>15000</v>
      </c>
      <c r="H94" s="20"/>
      <c r="I94" s="20"/>
      <c r="J94" s="20"/>
    </row>
    <row r="95" spans="2:10" x14ac:dyDescent="0.2">
      <c r="G95" s="21">
        <v>20000</v>
      </c>
      <c r="H95" s="20"/>
      <c r="I95" s="20"/>
      <c r="J95" s="20"/>
    </row>
    <row r="99" spans="7:10" x14ac:dyDescent="0.2">
      <c r="G99" s="20" t="s">
        <v>11</v>
      </c>
      <c r="H99" s="20" t="s">
        <v>15</v>
      </c>
      <c r="I99" s="20" t="s">
        <v>16</v>
      </c>
      <c r="J99" s="23"/>
    </row>
    <row r="100" spans="7:10" x14ac:dyDescent="0.2">
      <c r="G100" s="21">
        <v>5000</v>
      </c>
      <c r="H100" s="20"/>
      <c r="I100" s="20"/>
      <c r="J100" s="23"/>
    </row>
    <row r="101" spans="7:10" x14ac:dyDescent="0.2">
      <c r="G101" s="21">
        <v>10000</v>
      </c>
      <c r="H101" s="20"/>
      <c r="I101" s="20"/>
      <c r="J101" s="23"/>
    </row>
    <row r="102" spans="7:10" x14ac:dyDescent="0.2">
      <c r="G102" s="21">
        <v>15000</v>
      </c>
      <c r="H102" s="20"/>
      <c r="I102" s="20"/>
      <c r="J102" s="23"/>
    </row>
    <row r="103" spans="7:10" x14ac:dyDescent="0.2">
      <c r="G103" s="21">
        <v>20000</v>
      </c>
      <c r="H103" s="20"/>
      <c r="I103" s="20"/>
      <c r="J103" s="23"/>
    </row>
    <row r="106" spans="7:10" x14ac:dyDescent="0.2">
      <c r="G106" s="20" t="s">
        <v>11</v>
      </c>
      <c r="H106" s="20" t="s">
        <v>13</v>
      </c>
      <c r="I106" s="20" t="s">
        <v>14</v>
      </c>
      <c r="J106" s="23"/>
    </row>
    <row r="107" spans="7:10" x14ac:dyDescent="0.2">
      <c r="G107" s="21">
        <v>5000</v>
      </c>
      <c r="H107" s="20"/>
      <c r="I107" s="20"/>
      <c r="J107" s="23"/>
    </row>
    <row r="108" spans="7:10" x14ac:dyDescent="0.2">
      <c r="G108" s="21">
        <v>10000</v>
      </c>
      <c r="H108" s="20"/>
      <c r="I108" s="20"/>
      <c r="J108" s="23"/>
    </row>
    <row r="109" spans="7:10" x14ac:dyDescent="0.2">
      <c r="G109" s="21">
        <v>15000</v>
      </c>
      <c r="H109" s="20"/>
      <c r="I109" s="20"/>
      <c r="J109" s="23"/>
    </row>
    <row r="110" spans="7:10" x14ac:dyDescent="0.2">
      <c r="G110" s="21">
        <v>20000</v>
      </c>
      <c r="H110" s="20"/>
      <c r="I110" s="20"/>
      <c r="J110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Example</vt:lpstr>
      <vt:lpstr>Your Work</vt:lpstr>
      <vt:lpstr>Your Work (2)</vt:lpstr>
      <vt:lpstr>Your Work (3)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2020-01-23T03:23:49Z</dcterms:modified>
</cp:coreProperties>
</file>