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820" windowHeight="12500" tabRatio="703" activeTab="1"/>
  </bookViews>
  <sheets>
    <sheet name="表紙・目次" sheetId="1" r:id="rId1"/>
    <sheet name="背景・趣旨" sheetId="2" r:id="rId2"/>
    <sheet name="プロジェクト" sheetId="3" r:id="rId3"/>
    <sheet name="サイト構成" sheetId="4" r:id="rId4"/>
    <sheet name="システム要件" sheetId="5" r:id="rId5"/>
    <sheet name="技術要件" sheetId="6" r:id="rId6"/>
    <sheet name="インフラ要件" sheetId="7" r:id="rId7"/>
    <sheet name="セキュリティ要件" sheetId="8" r:id="rId8"/>
    <sheet name="品質管理" sheetId="9" r:id="rId9"/>
    <sheet name="リリース要件" sheetId="10" r:id="rId10"/>
    <sheet name="運用保守" sheetId="11" r:id="rId11"/>
  </sheets>
  <calcPr calcId="144525"/>
</workbook>
</file>

<file path=xl/calcChain.xml><?xml version="1.0" encoding="utf-8"?>
<calcChain xmlns="http://schemas.openxmlformats.org/spreadsheetml/2006/main">
  <c r="D2" i="11" l="1"/>
  <c r="D2" i="10"/>
  <c r="D2" i="9"/>
  <c r="D2" i="8"/>
  <c r="D2" i="7"/>
  <c r="D2" i="6"/>
  <c r="C12" i="5"/>
  <c r="D2" i="5"/>
  <c r="D2" i="4"/>
  <c r="D2" i="3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<sst xmlns="http://schemas.openxmlformats.org/spreadsheetml/2006/main" count="360" uniqueCount="226">
  <si>
    <t>プロジェクト</t>
  </si>
  <si>
    <t>name</t>
  </si>
  <si>
    <t>ID</t>
  </si>
  <si>
    <t>シート</t>
  </si>
  <si>
    <t>説明</t>
  </si>
  <si>
    <t>Webサービス、Webサイトの制作背景と趣旨、全体像・概念図、用語の定義、参考資料</t>
  </si>
  <si>
    <t>作業スコープ、プロジェクト体制、納品物、納品場所・受け渡し、想定スケジュール</t>
  </si>
  <si>
    <t>対象サイト種別、対象OS、対象ブラウザ、サイトマップ</t>
  </si>
  <si>
    <t>機能要求、非機能要求</t>
  </si>
  <si>
    <t>開発言語、プラットフォーム（OS）、実装ミドルウェア、通信プロトコル、ソフトウェアフレームワーク、オープンソース・ソフトウェア、バージョン管理</t>
  </si>
  <si>
    <t>サーバーIDC/利用プラン/オプション、サーバーおよびネットワーク構成、登録ドメイン、SSLサーバー証明書</t>
  </si>
  <si>
    <t>各種セキュリティ対策</t>
  </si>
  <si>
    <t>検証範囲・環境</t>
  </si>
  <si>
    <t>リリース日時、担当、合否担当、リリース端末、リリース手順</t>
  </si>
  <si>
    <t>窓口情報、連絡手段、対応時間、対応内容、バックアップ、リストア、ログ管理</t>
  </si>
  <si>
    <t>項目</t>
  </si>
  <si>
    <t>内容</t>
  </si>
  <si>
    <t>目的</t>
  </si>
  <si>
    <t>概要</t>
  </si>
  <si>
    <t>全体像・概念図</t>
  </si>
  <si>
    <t>用語の定義</t>
  </si>
  <si>
    <t>用語</t>
  </si>
  <si>
    <t>参考資料</t>
  </si>
  <si>
    <t>作業スコープ</t>
  </si>
  <si>
    <t>発注側</t>
  </si>
  <si>
    <t>□　プロジェクトマネジメント
□　企画
□　要件定義
□　画面設計
□　システム設計
□　デザイン
□　コーディング
□　アニメーション実装
□　システム開発
□　動作検証
□　リリース</t>
  </si>
  <si>
    <t>外注側</t>
  </si>
  <si>
    <t>プロジェクト体制</t>
  </si>
  <si>
    <t>納品物</t>
  </si>
  <si>
    <t>□　要件定義書
□　画面設計書
□　システム設計書
□　機能一覧
□　テーブル定義書
□　マニュアル
□　デザインデータ（PSD）
□　プログラム一式</t>
  </si>
  <si>
    <t>納品場所・受け渡し</t>
  </si>
  <si>
    <t>想定スケジュール</t>
  </si>
  <si>
    <t>要件定義</t>
  </si>
  <si>
    <t>2020年10月10日〜2020年10月10日</t>
  </si>
  <si>
    <t>UI設計</t>
  </si>
  <si>
    <t>デザイン制作</t>
  </si>
  <si>
    <t>コーディング</t>
  </si>
  <si>
    <t>システム開発</t>
  </si>
  <si>
    <t>動作検証</t>
  </si>
  <si>
    <t>リリース</t>
  </si>
  <si>
    <t>対象サイト種別</t>
  </si>
  <si>
    <t>公開画面</t>
  </si>
  <si>
    <t>PC</t>
  </si>
  <si>
    <t>Windows（バージョン：　）</t>
  </si>
  <si>
    <t>□　InternetExplorer（バージョン：　）
□　Google Chrome（バージョン：　）
□　Mozilla Firefox（バージョン：　）</t>
  </si>
  <si>
    <t>Mac（バージョン：　）</t>
  </si>
  <si>
    <t>□　Safari（バージョン：　）
□　Google Chrome（バージョン：　）
□　Mozilla Firefox（バージョン：　）</t>
  </si>
  <si>
    <t>その他</t>
  </si>
  <si>
    <t>スマートフォン</t>
  </si>
  <si>
    <t>iOS（バージョン：　）</t>
  </si>
  <si>
    <t>□　Safari（バージョン：　）</t>
  </si>
  <si>
    <t>Android（バージョン：　）</t>
  </si>
  <si>
    <t>□　Androidブラウザ（バージョン：　）
□　Google Chrome（バージョン：　）</t>
  </si>
  <si>
    <t>タブレット</t>
  </si>
  <si>
    <t>管理画面</t>
  </si>
  <si>
    <t>サイトマップ</t>
  </si>
  <si>
    <t>参照ファイル名：</t>
  </si>
  <si>
    <t>機能要求</t>
  </si>
  <si>
    <t>機能大項目</t>
  </si>
  <si>
    <t>機能小項目</t>
  </si>
  <si>
    <t>例）ログイン・ログアウト</t>
  </si>
  <si>
    <t>例）ログイン</t>
  </si>
  <si>
    <t>例）ログアウト</t>
  </si>
  <si>
    <t>非機能要求</t>
  </si>
  <si>
    <t>可用性</t>
  </si>
  <si>
    <t>耐障害性</t>
  </si>
  <si>
    <t>災害対策</t>
  </si>
  <si>
    <t>回復性</t>
  </si>
  <si>
    <t>成熟性</t>
  </si>
  <si>
    <t>性能・拡張性</t>
  </si>
  <si>
    <t>業務処理量</t>
  </si>
  <si>
    <t>性能目標値</t>
  </si>
  <si>
    <t>リソース拡張性</t>
  </si>
  <si>
    <t>性能品質保証</t>
  </si>
  <si>
    <t>運用・保守性</t>
  </si>
  <si>
    <t>通常運用</t>
  </si>
  <si>
    <t>保守運用</t>
  </si>
  <si>
    <t>障害時運用</t>
  </si>
  <si>
    <t>運用環境</t>
  </si>
  <si>
    <t>運用・保守体制</t>
  </si>
  <si>
    <t>運用管理方針</t>
  </si>
  <si>
    <t>移行性</t>
  </si>
  <si>
    <t>移行時期</t>
  </si>
  <si>
    <t>移行方式</t>
  </si>
  <si>
    <t>移行対象（機器）</t>
  </si>
  <si>
    <t>移行対象（データ）</t>
  </si>
  <si>
    <t>移行計画</t>
  </si>
  <si>
    <t>セキュリティ</t>
  </si>
  <si>
    <t>前提条件・制約条件</t>
  </si>
  <si>
    <t>セキュリティリスク対応</t>
  </si>
  <si>
    <t>セキュリティ診断</t>
  </si>
  <si>
    <t>セキュリティリスク管理</t>
  </si>
  <si>
    <t>アクセス・利用制限</t>
  </si>
  <si>
    <t>データの秘匿</t>
  </si>
  <si>
    <t>不正追跡・監視</t>
  </si>
  <si>
    <t>ネットワーク対策</t>
  </si>
  <si>
    <t>マルウェア対策</t>
  </si>
  <si>
    <t>Web対策</t>
  </si>
  <si>
    <t>環境・エコロジー</t>
  </si>
  <si>
    <t>システム制約/前提条件</t>
  </si>
  <si>
    <t>システム特性</t>
  </si>
  <si>
    <t>適合規格</t>
  </si>
  <si>
    <t>機材設置環境条件</t>
  </si>
  <si>
    <t>環境マネージメント</t>
  </si>
  <si>
    <t>開発言語</t>
  </si>
  <si>
    <t>プラットフォーム（OS）</t>
  </si>
  <si>
    <t>実装ミドルウェア</t>
  </si>
  <si>
    <t>Webサーバー</t>
  </si>
  <si>
    <t>□　Apache
□　nginx</t>
  </si>
  <si>
    <t>データベース管理システム</t>
  </si>
  <si>
    <t>□　Oracle
□　MySQL
□　PostgreSQL</t>
  </si>
  <si>
    <t>通信プロトコル</t>
  </si>
  <si>
    <t>□　FTP
□　SFTP
□　FTPS
□　HTTP
□　HTTPS
□　SSH
□　SMTP
□　IMAP
□　POP3
□　SCP</t>
  </si>
  <si>
    <t>ソフトウェアフレームワーク</t>
  </si>
  <si>
    <t>オープンソース・ソフトウェア</t>
  </si>
  <si>
    <t>バージョン管理</t>
  </si>
  <si>
    <t>□ Git
□ Subversion
□ CVS</t>
  </si>
  <si>
    <t>サーバーIDC/利用プラン/オプション（本番環境）</t>
  </si>
  <si>
    <t>IDC</t>
  </si>
  <si>
    <t>利用プラン</t>
  </si>
  <si>
    <t>オプション</t>
  </si>
  <si>
    <t>サーバーおよびネットワーク構成（本番環境）</t>
  </si>
  <si>
    <t>構成図の参照ファイル名：　</t>
  </si>
  <si>
    <t>サーバー構成</t>
  </si>
  <si>
    <t>LB(Load balancer)×1、Webサーバー×2、アプリケーションサーバー×2、DBサーバー×2、ファイルサーバー×1</t>
  </si>
  <si>
    <t>目的：
サーバーOS：
CPU：
メモリ：
ディスク構成：</t>
  </si>
  <si>
    <t>アプリケーションサーバー</t>
  </si>
  <si>
    <t>DBサーバー</t>
  </si>
  <si>
    <t>ファイルサーバー</t>
  </si>
  <si>
    <t>LB</t>
  </si>
  <si>
    <t>目的：</t>
  </si>
  <si>
    <t>回線</t>
  </si>
  <si>
    <t>グローバル回線</t>
  </si>
  <si>
    <t>n Mbps（ベストエフォート）</t>
  </si>
  <si>
    <t>ローカル回線</t>
  </si>
  <si>
    <t>サーバーIDC/利用プラン/オプション（検証環境）</t>
  </si>
  <si>
    <t>サーバーおよびネットワーク構成（検証環境）</t>
  </si>
  <si>
    <t>登録ドメイン（本番環境）</t>
  </si>
  <si>
    <t>登録ドメイン（検証環境）</t>
  </si>
  <si>
    <t>SSLサーバー証明書（本番環境）</t>
  </si>
  <si>
    <t>SSLサーバー証明書（検証環境）</t>
  </si>
  <si>
    <t>システムダウン、レスポンス低下防止策</t>
  </si>
  <si>
    <t>□　障害検知・通知サービス
□　リクエスト制限
□　監視サービス</t>
  </si>
  <si>
    <t>なりすまし、マン・イン・ザ・ミドル攻撃、否認防止策</t>
  </si>
  <si>
    <t>□　SSL利用（盗聴、セッションハイジャックによるなりすまし対策、マン・イン・ザ・ミドル攻撃防止）
□　二段階認証
□　本人認証手続き（メールアドレス宛てに認証用リンクを貼ったメールを送付し、否認防止）</t>
  </si>
  <si>
    <t>漏えい対策ならびに改善防止策</t>
  </si>
  <si>
    <t>□　SSL利用
□　安全性が担保されているライブラリの使用</t>
  </si>
  <si>
    <t>ユーザーへの被害対策</t>
  </si>
  <si>
    <t>□　フォーム（テキストボックス、ラジオボタンやチェックボックス等）はHTML表示時にエスケープし、不正プログラム混入を防止
□　HTTPS通信のみ使用（フィッシング対策として、正規のサーバー証明書を使用し正規のサーバーであることを確認できるものとする）</t>
  </si>
  <si>
    <t>データベースの脆弱性対策（SQLインジェクション）</t>
  </si>
  <si>
    <t>ブルートフォースアタック対策</t>
  </si>
  <si>
    <t>□　同一アカウントで、t時間以内にn回連続して認証エラーが発生した際に、当該アカウントをロックする</t>
  </si>
  <si>
    <t>その他脆弱性対策</t>
  </si>
  <si>
    <t>□　コードレビュー実施（不正コードが混入できないようになっているか確認）</t>
  </si>
  <si>
    <t>システムログ</t>
  </si>
  <si>
    <t>サーバー</t>
  </si>
  <si>
    <t>ログ名</t>
  </si>
  <si>
    <t>ログ項目：　</t>
  </si>
  <si>
    <t>セキュリティ運用</t>
  </si>
  <si>
    <t>実施項目：
□　アップデート確認（対象：　、タイミング：　）
□　アップデート実施（対象：　、タイミング：　）</t>
  </si>
  <si>
    <t>セッションタイムアウト</t>
  </si>
  <si>
    <t>t 分でセッションを切断する</t>
  </si>
  <si>
    <t>パスワードの保管</t>
  </si>
  <si>
    <t>ハッシュ関数：　
文字数：　</t>
  </si>
  <si>
    <t>IP制限</t>
  </si>
  <si>
    <t>rootログインの禁止</t>
  </si>
  <si>
    <t>開放ポートおよびサービス</t>
  </si>
  <si>
    <t>外向き</t>
  </si>
  <si>
    <t>80(HTTP)、443(HTTPS)</t>
  </si>
  <si>
    <t>LAN内</t>
  </si>
  <si>
    <t>8443(HTTPS)、22(SSH)</t>
  </si>
  <si>
    <t xml:space="preserve">- </t>
  </si>
  <si>
    <t>80(HTTP)</t>
  </si>
  <si>
    <t>-</t>
  </si>
  <si>
    <t>xxxx(MySQL)、22(SSH)</t>
  </si>
  <si>
    <t>単体テスト</t>
  </si>
  <si>
    <t>検証環境：検証環境
実施者：
検証内容：基本設計時の画面表示・入力項目に対して検証する
用意するもの：テストケース（テスト仕様書）</t>
  </si>
  <si>
    <t>結合テスト</t>
  </si>
  <si>
    <t>検証環境：検証環境
実施者：
検証内容：機能・画面のデータのI/Oの連携、および他システムとの連携部分に対して検証する
用意するもの：テストケース（テスト仕様書）</t>
  </si>
  <si>
    <t>システムテスト</t>
  </si>
  <si>
    <t>検証環境：検証環境
実施者：
検証内容：システム全体の要件を満たしているか検証する。異常系（例外発生時、不正値混入、処理中断）に関しても検証する。
用意するもの：テストケース（テスト仕様書）※異常系を含める</t>
  </si>
  <si>
    <t>負荷テスト</t>
  </si>
  <si>
    <t>検証環境：検証環境
実施者：
検証内容：高負荷時の動作を検証する。
用意するもの：負荷テストパターン（テスト仕様書）
ツール：</t>
  </si>
  <si>
    <t>移行テスト</t>
  </si>
  <si>
    <t>検証環境：検証環境
実施者：
検証内容：移行のリハーサルを行う。
用意するもの：移行計画書・移行手順書、マニュアル</t>
  </si>
  <si>
    <t>第三者機関による診断テスト</t>
  </si>
  <si>
    <t>検証環境：本番環境
実施者：
検証内容：抜き打ちで第三者機関による脆弱性診断を行う。</t>
  </si>
  <si>
    <t>リリース日時</t>
  </si>
  <si>
    <t>リリース開始日時</t>
  </si>
  <si>
    <t>リリース終了日時（予定）</t>
  </si>
  <si>
    <t>リリース担当</t>
  </si>
  <si>
    <t>リリース合否担当</t>
  </si>
  <si>
    <t>リリース端末</t>
  </si>
  <si>
    <t>リリース手順</t>
  </si>
  <si>
    <t>参考ファイル：</t>
  </si>
  <si>
    <t>窓口情報</t>
  </si>
  <si>
    <t>連絡手段</t>
  </si>
  <si>
    <t>対応時間</t>
  </si>
  <si>
    <t>対応手順</t>
  </si>
  <si>
    <t>対応内容</t>
  </si>
  <si>
    <t>バックアップ</t>
  </si>
  <si>
    <t>リストア</t>
  </si>
  <si>
    <t>ログ管理</t>
  </si>
  <si>
    <t>管理対象ログ</t>
  </si>
  <si>
    <t>保管方法</t>
  </si>
  <si>
    <t>保管期間</t>
  </si>
  <si>
    <t>１：可読性の高いサイト構築
２：遠方よりも近隣のユーザーに向けての強い告知</t>
    <rPh sb="2" eb="5">
      <t>カドクセイ</t>
    </rPh>
    <rPh sb="6" eb="7">
      <t>タカ</t>
    </rPh>
    <rPh sb="11" eb="13">
      <t>コウチク</t>
    </rPh>
    <rPh sb="16" eb="18">
      <t>エンポウ</t>
    </rPh>
    <rPh sb="21" eb="23">
      <t>キンリン</t>
    </rPh>
    <rPh sb="29" eb="30">
      <t>ム</t>
    </rPh>
    <rPh sb="33" eb="34">
      <t>ツヨ</t>
    </rPh>
    <rPh sb="35" eb="37">
      <t>コクチ</t>
    </rPh>
    <phoneticPr fontId="6"/>
  </si>
  <si>
    <r>
      <rPr>
        <sz val="8"/>
        <rFont val="ＭＳ Ｐゴシック"/>
        <family val="3"/>
        <charset val="128"/>
      </rPr>
      <t>□　</t>
    </r>
    <r>
      <rPr>
        <sz val="8"/>
        <rFont val="Arial"/>
        <family val="2"/>
      </rPr>
      <t>Java</t>
    </r>
    <r>
      <rPr>
        <sz val="8"/>
        <rFont val="ＭＳ Ｐゴシック"/>
        <family val="3"/>
        <charset val="128"/>
      </rPr>
      <t>（バージョン：　）　□　</t>
    </r>
    <r>
      <rPr>
        <sz val="8"/>
        <rFont val="Arial"/>
        <family val="2"/>
      </rPr>
      <t>PHP</t>
    </r>
    <r>
      <rPr>
        <sz val="8"/>
        <rFont val="ＭＳ Ｐゴシック"/>
        <family val="3"/>
        <charset val="128"/>
      </rPr>
      <t>（バージョン：　）　□　</t>
    </r>
    <r>
      <rPr>
        <sz val="8"/>
        <rFont val="Arial"/>
        <family val="2"/>
      </rPr>
      <t>Ruby</t>
    </r>
    <r>
      <rPr>
        <sz val="8"/>
        <rFont val="ＭＳ Ｐゴシック"/>
        <family val="3"/>
        <charset val="128"/>
      </rPr>
      <t>（バージョン：　）
□　</t>
    </r>
    <r>
      <rPr>
        <sz val="8"/>
        <rFont val="Arial"/>
        <family val="2"/>
      </rPr>
      <t>Perl</t>
    </r>
    <r>
      <rPr>
        <sz val="8"/>
        <rFont val="ＭＳ Ｐゴシック"/>
        <family val="3"/>
        <charset val="128"/>
      </rPr>
      <t>（バージョン：　）　□　</t>
    </r>
    <r>
      <rPr>
        <sz val="8"/>
        <rFont val="Arial"/>
        <family val="2"/>
      </rPr>
      <t>Python</t>
    </r>
    <r>
      <rPr>
        <sz val="8"/>
        <rFont val="ＭＳ Ｐゴシック"/>
        <family val="3"/>
        <charset val="128"/>
      </rPr>
      <t>（バージョン：　）　□　</t>
    </r>
    <r>
      <rPr>
        <sz val="8"/>
        <rFont val="Arial"/>
        <family val="2"/>
      </rPr>
      <t>HTML5</t>
    </r>
    <r>
      <rPr>
        <sz val="8"/>
        <rFont val="ＭＳ Ｐゴシック"/>
        <family val="3"/>
        <charset val="128"/>
      </rPr>
      <t>　□　</t>
    </r>
    <r>
      <rPr>
        <sz val="8"/>
        <rFont val="Arial"/>
        <family val="2"/>
      </rPr>
      <t>CSS3</t>
    </r>
    <r>
      <rPr>
        <sz val="8"/>
        <rFont val="ＭＳ Ｐゴシック"/>
        <family val="3"/>
        <charset val="128"/>
      </rPr>
      <t>　□　</t>
    </r>
    <r>
      <rPr>
        <sz val="8"/>
        <rFont val="Arial"/>
        <family val="2"/>
      </rPr>
      <t>JavaScript</t>
    </r>
    <phoneticPr fontId="6"/>
  </si>
  <si>
    <r>
      <rPr>
        <sz val="8"/>
        <rFont val="ＭＳ Ｐゴシック"/>
        <family val="3"/>
        <charset val="128"/>
      </rPr>
      <t>□　</t>
    </r>
    <r>
      <rPr>
        <sz val="8"/>
        <rFont val="Arial"/>
        <family val="2"/>
      </rPr>
      <t>RedHat Enterprise Linux</t>
    </r>
    <r>
      <rPr>
        <sz val="8"/>
        <rFont val="ＭＳ Ｐゴシック"/>
        <family val="3"/>
        <charset val="128"/>
      </rPr>
      <t>（バージョン：　）　□　</t>
    </r>
    <r>
      <rPr>
        <sz val="8"/>
        <rFont val="Arial"/>
        <family val="2"/>
      </rPr>
      <t>CentOS</t>
    </r>
    <r>
      <rPr>
        <sz val="8"/>
        <rFont val="ＭＳ Ｐゴシック"/>
        <family val="3"/>
        <charset val="128"/>
      </rPr>
      <t>（バージョン：　）　□　</t>
    </r>
    <r>
      <rPr>
        <sz val="8"/>
        <rFont val="Arial"/>
        <family val="2"/>
      </rPr>
      <t>Debian GNU/Linux</t>
    </r>
    <r>
      <rPr>
        <sz val="8"/>
        <rFont val="ＭＳ Ｐゴシック"/>
        <family val="3"/>
        <charset val="128"/>
      </rPr>
      <t>（バージョン：　）
□　</t>
    </r>
    <r>
      <rPr>
        <sz val="8"/>
        <rFont val="Arial"/>
        <family val="2"/>
      </rPr>
      <t>FreeBSD</t>
    </r>
    <r>
      <rPr>
        <sz val="8"/>
        <rFont val="ＭＳ Ｐゴシック"/>
        <family val="3"/>
        <charset val="128"/>
      </rPr>
      <t>（バージョン：　）　□　</t>
    </r>
    <r>
      <rPr>
        <sz val="8"/>
        <rFont val="Arial"/>
        <family val="2"/>
      </rPr>
      <t>OpenBSD</t>
    </r>
    <r>
      <rPr>
        <sz val="8"/>
        <rFont val="ＭＳ Ｐゴシック"/>
        <family val="3"/>
        <charset val="128"/>
      </rPr>
      <t>（バージョン：　）　□　</t>
    </r>
    <r>
      <rPr>
        <sz val="8"/>
        <rFont val="Arial"/>
        <family val="2"/>
      </rPr>
      <t>Windows Server</t>
    </r>
    <r>
      <rPr>
        <sz val="8"/>
        <rFont val="ＭＳ Ｐゴシック"/>
        <family val="3"/>
        <charset val="128"/>
      </rPr>
      <t>（バージョン：　）</t>
    </r>
    <phoneticPr fontId="6"/>
  </si>
  <si>
    <r>
      <rPr>
        <sz val="8"/>
        <rFont val="ＭＳ Ｐゴシック"/>
        <family val="3"/>
        <charset val="128"/>
      </rPr>
      <t>例）</t>
    </r>
    <r>
      <rPr>
        <sz val="8"/>
        <rFont val="Arial"/>
        <family val="2"/>
      </rPr>
      <t>CakePHP, Bootstrap</t>
    </r>
    <phoneticPr fontId="6"/>
  </si>
  <si>
    <t>カフェエフォート 公式HP 改装作業</t>
    <rPh sb="9" eb="11">
      <t>コウシキ</t>
    </rPh>
    <rPh sb="14" eb="16">
      <t>カイソウ</t>
    </rPh>
    <rPh sb="16" eb="18">
      <t>サギョウ</t>
    </rPh>
    <phoneticPr fontId="6"/>
  </si>
  <si>
    <t>1P構成はあまり変えたくはないが、記事の配置、見易さなど「可読性」の部分を可能な範囲で追及したページに。
メインユーザー層は高齢の為ブラウザのバージョンは最新状況を想定せず少し前のバージョンで動作する前提で作成。</t>
    <rPh sb="2" eb="4">
      <t>コウセイ</t>
    </rPh>
    <rPh sb="8" eb="9">
      <t>カ</t>
    </rPh>
    <rPh sb="17" eb="19">
      <t>キジ</t>
    </rPh>
    <rPh sb="20" eb="22">
      <t>ハイチ</t>
    </rPh>
    <rPh sb="23" eb="25">
      <t>ミヤス</t>
    </rPh>
    <rPh sb="29" eb="32">
      <t>カドクセイ</t>
    </rPh>
    <rPh sb="34" eb="36">
      <t>ブブン</t>
    </rPh>
    <rPh sb="37" eb="39">
      <t>カノウ</t>
    </rPh>
    <rPh sb="40" eb="42">
      <t>ハンイ</t>
    </rPh>
    <rPh sb="43" eb="45">
      <t>ツイキュウ</t>
    </rPh>
    <rPh sb="60" eb="61">
      <t>ソウ</t>
    </rPh>
    <rPh sb="62" eb="64">
      <t>コウレイ</t>
    </rPh>
    <rPh sb="65" eb="66">
      <t>タメ</t>
    </rPh>
    <rPh sb="77" eb="79">
      <t>サイシン</t>
    </rPh>
    <rPh sb="79" eb="81">
      <t>ジョウキョウ</t>
    </rPh>
    <rPh sb="82" eb="84">
      <t>ソウテイ</t>
    </rPh>
    <rPh sb="86" eb="87">
      <t>スコ</t>
    </rPh>
    <rPh sb="88" eb="89">
      <t>マエ</t>
    </rPh>
    <rPh sb="96" eb="98">
      <t>ドウサ</t>
    </rPh>
    <rPh sb="100" eb="102">
      <t>ゼンテイ</t>
    </rPh>
    <rPh sb="103" eb="105">
      <t>サクセイ</t>
    </rPh>
    <phoneticPr fontId="6"/>
  </si>
  <si>
    <t>http://collabo.tokyo/cafeeffort.html</t>
    <phoneticPr fontId="6"/>
  </si>
  <si>
    <t>http://www.samurai-cafe.jp/index.html</t>
    <phoneticPr fontId="6"/>
  </si>
  <si>
    <t>http://sarutahiko.co/</t>
    <phoneticPr fontId="6"/>
  </si>
  <si>
    <t>http://www.pokkacreate.co.jp/</t>
    <phoneticPr fontId="6"/>
  </si>
  <si>
    <t>https://cafe.willer.co.jp/</t>
    <phoneticPr fontId="6"/>
  </si>
  <si>
    <r>
      <t>Café de CRIE</t>
    </r>
    <r>
      <rPr>
        <sz val="8"/>
        <rFont val="ＭＳ Ｐゴシック"/>
        <family val="3"/>
        <charset val="128"/>
      </rPr>
      <t>（参考）</t>
    </r>
  </si>
  <si>
    <r>
      <t>WILLER EXPRESS CAFE</t>
    </r>
    <r>
      <rPr>
        <sz val="8"/>
        <rFont val="ＭＳ Ｐゴシック"/>
        <family val="3"/>
        <charset val="128"/>
      </rPr>
      <t>（参考）</t>
    </r>
  </si>
  <si>
    <t>喫茶　侍（参考）</t>
    <phoneticPr fontId="6"/>
  </si>
  <si>
    <r>
      <rPr>
        <sz val="8"/>
        <rFont val="ＭＳ Ｐゴシック"/>
        <family val="3"/>
        <charset val="128"/>
      </rPr>
      <t>猿田彦珈琲（参考）</t>
    </r>
    <r>
      <rPr>
        <sz val="8"/>
        <rFont val="Arial"/>
        <family val="2"/>
      </rPr>
      <t/>
    </r>
    <phoneticPr fontId="6"/>
  </si>
  <si>
    <t>カフェエフォート（対象）</t>
    <rPh sb="9" eb="11">
      <t>タイショウ</t>
    </rPh>
    <phoneticPr fontId="6"/>
  </si>
  <si>
    <t>https://www.ikesai.com/tag/%E3%82%AB%E3%83%95%E3%82%A7</t>
    <phoneticPr fontId="6"/>
  </si>
  <si>
    <t>カフェサイトデザイン集（参考）</t>
    <rPh sb="10" eb="11">
      <t>シュウ</t>
    </rPh>
    <rPh sb="12" eb="14">
      <t>サンコウ</t>
    </rPh>
    <phoneticPr fontId="6"/>
  </si>
  <si>
    <t>https://riumsmile.jp/contents_1199.html</t>
    <phoneticPr fontId="6"/>
  </si>
  <si>
    <t>カフェデザイン参考</t>
    <rPh sb="7" eb="9">
      <t>サンコウ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</si>
</sst>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8"/>
      <name val="Arial"/>
      <family val="2"/>
    </font>
    <font>
      <sz val="8"/>
      <color rgb="FFFFFFFF"/>
      <name val="Arial"/>
      <family val="2"/>
    </font>
    <font>
      <sz val="10"/>
      <name val="Arial"/>
      <family val="2"/>
    </font>
    <font>
      <u/>
      <sz val="8"/>
      <color rgb="FF0000FF"/>
      <name val="Arial"/>
      <family val="2"/>
    </font>
    <font>
      <u/>
      <sz val="8"/>
      <color rgb="FF0000FF"/>
      <name val="Arial"/>
      <family val="2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0"/>
      <color theme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08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1" fillId="5" borderId="7" xfId="0" applyFont="1" applyFill="1" applyBorder="1" applyAlignment="1">
      <alignment vertical="center"/>
    </xf>
    <xf numFmtId="0" fontId="1" fillId="5" borderId="8" xfId="0" applyFont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5" borderId="7" xfId="0" applyFont="1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1" fillId="5" borderId="8" xfId="0" applyFont="1" applyFill="1" applyBorder="1" applyAlignment="1">
      <alignment vertical="center"/>
    </xf>
    <xf numFmtId="0" fontId="1" fillId="4" borderId="10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12" xfId="0" applyFont="1" applyFill="1" applyBorder="1" applyAlignment="1">
      <alignment vertical="center"/>
    </xf>
    <xf numFmtId="0" fontId="1" fillId="5" borderId="13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5" fillId="3" borderId="0" xfId="0" applyFont="1" applyFill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12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10" xfId="0" applyFont="1" applyFill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2" xfId="0" applyFont="1" applyBorder="1"/>
    <xf numFmtId="0" fontId="1" fillId="4" borderId="5" xfId="0" applyFont="1" applyFill="1" applyBorder="1" applyAlignment="1">
      <alignment vertical="center"/>
    </xf>
    <xf numFmtId="0" fontId="3" fillId="0" borderId="7" xfId="0" applyFont="1" applyBorder="1"/>
    <xf numFmtId="0" fontId="1" fillId="4" borderId="8" xfId="0" applyFont="1" applyFill="1" applyBorder="1" applyAlignment="1">
      <alignment vertical="center"/>
    </xf>
    <xf numFmtId="0" fontId="3" fillId="0" borderId="10" xfId="0" applyFont="1" applyBorder="1"/>
    <xf numFmtId="0" fontId="1" fillId="0" borderId="2" xfId="0" applyFont="1" applyBorder="1" applyAlignment="1">
      <alignment vertical="center"/>
    </xf>
    <xf numFmtId="0" fontId="3" fillId="0" borderId="3" xfId="0" applyFont="1" applyBorder="1"/>
    <xf numFmtId="0" fontId="1" fillId="4" borderId="1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3" fillId="0" borderId="12" xfId="0" applyFont="1" applyBorder="1"/>
    <xf numFmtId="0" fontId="3" fillId="0" borderId="6" xfId="0" applyFont="1" applyBorder="1"/>
    <xf numFmtId="0" fontId="0" fillId="0" borderId="0" xfId="0" applyFont="1" applyAlignment="1"/>
    <xf numFmtId="0" fontId="3" fillId="0" borderId="11" xfId="0" applyFont="1" applyBorder="1"/>
    <xf numFmtId="0" fontId="7" fillId="0" borderId="2" xfId="0" applyFont="1" applyBorder="1" applyAlignment="1">
      <alignment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8" fillId="0" borderId="0" xfId="1" applyAlignment="1">
      <alignment vertical="center" wrapText="1"/>
    </xf>
    <xf numFmtId="0" fontId="9" fillId="0" borderId="0" xfId="1" applyFont="1" applyAlignment="1">
      <alignment vertical="center"/>
    </xf>
    <xf numFmtId="0" fontId="1" fillId="5" borderId="1" xfId="0" applyFont="1" applyFill="1" applyBorder="1" applyAlignment="1">
      <alignment vertical="center"/>
    </xf>
    <xf numFmtId="0" fontId="3" fillId="0" borderId="0" xfId="0" applyFont="1" applyBorder="1"/>
    <xf numFmtId="0" fontId="1" fillId="3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vertical="center" wrapText="1"/>
    </xf>
    <xf numFmtId="0" fontId="9" fillId="0" borderId="16" xfId="1" applyFont="1" applyBorder="1" applyAlignment="1">
      <alignment vertical="center" wrapText="1"/>
    </xf>
    <xf numFmtId="0" fontId="9" fillId="0" borderId="16" xfId="1" applyFont="1" applyBorder="1" applyAlignment="1">
      <alignment vertical="center"/>
    </xf>
    <xf numFmtId="0" fontId="1" fillId="0" borderId="16" xfId="0" applyFont="1" applyBorder="1" applyAlignment="1">
      <alignment vertical="center" wrapText="1"/>
    </xf>
    <xf numFmtId="0" fontId="1" fillId="0" borderId="16" xfId="0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spreadsheets/d/1OpAJ-KAALuklp-5eTXOgD-QAK1zUz87uHQ07aSqW2kY/edit" TargetMode="External"/><Relationship Id="rId3" Type="http://schemas.openxmlformats.org/officeDocument/2006/relationships/hyperlink" Target="https://docs.google.com/spreadsheets/d/1OpAJ-KAALuklp-5eTXOgD-QAK1zUz87uHQ07aSqW2kY/edit" TargetMode="External"/><Relationship Id="rId7" Type="http://schemas.openxmlformats.org/officeDocument/2006/relationships/hyperlink" Target="https://docs.google.com/spreadsheets/d/1OpAJ-KAALuklp-5eTXOgD-QAK1zUz87uHQ07aSqW2kY/edit" TargetMode="External"/><Relationship Id="rId2" Type="http://schemas.openxmlformats.org/officeDocument/2006/relationships/hyperlink" Target="https://docs.google.com/spreadsheets/d/1OpAJ-KAALuklp-5eTXOgD-QAK1zUz87uHQ07aSqW2kY/edit" TargetMode="External"/><Relationship Id="rId1" Type="http://schemas.openxmlformats.org/officeDocument/2006/relationships/hyperlink" Target="https://docs.google.com/spreadsheets/d/1OpAJ-KAALuklp-5eTXOgD-QAK1zUz87uHQ07aSqW2kY/edit" TargetMode="External"/><Relationship Id="rId6" Type="http://schemas.openxmlformats.org/officeDocument/2006/relationships/hyperlink" Target="https://docs.google.com/spreadsheets/d/1OpAJ-KAALuklp-5eTXOgD-QAK1zUz87uHQ07aSqW2kY/edit" TargetMode="External"/><Relationship Id="rId5" Type="http://schemas.openxmlformats.org/officeDocument/2006/relationships/hyperlink" Target="https://docs.google.com/spreadsheets/d/1OpAJ-KAALuklp-5eTXOgD-QAK1zUz87uHQ07aSqW2kY/edit" TargetMode="External"/><Relationship Id="rId10" Type="http://schemas.openxmlformats.org/officeDocument/2006/relationships/hyperlink" Target="https://docs.google.com/spreadsheets/d/1OpAJ-KAALuklp-5eTXOgD-QAK1zUz87uHQ07aSqW2kY/edit" TargetMode="External"/><Relationship Id="rId4" Type="http://schemas.openxmlformats.org/officeDocument/2006/relationships/hyperlink" Target="https://docs.google.com/spreadsheets/d/1OpAJ-KAALuklp-5eTXOgD-QAK1zUz87uHQ07aSqW2kY/edit" TargetMode="External"/><Relationship Id="rId9" Type="http://schemas.openxmlformats.org/officeDocument/2006/relationships/hyperlink" Target="https://docs.google.com/spreadsheets/d/1OpAJ-KAALuklp-5eTXOgD-QAK1zUz87uHQ07aSqW2kY/edi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arutahiko.co/" TargetMode="External"/><Relationship Id="rId7" Type="http://schemas.openxmlformats.org/officeDocument/2006/relationships/hyperlink" Target="https://riumsmile.jp/contents_1199.html" TargetMode="External"/><Relationship Id="rId2" Type="http://schemas.openxmlformats.org/officeDocument/2006/relationships/hyperlink" Target="http://www.samurai-cafe.jp/index.html" TargetMode="External"/><Relationship Id="rId1" Type="http://schemas.openxmlformats.org/officeDocument/2006/relationships/hyperlink" Target="http://collabo.tokyo/cafeeffort.html" TargetMode="External"/><Relationship Id="rId6" Type="http://schemas.openxmlformats.org/officeDocument/2006/relationships/hyperlink" Target="https://www.ikesai.com/tag/%E3%82%AB%E3%83%95%E3%82%A7" TargetMode="External"/><Relationship Id="rId5" Type="http://schemas.openxmlformats.org/officeDocument/2006/relationships/hyperlink" Target="https://cafe.willer.co.jp/" TargetMode="External"/><Relationship Id="rId4" Type="http://schemas.openxmlformats.org/officeDocument/2006/relationships/hyperlink" Target="http://www.pokkacreate.co.jp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pa.go.jp/sec/softwareengineering/reports/20100416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selection activeCell="D19" sqref="D19"/>
    </sheetView>
  </sheetViews>
  <sheetFormatPr defaultColWidth="14.453125" defaultRowHeight="15.75" customHeight="1" x14ac:dyDescent="0.25"/>
  <cols>
    <col min="1" max="1" width="3" customWidth="1"/>
    <col min="2" max="2" width="6" customWidth="1"/>
    <col min="4" max="4" width="72.54296875" customWidth="1"/>
  </cols>
  <sheetData>
    <row r="1" spans="1:26" ht="12.5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5">
      <c r="A2" s="2"/>
      <c r="B2" s="78" t="s">
        <v>0</v>
      </c>
      <c r="C2" s="79"/>
      <c r="D2" s="4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5" x14ac:dyDescent="0.25">
      <c r="A4" s="1"/>
      <c r="B4" s="5" t="s">
        <v>2</v>
      </c>
      <c r="C4" s="5" t="s">
        <v>3</v>
      </c>
      <c r="D4" s="5" t="s">
        <v>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.5" customHeight="1" x14ac:dyDescent="0.25">
      <c r="A5" s="2"/>
      <c r="B5" s="6">
        <v>1</v>
      </c>
      <c r="C5" s="7" t="str">
        <f>HYPERLINK("https://docs.google.com/spreadsheets/d/1OpAJ-KAALuklp-5eTXOgD-QAK1zUz87uHQ07aSqW2kY/edit#gid=960469891","背景・趣旨")</f>
        <v>背景・趣旨</v>
      </c>
      <c r="D5" s="8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1.5" customHeight="1" x14ac:dyDescent="0.25">
      <c r="A6" s="2"/>
      <c r="B6" s="6">
        <v>2</v>
      </c>
      <c r="C6" s="7" t="str">
        <f>HYPERLINK("https://docs.google.com/spreadsheets/d/1OpAJ-KAALuklp-5eTXOgD-QAK1zUz87uHQ07aSqW2kY/edit#gid=1121655870","プロジェクト")</f>
        <v>プロジェクト</v>
      </c>
      <c r="D6" s="8" t="s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1.5" customHeight="1" x14ac:dyDescent="0.25">
      <c r="A7" s="2"/>
      <c r="B7" s="6">
        <v>3</v>
      </c>
      <c r="C7" s="7" t="str">
        <f>HYPERLINK("https://docs.google.com/spreadsheets/d/1OpAJ-KAALuklp-5eTXOgD-QAK1zUz87uHQ07aSqW2kY/edit#gid=566628023","サイト構成")</f>
        <v>サイト構成</v>
      </c>
      <c r="D7" s="8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1.5" customHeight="1" x14ac:dyDescent="0.25">
      <c r="A8" s="2"/>
      <c r="B8" s="6">
        <v>4</v>
      </c>
      <c r="C8" s="7" t="str">
        <f>HYPERLINK("https://docs.google.com/spreadsheets/d/1OpAJ-KAALuklp-5eTXOgD-QAK1zUz87uHQ07aSqW2kY/edit#gid=345935805","システム要件")</f>
        <v>システム要件</v>
      </c>
      <c r="D8" s="8" t="s">
        <v>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1.5" customHeight="1" x14ac:dyDescent="0.25">
      <c r="A9" s="2"/>
      <c r="B9" s="6">
        <v>5</v>
      </c>
      <c r="C9" s="7" t="str">
        <f>HYPERLINK("https://docs.google.com/spreadsheets/d/1OpAJ-KAALuklp-5eTXOgD-QAK1zUz87uHQ07aSqW2kY/edit#gid=964204902","技術要件")</f>
        <v>技術要件</v>
      </c>
      <c r="D9" s="8" t="s">
        <v>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1.5" customHeight="1" x14ac:dyDescent="0.25">
      <c r="A10" s="2"/>
      <c r="B10" s="6">
        <v>6</v>
      </c>
      <c r="C10" s="7" t="str">
        <f>HYPERLINK("https://docs.google.com/spreadsheets/d/1OpAJ-KAALuklp-5eTXOgD-QAK1zUz87uHQ07aSqW2kY/edit#gid=772924300","インフラ要件")</f>
        <v>インフラ要件</v>
      </c>
      <c r="D10" s="8" t="s">
        <v>10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1.5" customHeight="1" x14ac:dyDescent="0.25">
      <c r="A11" s="2"/>
      <c r="B11" s="6">
        <v>7</v>
      </c>
      <c r="C11" s="7" t="str">
        <f>HYPERLINK("https://docs.google.com/spreadsheets/d/1OpAJ-KAALuklp-5eTXOgD-QAK1zUz87uHQ07aSqW2kY/edit#gid=609544948","セキュリティ要件")</f>
        <v>セキュリティ要件</v>
      </c>
      <c r="D11" s="8" t="s">
        <v>11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1.5" customHeight="1" x14ac:dyDescent="0.25">
      <c r="A12" s="2"/>
      <c r="B12" s="6">
        <v>8</v>
      </c>
      <c r="C12" s="7" t="str">
        <f>HYPERLINK("https://docs.google.com/spreadsheets/d/1OpAJ-KAALuklp-5eTXOgD-QAK1zUz87uHQ07aSqW2kY/edit#gid=1140563567","品質管理")</f>
        <v>品質管理</v>
      </c>
      <c r="D12" s="8" t="s">
        <v>12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1.5" customHeight="1" x14ac:dyDescent="0.25">
      <c r="A13" s="2"/>
      <c r="B13" s="6">
        <v>9</v>
      </c>
      <c r="C13" s="7" t="str">
        <f>HYPERLINK("https://docs.google.com/spreadsheets/d/1OpAJ-KAALuklp-5eTXOgD-QAK1zUz87uHQ07aSqW2kY/edit#gid=2086485420","リリース要件")</f>
        <v>リリース要件</v>
      </c>
      <c r="D13" s="8" t="s">
        <v>13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1.5" customHeight="1" x14ac:dyDescent="0.25">
      <c r="A14" s="2"/>
      <c r="B14" s="6">
        <v>10</v>
      </c>
      <c r="C14" s="7" t="str">
        <f>HYPERLINK("https://docs.google.com/spreadsheets/d/1OpAJ-KAALuklp-5eTXOgD-QAK1zUz87uHQ07aSqW2kY/edit#gid=84916293","運用保守")</f>
        <v>運用保守</v>
      </c>
      <c r="D14" s="8" t="s">
        <v>14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5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1">
    <mergeCell ref="B2:C2"/>
  </mergeCells>
  <phoneticPr fontId="6"/>
  <hyperlinks>
    <hyperlink ref="C5" r:id="rId1" location="gid=960469891" display="https://docs.google.com/spreadsheets/d/1OpAJ-KAALuklp-5eTXOgD-QAK1zUz87uHQ07aSqW2kY/edit - gid=960469891"/>
    <hyperlink ref="C6" r:id="rId2" location="gid=1121655870" display="https://docs.google.com/spreadsheets/d/1OpAJ-KAALuklp-5eTXOgD-QAK1zUz87uHQ07aSqW2kY/edit - gid=1121655870"/>
    <hyperlink ref="C7" r:id="rId3" location="gid=566628023" display="https://docs.google.com/spreadsheets/d/1OpAJ-KAALuklp-5eTXOgD-QAK1zUz87uHQ07aSqW2kY/edit - gid=566628023"/>
    <hyperlink ref="C8" r:id="rId4" location="gid=345935805" display="https://docs.google.com/spreadsheets/d/1OpAJ-KAALuklp-5eTXOgD-QAK1zUz87uHQ07aSqW2kY/edit - gid=345935805"/>
    <hyperlink ref="C9" r:id="rId5" location="gid=964204902" display="https://docs.google.com/spreadsheets/d/1OpAJ-KAALuklp-5eTXOgD-QAK1zUz87uHQ07aSqW2kY/edit - gid=964204902"/>
    <hyperlink ref="C10" r:id="rId6" location="gid=772924300" display="https://docs.google.com/spreadsheets/d/1OpAJ-KAALuklp-5eTXOgD-QAK1zUz87uHQ07aSqW2kY/edit - gid=772924300"/>
    <hyperlink ref="C11" r:id="rId7" location="gid=609544948" display="https://docs.google.com/spreadsheets/d/1OpAJ-KAALuklp-5eTXOgD-QAK1zUz87uHQ07aSqW2kY/edit - gid=609544948"/>
    <hyperlink ref="C12" r:id="rId8" location="gid=1140563567" display="https://docs.google.com/spreadsheets/d/1OpAJ-KAALuklp-5eTXOgD-QAK1zUz87uHQ07aSqW2kY/edit - gid=1140563567"/>
    <hyperlink ref="C13" r:id="rId9" location="gid=2086485420" display="https://docs.google.com/spreadsheets/d/1OpAJ-KAALuklp-5eTXOgD-QAK1zUz87uHQ07aSqW2kY/edit - gid=2086485420"/>
    <hyperlink ref="C14" r:id="rId10" location="gid=84916293" display="https://docs.google.com/spreadsheets/d/1OpAJ-KAALuklp-5eTXOgD-QAK1zUz87uHQ07aSqW2kY/edit - gid=8491629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4.453125" defaultRowHeight="15.75" customHeight="1" x14ac:dyDescent="0.25"/>
  <cols>
    <col min="1" max="1" width="3" customWidth="1"/>
    <col min="5" max="5" width="87" customWidth="1"/>
  </cols>
  <sheetData>
    <row r="1" spans="1:26" ht="12.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5">
      <c r="A2" s="2"/>
      <c r="B2" s="78" t="s">
        <v>0</v>
      </c>
      <c r="C2" s="79"/>
      <c r="D2" s="84" t="str">
        <f>表紙・目次!D2</f>
        <v>name</v>
      </c>
      <c r="E2" s="8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5" x14ac:dyDescent="0.25">
      <c r="A4" s="2"/>
      <c r="B4" s="9" t="s">
        <v>15</v>
      </c>
      <c r="C4" s="10"/>
      <c r="D4" s="11"/>
      <c r="E4" s="12" t="s">
        <v>16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.5" customHeight="1" x14ac:dyDescent="0.25">
      <c r="A5" s="2"/>
      <c r="B5" s="17" t="s">
        <v>187</v>
      </c>
      <c r="C5" s="32"/>
      <c r="D5" s="19"/>
      <c r="E5" s="6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1.5" customHeight="1" x14ac:dyDescent="0.25">
      <c r="A6" s="2"/>
      <c r="B6" s="33"/>
      <c r="C6" s="34" t="s">
        <v>188</v>
      </c>
      <c r="D6" s="61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1.5" customHeight="1" x14ac:dyDescent="0.25">
      <c r="A7" s="2"/>
      <c r="B7" s="29"/>
      <c r="C7" s="35" t="s">
        <v>189</v>
      </c>
      <c r="D7" s="62"/>
      <c r="E7" s="3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1.5" customHeight="1" x14ac:dyDescent="0.25">
      <c r="A8" s="2"/>
      <c r="B8" s="13" t="s">
        <v>190</v>
      </c>
      <c r="C8" s="60"/>
      <c r="D8" s="70"/>
      <c r="E8" s="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1.5" customHeight="1" x14ac:dyDescent="0.25">
      <c r="A9" s="2"/>
      <c r="B9" s="13" t="s">
        <v>191</v>
      </c>
      <c r="C9" s="60"/>
      <c r="D9" s="70"/>
      <c r="E9" s="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1.5" customHeight="1" x14ac:dyDescent="0.25">
      <c r="A10" s="2"/>
      <c r="B10" s="13" t="s">
        <v>192</v>
      </c>
      <c r="C10" s="60"/>
      <c r="D10" s="70"/>
      <c r="E10" s="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1.5" customHeight="1" x14ac:dyDescent="0.25">
      <c r="A11" s="2"/>
      <c r="B11" s="29" t="s">
        <v>193</v>
      </c>
      <c r="C11" s="63"/>
      <c r="D11" s="71"/>
      <c r="E11" s="31" t="s">
        <v>194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B2:C2"/>
    <mergeCell ref="D2:E2"/>
  </mergeCells>
  <phoneticPr fontId="6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showGridLines="0" workbookViewId="0"/>
  </sheetViews>
  <sheetFormatPr defaultColWidth="14.453125" defaultRowHeight="15.75" customHeight="1" x14ac:dyDescent="0.25"/>
  <cols>
    <col min="1" max="1" width="3" customWidth="1"/>
    <col min="5" max="5" width="87" customWidth="1"/>
  </cols>
  <sheetData>
    <row r="1" spans="1:26" ht="12.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5">
      <c r="A2" s="2"/>
      <c r="B2" s="78" t="s">
        <v>0</v>
      </c>
      <c r="C2" s="79"/>
      <c r="D2" s="84" t="str">
        <f>表紙・目次!D2</f>
        <v>name</v>
      </c>
      <c r="E2" s="8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5" x14ac:dyDescent="0.25">
      <c r="A4" s="2"/>
      <c r="B4" s="9" t="s">
        <v>15</v>
      </c>
      <c r="C4" s="10"/>
      <c r="D4" s="10"/>
      <c r="E4" s="72" t="s">
        <v>16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.5" customHeight="1" x14ac:dyDescent="0.25">
      <c r="A5" s="2"/>
      <c r="B5" s="13" t="s">
        <v>195</v>
      </c>
      <c r="C5" s="60"/>
      <c r="D5" s="14"/>
      <c r="E5" s="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1.5" customHeight="1" x14ac:dyDescent="0.25">
      <c r="A6" s="2"/>
      <c r="B6" s="13" t="s">
        <v>196</v>
      </c>
      <c r="C6" s="60"/>
      <c r="D6" s="14"/>
      <c r="E6" s="4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1.5" customHeight="1" x14ac:dyDescent="0.25">
      <c r="A7" s="2"/>
      <c r="B7" s="13" t="s">
        <v>197</v>
      </c>
      <c r="C7" s="60"/>
      <c r="D7" s="14"/>
      <c r="E7" s="4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1.5" customHeight="1" x14ac:dyDescent="0.25">
      <c r="A8" s="2"/>
      <c r="B8" s="13" t="s">
        <v>198</v>
      </c>
      <c r="C8" s="60"/>
      <c r="D8" s="14"/>
      <c r="E8" s="4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1.5" customHeight="1" x14ac:dyDescent="0.25">
      <c r="A9" s="2"/>
      <c r="B9" s="13" t="s">
        <v>199</v>
      </c>
      <c r="C9" s="60"/>
      <c r="D9" s="14"/>
      <c r="E9" s="4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1.5" customHeight="1" x14ac:dyDescent="0.25">
      <c r="A10" s="2"/>
      <c r="B10" s="13" t="s">
        <v>200</v>
      </c>
      <c r="C10" s="60"/>
      <c r="D10" s="14"/>
      <c r="E10" s="4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1.5" customHeight="1" x14ac:dyDescent="0.25">
      <c r="A11" s="2"/>
      <c r="B11" s="13" t="s">
        <v>201</v>
      </c>
      <c r="C11" s="60"/>
      <c r="D11" s="14"/>
      <c r="E11" s="4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1.5" customHeight="1" x14ac:dyDescent="0.25">
      <c r="A12" s="2"/>
      <c r="B12" s="33" t="s">
        <v>202</v>
      </c>
      <c r="C12" s="64"/>
      <c r="D12" s="36"/>
      <c r="E12" s="7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1.5" customHeight="1" x14ac:dyDescent="0.25">
      <c r="A13" s="2"/>
      <c r="B13" s="33"/>
      <c r="C13" s="34" t="s">
        <v>203</v>
      </c>
      <c r="D13" s="74"/>
      <c r="E13" s="4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1.5" customHeight="1" x14ac:dyDescent="0.25">
      <c r="A14" s="2"/>
      <c r="B14" s="33"/>
      <c r="C14" s="34" t="s">
        <v>204</v>
      </c>
      <c r="D14" s="74"/>
      <c r="E14" s="4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1.5" customHeight="1" x14ac:dyDescent="0.25">
      <c r="A15" s="2"/>
      <c r="B15" s="29"/>
      <c r="C15" s="35" t="s">
        <v>205</v>
      </c>
      <c r="D15" s="75"/>
      <c r="E15" s="7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5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2">
    <mergeCell ref="B2:C2"/>
    <mergeCell ref="D2:E2"/>
  </mergeCells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topLeftCell="A10" workbookViewId="0">
      <selection activeCell="H15" sqref="H15"/>
    </sheetView>
  </sheetViews>
  <sheetFormatPr defaultColWidth="14.453125" defaultRowHeight="15.75" customHeight="1" x14ac:dyDescent="0.25"/>
  <cols>
    <col min="1" max="1" width="3" customWidth="1"/>
    <col min="5" max="5" width="24.90625" customWidth="1"/>
    <col min="6" max="6" width="42.54296875" customWidth="1"/>
    <col min="7" max="7" width="29.6328125" customWidth="1"/>
  </cols>
  <sheetData>
    <row r="1" spans="1:26" ht="12.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5">
      <c r="A2" s="2"/>
      <c r="B2" s="78" t="s">
        <v>0</v>
      </c>
      <c r="C2" s="79"/>
      <c r="D2" s="92" t="s">
        <v>210</v>
      </c>
      <c r="E2" s="8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5" x14ac:dyDescent="0.25">
      <c r="A3" s="2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5" x14ac:dyDescent="0.25">
      <c r="A4" s="2"/>
      <c r="B4" s="9" t="s">
        <v>15</v>
      </c>
      <c r="C4" s="10"/>
      <c r="D4" s="11"/>
      <c r="E4" s="12" t="s">
        <v>16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.5" customHeight="1" x14ac:dyDescent="0.25">
      <c r="A5" s="2"/>
      <c r="B5" s="13" t="s">
        <v>17</v>
      </c>
      <c r="C5" s="14"/>
      <c r="D5" s="60"/>
      <c r="E5" s="106" t="s">
        <v>206</v>
      </c>
      <c r="F5" s="106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1.5" customHeight="1" x14ac:dyDescent="0.25">
      <c r="A6" s="2"/>
      <c r="B6" s="13" t="s">
        <v>18</v>
      </c>
      <c r="C6" s="14"/>
      <c r="D6" s="60"/>
      <c r="E6" s="106" t="s">
        <v>211</v>
      </c>
      <c r="F6" s="10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1.5" customHeight="1" x14ac:dyDescent="0.25">
      <c r="A7" s="2"/>
      <c r="B7" s="13" t="s">
        <v>19</v>
      </c>
      <c r="C7" s="14"/>
      <c r="D7" s="60"/>
      <c r="E7" s="105"/>
      <c r="F7" s="10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1.5" customHeight="1" x14ac:dyDescent="0.25">
      <c r="A8" s="2"/>
      <c r="B8" s="17" t="s">
        <v>20</v>
      </c>
      <c r="C8" s="18"/>
      <c r="D8" s="19"/>
      <c r="E8" s="93"/>
      <c r="F8" s="9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1.5" customHeight="1" x14ac:dyDescent="0.25">
      <c r="A9" s="2"/>
      <c r="B9" s="21"/>
      <c r="C9" s="80" t="s">
        <v>21</v>
      </c>
      <c r="D9" s="89"/>
      <c r="E9" s="105"/>
      <c r="F9" s="10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1.5" customHeight="1" x14ac:dyDescent="0.25">
      <c r="A10" s="2"/>
      <c r="B10" s="21"/>
      <c r="C10" s="24"/>
      <c r="D10" s="97" t="s">
        <v>4</v>
      </c>
      <c r="E10" s="105"/>
      <c r="F10" s="10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1.5" customHeight="1" x14ac:dyDescent="0.25">
      <c r="A11" s="2"/>
      <c r="B11" s="21"/>
      <c r="C11" s="80" t="s">
        <v>21</v>
      </c>
      <c r="D11" s="89"/>
      <c r="E11" s="105"/>
      <c r="F11" s="10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1.5" customHeight="1" x14ac:dyDescent="0.25">
      <c r="A12" s="2"/>
      <c r="B12" s="21"/>
      <c r="C12" s="24"/>
      <c r="D12" s="97" t="s">
        <v>4</v>
      </c>
      <c r="E12" s="105"/>
      <c r="F12" s="10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1.5" customHeight="1" x14ac:dyDescent="0.25">
      <c r="A13" s="2"/>
      <c r="B13" s="21"/>
      <c r="C13" s="80" t="s">
        <v>21</v>
      </c>
      <c r="D13" s="89"/>
      <c r="E13" s="105"/>
      <c r="F13" s="10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1.5" customHeight="1" x14ac:dyDescent="0.25">
      <c r="A14" s="2"/>
      <c r="B14" s="21"/>
      <c r="C14" s="24"/>
      <c r="D14" s="97" t="s">
        <v>4</v>
      </c>
      <c r="E14" s="105"/>
      <c r="F14" s="10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1.5" customHeight="1" x14ac:dyDescent="0.25">
      <c r="A15" s="2"/>
      <c r="B15" s="21"/>
      <c r="C15" s="82" t="s">
        <v>21</v>
      </c>
      <c r="D15" s="98"/>
      <c r="E15" s="105"/>
      <c r="F15" s="105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1.5" customHeight="1" x14ac:dyDescent="0.25">
      <c r="A16" s="2"/>
      <c r="B16" s="33"/>
      <c r="C16" s="77"/>
      <c r="D16" s="41" t="s">
        <v>4</v>
      </c>
      <c r="E16" s="105"/>
      <c r="F16" s="10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5" x14ac:dyDescent="0.25">
      <c r="A17" s="2"/>
      <c r="B17" s="99" t="s">
        <v>22</v>
      </c>
      <c r="C17" s="99"/>
      <c r="D17" s="99"/>
      <c r="E17" s="100" t="s">
        <v>221</v>
      </c>
      <c r="F17" s="101" t="s">
        <v>212</v>
      </c>
      <c r="G17" s="95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5" x14ac:dyDescent="0.25">
      <c r="A18" s="2"/>
      <c r="B18" s="99"/>
      <c r="C18" s="99"/>
      <c r="D18" s="99"/>
      <c r="E18" s="100" t="s">
        <v>219</v>
      </c>
      <c r="F18" s="102" t="s">
        <v>213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5" x14ac:dyDescent="0.25">
      <c r="A19" s="2"/>
      <c r="B19" s="99"/>
      <c r="C19" s="99"/>
      <c r="D19" s="99"/>
      <c r="E19" s="103" t="s">
        <v>220</v>
      </c>
      <c r="F19" s="102" t="s">
        <v>214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5" x14ac:dyDescent="0.25">
      <c r="A20" s="2"/>
      <c r="B20" s="99"/>
      <c r="C20" s="99"/>
      <c r="D20" s="99"/>
      <c r="E20" s="104" t="s">
        <v>217</v>
      </c>
      <c r="F20" s="102" t="s">
        <v>215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5" x14ac:dyDescent="0.25">
      <c r="A21" s="2"/>
      <c r="B21" s="99"/>
      <c r="C21" s="99"/>
      <c r="D21" s="99"/>
      <c r="E21" s="104" t="s">
        <v>218</v>
      </c>
      <c r="F21" s="102" t="s">
        <v>216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5" x14ac:dyDescent="0.25">
      <c r="A22" s="2"/>
      <c r="B22" s="2"/>
      <c r="C22" s="2"/>
      <c r="D22" s="2"/>
      <c r="E22" s="107" t="s">
        <v>223</v>
      </c>
      <c r="F22" s="96" t="s">
        <v>222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5" x14ac:dyDescent="0.25">
      <c r="A23" s="2"/>
      <c r="B23" s="2"/>
      <c r="C23" s="2"/>
      <c r="D23" s="2"/>
      <c r="E23" s="107" t="s">
        <v>225</v>
      </c>
      <c r="F23" s="96" t="s">
        <v>224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E16:F16"/>
    <mergeCell ref="E8:F8"/>
    <mergeCell ref="B17:D21"/>
    <mergeCell ref="C9:D9"/>
    <mergeCell ref="C11:D11"/>
    <mergeCell ref="C13:D13"/>
    <mergeCell ref="C15:D15"/>
    <mergeCell ref="B2:C2"/>
    <mergeCell ref="D2:E2"/>
    <mergeCell ref="E5:F5"/>
    <mergeCell ref="E6:F6"/>
    <mergeCell ref="E7:F7"/>
    <mergeCell ref="E9:F9"/>
    <mergeCell ref="E10:F10"/>
    <mergeCell ref="E11:F11"/>
    <mergeCell ref="E12:F12"/>
    <mergeCell ref="E13:F13"/>
    <mergeCell ref="E14:F14"/>
    <mergeCell ref="E15:F15"/>
  </mergeCells>
  <phoneticPr fontId="6"/>
  <hyperlinks>
    <hyperlink ref="F17" r:id="rId1"/>
    <hyperlink ref="F18" r:id="rId2"/>
    <hyperlink ref="F19" r:id="rId3"/>
    <hyperlink ref="F20" r:id="rId4"/>
    <hyperlink ref="F21" r:id="rId5"/>
    <hyperlink ref="F22" r:id="rId6"/>
    <hyperlink ref="F23" r:id="rId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showGridLines="0" workbookViewId="0"/>
  </sheetViews>
  <sheetFormatPr defaultColWidth="14.453125" defaultRowHeight="15.75" customHeight="1" x14ac:dyDescent="0.25"/>
  <cols>
    <col min="1" max="1" width="3" customWidth="1"/>
    <col min="5" max="5" width="86.90625" customWidth="1"/>
  </cols>
  <sheetData>
    <row r="1" spans="1:26" ht="12.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5">
      <c r="A2" s="2"/>
      <c r="B2" s="78" t="s">
        <v>0</v>
      </c>
      <c r="C2" s="79"/>
      <c r="D2" s="84" t="str">
        <f>表紙・目次!D2</f>
        <v>name</v>
      </c>
      <c r="E2" s="8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5" x14ac:dyDescent="0.25">
      <c r="A4" s="2"/>
      <c r="B4" s="9" t="s">
        <v>15</v>
      </c>
      <c r="C4" s="10"/>
      <c r="D4" s="11"/>
      <c r="E4" s="12" t="s">
        <v>16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.5" customHeight="1" x14ac:dyDescent="0.25">
      <c r="A5" s="2"/>
      <c r="B5" s="17" t="s">
        <v>23</v>
      </c>
      <c r="C5" s="32"/>
      <c r="D5" s="19"/>
      <c r="E5" s="2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1.5" customHeight="1" x14ac:dyDescent="0.25">
      <c r="A6" s="2"/>
      <c r="B6" s="33"/>
      <c r="C6" s="86" t="s">
        <v>24</v>
      </c>
      <c r="D6" s="85"/>
      <c r="E6" s="4" t="s">
        <v>25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1.5" customHeight="1" x14ac:dyDescent="0.25">
      <c r="A7" s="2"/>
      <c r="B7" s="29"/>
      <c r="C7" s="87" t="s">
        <v>26</v>
      </c>
      <c r="D7" s="88"/>
      <c r="E7" s="31" t="s">
        <v>25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1.5" customHeight="1" x14ac:dyDescent="0.25">
      <c r="A8" s="2"/>
      <c r="B8" s="13" t="s">
        <v>27</v>
      </c>
      <c r="C8" s="14"/>
      <c r="D8" s="15"/>
      <c r="E8" s="1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1.5" customHeight="1" x14ac:dyDescent="0.25">
      <c r="A9" s="2"/>
      <c r="B9" s="13" t="s">
        <v>28</v>
      </c>
      <c r="C9" s="14"/>
      <c r="D9" s="15"/>
      <c r="E9" s="4" t="s">
        <v>29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1.5" customHeight="1" x14ac:dyDescent="0.25">
      <c r="A10" s="2"/>
      <c r="B10" s="13" t="s">
        <v>30</v>
      </c>
      <c r="C10" s="14"/>
      <c r="D10" s="15"/>
      <c r="E10" s="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1.5" customHeight="1" x14ac:dyDescent="0.25">
      <c r="A11" s="2"/>
      <c r="B11" s="33" t="s">
        <v>31</v>
      </c>
      <c r="C11" s="36"/>
      <c r="D11" s="37"/>
      <c r="E11" s="3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1.5" customHeight="1" x14ac:dyDescent="0.25">
      <c r="A12" s="2"/>
      <c r="B12" s="21"/>
      <c r="C12" s="86" t="s">
        <v>32</v>
      </c>
      <c r="D12" s="85"/>
      <c r="E12" s="4" t="s">
        <v>33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1.5" customHeight="1" x14ac:dyDescent="0.25">
      <c r="A13" s="2"/>
      <c r="B13" s="21"/>
      <c r="C13" s="86" t="s">
        <v>34</v>
      </c>
      <c r="D13" s="85"/>
      <c r="E13" s="4" t="s">
        <v>33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1.5" customHeight="1" x14ac:dyDescent="0.25">
      <c r="A14" s="2"/>
      <c r="B14" s="21"/>
      <c r="C14" s="86" t="s">
        <v>35</v>
      </c>
      <c r="D14" s="85"/>
      <c r="E14" s="4" t="s">
        <v>33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1.5" customHeight="1" x14ac:dyDescent="0.25">
      <c r="A15" s="2"/>
      <c r="B15" s="21"/>
      <c r="C15" s="86" t="s">
        <v>36</v>
      </c>
      <c r="D15" s="85"/>
      <c r="E15" s="4" t="s">
        <v>33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1.5" customHeight="1" x14ac:dyDescent="0.25">
      <c r="A16" s="2"/>
      <c r="B16" s="21"/>
      <c r="C16" s="86" t="s">
        <v>37</v>
      </c>
      <c r="D16" s="85"/>
      <c r="E16" s="4" t="s">
        <v>33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1.5" customHeight="1" x14ac:dyDescent="0.25">
      <c r="A17" s="2"/>
      <c r="B17" s="21"/>
      <c r="C17" s="86" t="s">
        <v>38</v>
      </c>
      <c r="D17" s="85"/>
      <c r="E17" s="4" t="s">
        <v>33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1.5" customHeight="1" x14ac:dyDescent="0.25">
      <c r="A18" s="2"/>
      <c r="B18" s="28"/>
      <c r="C18" s="87" t="s">
        <v>39</v>
      </c>
      <c r="D18" s="88"/>
      <c r="E18" s="31" t="s">
        <v>33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5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5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11">
    <mergeCell ref="C16:D16"/>
    <mergeCell ref="C17:D17"/>
    <mergeCell ref="C18:D18"/>
    <mergeCell ref="C14:D14"/>
    <mergeCell ref="C12:D12"/>
    <mergeCell ref="C13:D13"/>
    <mergeCell ref="C6:D6"/>
    <mergeCell ref="C7:D7"/>
    <mergeCell ref="B2:C2"/>
    <mergeCell ref="D2:E2"/>
    <mergeCell ref="C15:D15"/>
  </mergeCells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6"/>
  <sheetViews>
    <sheetView showGridLines="0" workbookViewId="0"/>
  </sheetViews>
  <sheetFormatPr defaultColWidth="14.453125" defaultRowHeight="15.75" customHeight="1" x14ac:dyDescent="0.25"/>
  <cols>
    <col min="1" max="1" width="3" customWidth="1"/>
    <col min="5" max="5" width="19.90625" customWidth="1"/>
    <col min="6" max="6" width="87" customWidth="1"/>
  </cols>
  <sheetData>
    <row r="1" spans="1:27" ht="12.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31.5" customHeight="1" x14ac:dyDescent="0.25">
      <c r="A2" s="2"/>
      <c r="B2" s="78" t="s">
        <v>0</v>
      </c>
      <c r="C2" s="79"/>
      <c r="D2" s="84" t="str">
        <f>表紙・目次!D2</f>
        <v>name</v>
      </c>
      <c r="E2" s="79"/>
      <c r="F2" s="8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2.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2.5" x14ac:dyDescent="0.25">
      <c r="A4" s="2"/>
      <c r="B4" s="9" t="s">
        <v>15</v>
      </c>
      <c r="C4" s="10"/>
      <c r="D4" s="10"/>
      <c r="E4" s="12"/>
      <c r="F4" s="12" t="s">
        <v>16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31.5" customHeight="1" x14ac:dyDescent="0.25">
      <c r="A5" s="2"/>
      <c r="B5" s="17" t="s">
        <v>40</v>
      </c>
      <c r="C5" s="18"/>
      <c r="D5" s="18"/>
      <c r="E5" s="19"/>
      <c r="F5" s="19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31.5" customHeight="1" x14ac:dyDescent="0.25">
      <c r="A6" s="2"/>
      <c r="B6" s="21"/>
      <c r="C6" s="80" t="s">
        <v>41</v>
      </c>
      <c r="D6" s="89"/>
      <c r="E6" s="39"/>
      <c r="F6" s="39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31.5" customHeight="1" x14ac:dyDescent="0.25">
      <c r="A7" s="2"/>
      <c r="B7" s="21"/>
      <c r="C7" s="40"/>
      <c r="D7" s="41" t="s">
        <v>42</v>
      </c>
      <c r="E7" s="42"/>
      <c r="F7" s="4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31.5" customHeight="1" x14ac:dyDescent="0.25">
      <c r="A8" s="2"/>
      <c r="B8" s="21"/>
      <c r="C8" s="40"/>
      <c r="D8" s="43"/>
      <c r="E8" s="44" t="s">
        <v>43</v>
      </c>
      <c r="F8" s="6" t="s">
        <v>44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31.5" customHeight="1" x14ac:dyDescent="0.25">
      <c r="A9" s="2"/>
      <c r="B9" s="21"/>
      <c r="C9" s="40"/>
      <c r="D9" s="43"/>
      <c r="E9" s="44" t="s">
        <v>45</v>
      </c>
      <c r="F9" s="6" t="s">
        <v>46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31.5" customHeight="1" x14ac:dyDescent="0.25">
      <c r="A10" s="2"/>
      <c r="B10" s="21"/>
      <c r="C10" s="40"/>
      <c r="D10" s="45"/>
      <c r="E10" s="44" t="s">
        <v>47</v>
      </c>
      <c r="F10" s="4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31.5" customHeight="1" x14ac:dyDescent="0.25">
      <c r="A11" s="2"/>
      <c r="B11" s="21"/>
      <c r="C11" s="40"/>
      <c r="D11" s="41" t="s">
        <v>48</v>
      </c>
      <c r="E11" s="47"/>
      <c r="F11" s="4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31.5" customHeight="1" x14ac:dyDescent="0.25">
      <c r="A12" s="2"/>
      <c r="B12" s="21"/>
      <c r="C12" s="40"/>
      <c r="D12" s="43"/>
      <c r="E12" s="44" t="s">
        <v>49</v>
      </c>
      <c r="F12" s="6" t="s">
        <v>50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31.5" customHeight="1" x14ac:dyDescent="0.25">
      <c r="A13" s="2"/>
      <c r="B13" s="21"/>
      <c r="C13" s="40"/>
      <c r="D13" s="48"/>
      <c r="E13" s="44" t="s">
        <v>51</v>
      </c>
      <c r="F13" s="6" t="s">
        <v>52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31.5" customHeight="1" x14ac:dyDescent="0.25">
      <c r="A14" s="2"/>
      <c r="B14" s="21"/>
      <c r="C14" s="40"/>
      <c r="D14" s="43" t="s">
        <v>53</v>
      </c>
      <c r="E14" s="49"/>
      <c r="F14" s="49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31.5" customHeight="1" x14ac:dyDescent="0.25">
      <c r="A15" s="2"/>
      <c r="B15" s="21"/>
      <c r="C15" s="40"/>
      <c r="D15" s="50"/>
      <c r="E15" s="44" t="s">
        <v>49</v>
      </c>
      <c r="F15" s="6" t="s">
        <v>50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31.5" customHeight="1" x14ac:dyDescent="0.25">
      <c r="A16" s="2"/>
      <c r="B16" s="21"/>
      <c r="C16" s="24"/>
      <c r="D16" s="48"/>
      <c r="E16" s="44" t="s">
        <v>51</v>
      </c>
      <c r="F16" s="6" t="s">
        <v>52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31.5" customHeight="1" x14ac:dyDescent="0.25">
      <c r="A17" s="2"/>
      <c r="B17" s="21"/>
      <c r="C17" s="82" t="s">
        <v>54</v>
      </c>
      <c r="D17" s="90"/>
      <c r="E17" s="51"/>
      <c r="F17" s="5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31.5" customHeight="1" x14ac:dyDescent="0.25">
      <c r="A18" s="2"/>
      <c r="B18" s="21"/>
      <c r="C18" s="40"/>
      <c r="D18" s="41" t="s">
        <v>42</v>
      </c>
      <c r="E18" s="42"/>
      <c r="F18" s="4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31.5" customHeight="1" x14ac:dyDescent="0.25">
      <c r="A19" s="2"/>
      <c r="B19" s="21"/>
      <c r="C19" s="40"/>
      <c r="D19" s="43"/>
      <c r="E19" s="44" t="s">
        <v>43</v>
      </c>
      <c r="F19" s="6" t="s">
        <v>44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31.5" customHeight="1" x14ac:dyDescent="0.25">
      <c r="A20" s="2"/>
      <c r="B20" s="21"/>
      <c r="C20" s="40"/>
      <c r="D20" s="43"/>
      <c r="E20" s="44" t="s">
        <v>45</v>
      </c>
      <c r="F20" s="6" t="s">
        <v>46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31.5" customHeight="1" x14ac:dyDescent="0.25">
      <c r="A21" s="2"/>
      <c r="B21" s="21"/>
      <c r="C21" s="40"/>
      <c r="D21" s="45"/>
      <c r="E21" s="44" t="s">
        <v>47</v>
      </c>
      <c r="F21" s="4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31.5" customHeight="1" x14ac:dyDescent="0.25">
      <c r="A22" s="2"/>
      <c r="B22" s="21"/>
      <c r="C22" s="40"/>
      <c r="D22" s="41" t="s">
        <v>48</v>
      </c>
      <c r="E22" s="47"/>
      <c r="F22" s="4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31.5" customHeight="1" x14ac:dyDescent="0.25">
      <c r="A23" s="2"/>
      <c r="B23" s="21"/>
      <c r="C23" s="40"/>
      <c r="D23" s="43"/>
      <c r="E23" s="44" t="s">
        <v>49</v>
      </c>
      <c r="F23" s="6" t="s">
        <v>50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31.5" customHeight="1" x14ac:dyDescent="0.25">
      <c r="A24" s="2"/>
      <c r="B24" s="21"/>
      <c r="C24" s="40"/>
      <c r="D24" s="48"/>
      <c r="E24" s="44" t="s">
        <v>51</v>
      </c>
      <c r="F24" s="6" t="s">
        <v>52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31.5" customHeight="1" x14ac:dyDescent="0.25">
      <c r="A25" s="2"/>
      <c r="B25" s="21"/>
      <c r="C25" s="40"/>
      <c r="D25" s="43" t="s">
        <v>53</v>
      </c>
      <c r="E25" s="49"/>
      <c r="F25" s="49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31.5" customHeight="1" x14ac:dyDescent="0.25">
      <c r="A26" s="2"/>
      <c r="B26" s="21"/>
      <c r="C26" s="40"/>
      <c r="D26" s="50"/>
      <c r="E26" s="44" t="s">
        <v>49</v>
      </c>
      <c r="F26" s="6" t="s">
        <v>50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31.5" customHeight="1" x14ac:dyDescent="0.25">
      <c r="A27" s="2"/>
      <c r="B27" s="28"/>
      <c r="C27" s="24"/>
      <c r="D27" s="48"/>
      <c r="E27" s="44" t="s">
        <v>51</v>
      </c>
      <c r="F27" s="6" t="s">
        <v>52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31.5" customHeight="1" x14ac:dyDescent="0.25">
      <c r="A28" s="2"/>
      <c r="B28" s="33" t="s">
        <v>55</v>
      </c>
      <c r="C28" s="36"/>
      <c r="D28" s="36"/>
      <c r="E28" s="37"/>
      <c r="F28" s="37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31.5" customHeight="1" x14ac:dyDescent="0.25">
      <c r="A29" s="2"/>
      <c r="B29" s="21"/>
      <c r="C29" s="86" t="s">
        <v>41</v>
      </c>
      <c r="D29" s="79"/>
      <c r="E29" s="52"/>
      <c r="F29" s="4" t="s">
        <v>56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31.5" customHeight="1" x14ac:dyDescent="0.25">
      <c r="A30" s="2"/>
      <c r="B30" s="28"/>
      <c r="C30" s="87" t="s">
        <v>54</v>
      </c>
      <c r="D30" s="91"/>
      <c r="E30" s="53"/>
      <c r="F30" s="31" t="s">
        <v>56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</sheetData>
  <mergeCells count="6">
    <mergeCell ref="C6:D6"/>
    <mergeCell ref="C17:D17"/>
    <mergeCell ref="C29:D29"/>
    <mergeCell ref="C30:D30"/>
    <mergeCell ref="B2:C2"/>
    <mergeCell ref="D2:F2"/>
  </mergeCells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0"/>
  <sheetViews>
    <sheetView showGridLines="0" topLeftCell="A34" workbookViewId="0"/>
  </sheetViews>
  <sheetFormatPr defaultColWidth="14.453125" defaultRowHeight="15.75" customHeight="1" x14ac:dyDescent="0.25"/>
  <cols>
    <col min="1" max="1" width="3" customWidth="1"/>
    <col min="5" max="5" width="87.08984375" customWidth="1"/>
  </cols>
  <sheetData>
    <row r="1" spans="1:26" ht="12.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5">
      <c r="A2" s="2"/>
      <c r="B2" s="78" t="s">
        <v>0</v>
      </c>
      <c r="C2" s="79"/>
      <c r="D2" s="84" t="str">
        <f>表紙・目次!D2</f>
        <v>name</v>
      </c>
      <c r="E2" s="8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5" x14ac:dyDescent="0.25">
      <c r="A4" s="2"/>
      <c r="B4" s="9" t="s">
        <v>15</v>
      </c>
      <c r="C4" s="10"/>
      <c r="D4" s="11"/>
      <c r="E4" s="12" t="s">
        <v>16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.5" customHeight="1" x14ac:dyDescent="0.25">
      <c r="A5" s="2"/>
      <c r="B5" s="17" t="s">
        <v>57</v>
      </c>
      <c r="C5" s="32"/>
      <c r="D5" s="19"/>
      <c r="E5" s="2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1.5" customHeight="1" x14ac:dyDescent="0.25">
      <c r="A6" s="2"/>
      <c r="B6" s="21"/>
      <c r="C6" s="80" t="s">
        <v>58</v>
      </c>
      <c r="D6" s="81"/>
      <c r="E6" s="39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1.5" customHeight="1" x14ac:dyDescent="0.25">
      <c r="A7" s="2"/>
      <c r="B7" s="21"/>
      <c r="C7" s="40"/>
      <c r="D7" s="25" t="s">
        <v>59</v>
      </c>
      <c r="E7" s="1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1.5" customHeight="1" x14ac:dyDescent="0.25">
      <c r="A8" s="2"/>
      <c r="B8" s="21"/>
      <c r="C8" s="24"/>
      <c r="D8" s="54" t="s">
        <v>59</v>
      </c>
      <c r="E8" s="5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1.5" customHeight="1" x14ac:dyDescent="0.25">
      <c r="A9" s="2"/>
      <c r="B9" s="21"/>
      <c r="C9" s="82" t="s">
        <v>60</v>
      </c>
      <c r="D9" s="83"/>
      <c r="E9" s="5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1.5" customHeight="1" x14ac:dyDescent="0.25">
      <c r="A10" s="2"/>
      <c r="B10" s="21"/>
      <c r="C10" s="40"/>
      <c r="D10" s="25" t="s">
        <v>61</v>
      </c>
      <c r="E10" s="1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1.5" customHeight="1" x14ac:dyDescent="0.25">
      <c r="A11" s="2"/>
      <c r="B11" s="28"/>
      <c r="C11" s="24"/>
      <c r="D11" s="54" t="s">
        <v>62</v>
      </c>
      <c r="E11" s="5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1.5" customHeight="1" x14ac:dyDescent="0.25">
      <c r="A12" s="2"/>
      <c r="B12" s="33" t="s">
        <v>63</v>
      </c>
      <c r="C12" s="56" t="str">
        <f>HYPERLINK("http://www.ipa.go.jp/sec/softwareengineering/reports/20100416.html","参考")</f>
        <v>参考</v>
      </c>
      <c r="D12" s="37"/>
      <c r="E12" s="3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1.5" customHeight="1" x14ac:dyDescent="0.25">
      <c r="A13" s="2"/>
      <c r="B13" s="21"/>
      <c r="C13" s="80" t="s">
        <v>64</v>
      </c>
      <c r="D13" s="81"/>
      <c r="E13" s="3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1.5" customHeight="1" x14ac:dyDescent="0.25">
      <c r="A14" s="2"/>
      <c r="B14" s="21"/>
      <c r="C14" s="40"/>
      <c r="D14" s="25" t="s">
        <v>64</v>
      </c>
      <c r="E14" s="4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1.5" customHeight="1" x14ac:dyDescent="0.25">
      <c r="A15" s="2"/>
      <c r="B15" s="21"/>
      <c r="C15" s="40"/>
      <c r="D15" s="25" t="s">
        <v>65</v>
      </c>
      <c r="E15" s="4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1.5" customHeight="1" x14ac:dyDescent="0.25">
      <c r="A16" s="2"/>
      <c r="B16" s="21"/>
      <c r="C16" s="40"/>
      <c r="D16" s="25" t="s">
        <v>66</v>
      </c>
      <c r="E16" s="4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1.5" customHeight="1" x14ac:dyDescent="0.25">
      <c r="A17" s="2"/>
      <c r="B17" s="21"/>
      <c r="C17" s="40"/>
      <c r="D17" s="25" t="s">
        <v>67</v>
      </c>
      <c r="E17" s="4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1.5" customHeight="1" x14ac:dyDescent="0.25">
      <c r="A18" s="2"/>
      <c r="B18" s="21"/>
      <c r="C18" s="24"/>
      <c r="D18" s="25" t="s">
        <v>68</v>
      </c>
      <c r="E18" s="4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1.5" customHeight="1" x14ac:dyDescent="0.25">
      <c r="A19" s="2"/>
      <c r="B19" s="21"/>
      <c r="C19" s="80" t="s">
        <v>69</v>
      </c>
      <c r="D19" s="81"/>
      <c r="E19" s="3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1.5" customHeight="1" x14ac:dyDescent="0.25">
      <c r="A20" s="2"/>
      <c r="B20" s="21"/>
      <c r="C20" s="40"/>
      <c r="D20" s="25" t="s">
        <v>70</v>
      </c>
      <c r="E20" s="4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1.5" customHeight="1" x14ac:dyDescent="0.25">
      <c r="A21" s="2"/>
      <c r="B21" s="21"/>
      <c r="C21" s="40"/>
      <c r="D21" s="25" t="s">
        <v>71</v>
      </c>
      <c r="E21" s="4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1.5" customHeight="1" x14ac:dyDescent="0.25">
      <c r="A22" s="2"/>
      <c r="B22" s="21"/>
      <c r="C22" s="40"/>
      <c r="D22" s="25" t="s">
        <v>72</v>
      </c>
      <c r="E22" s="4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1.5" customHeight="1" x14ac:dyDescent="0.25">
      <c r="A23" s="2"/>
      <c r="B23" s="21"/>
      <c r="C23" s="24"/>
      <c r="D23" s="25" t="s">
        <v>73</v>
      </c>
      <c r="E23" s="4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1.5" customHeight="1" x14ac:dyDescent="0.25">
      <c r="A24" s="2"/>
      <c r="B24" s="21"/>
      <c r="C24" s="80" t="s">
        <v>74</v>
      </c>
      <c r="D24" s="81"/>
      <c r="E24" s="3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1.5" customHeight="1" x14ac:dyDescent="0.25">
      <c r="A25" s="2"/>
      <c r="B25" s="21"/>
      <c r="C25" s="40"/>
      <c r="D25" s="25" t="s">
        <v>75</v>
      </c>
      <c r="E25" s="4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1.5" customHeight="1" x14ac:dyDescent="0.25">
      <c r="A26" s="2"/>
      <c r="B26" s="21"/>
      <c r="C26" s="40"/>
      <c r="D26" s="25" t="s">
        <v>76</v>
      </c>
      <c r="E26" s="4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1.5" customHeight="1" x14ac:dyDescent="0.25">
      <c r="A27" s="2"/>
      <c r="B27" s="21"/>
      <c r="C27" s="40"/>
      <c r="D27" s="25" t="s">
        <v>77</v>
      </c>
      <c r="E27" s="4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1.5" customHeight="1" x14ac:dyDescent="0.25">
      <c r="A28" s="2"/>
      <c r="B28" s="21"/>
      <c r="C28" s="40"/>
      <c r="D28" s="25" t="s">
        <v>78</v>
      </c>
      <c r="E28" s="4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1.5" customHeight="1" x14ac:dyDescent="0.25">
      <c r="A29" s="2"/>
      <c r="B29" s="21"/>
      <c r="C29" s="40"/>
      <c r="D29" s="25" t="s">
        <v>79</v>
      </c>
      <c r="E29" s="4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1.5" customHeight="1" x14ac:dyDescent="0.25">
      <c r="A30" s="2"/>
      <c r="B30" s="21"/>
      <c r="C30" s="24"/>
      <c r="D30" s="25" t="s">
        <v>80</v>
      </c>
      <c r="E30" s="4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31.5" customHeight="1" x14ac:dyDescent="0.25">
      <c r="A31" s="2"/>
      <c r="B31" s="21"/>
      <c r="C31" s="80" t="s">
        <v>81</v>
      </c>
      <c r="D31" s="81"/>
      <c r="E31" s="3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1.5" customHeight="1" x14ac:dyDescent="0.25">
      <c r="A32" s="2"/>
      <c r="B32" s="21"/>
      <c r="C32" s="40"/>
      <c r="D32" s="25" t="s">
        <v>82</v>
      </c>
      <c r="E32" s="4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31.5" customHeight="1" x14ac:dyDescent="0.25">
      <c r="A33" s="2"/>
      <c r="B33" s="21"/>
      <c r="C33" s="40"/>
      <c r="D33" s="25" t="s">
        <v>83</v>
      </c>
      <c r="E33" s="4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31.5" customHeight="1" x14ac:dyDescent="0.25">
      <c r="A34" s="2"/>
      <c r="B34" s="21"/>
      <c r="C34" s="40"/>
      <c r="D34" s="25" t="s">
        <v>84</v>
      </c>
      <c r="E34" s="4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1.5" customHeight="1" x14ac:dyDescent="0.25">
      <c r="A35" s="2"/>
      <c r="B35" s="21"/>
      <c r="C35" s="40"/>
      <c r="D35" s="25" t="s">
        <v>85</v>
      </c>
      <c r="E35" s="4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31.5" customHeight="1" x14ac:dyDescent="0.25">
      <c r="A36" s="2"/>
      <c r="B36" s="21"/>
      <c r="C36" s="24"/>
      <c r="D36" s="25" t="s">
        <v>86</v>
      </c>
      <c r="E36" s="4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31.5" customHeight="1" x14ac:dyDescent="0.25">
      <c r="A37" s="2"/>
      <c r="B37" s="21"/>
      <c r="C37" s="80" t="s">
        <v>87</v>
      </c>
      <c r="D37" s="81"/>
      <c r="E37" s="3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1.5" customHeight="1" x14ac:dyDescent="0.25">
      <c r="A38" s="2"/>
      <c r="B38" s="21"/>
      <c r="C38" s="40"/>
      <c r="D38" s="25" t="s">
        <v>88</v>
      </c>
      <c r="E38" s="4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31.5" customHeight="1" x14ac:dyDescent="0.25">
      <c r="A39" s="2"/>
      <c r="B39" s="21"/>
      <c r="C39" s="40"/>
      <c r="D39" s="25" t="s">
        <v>89</v>
      </c>
      <c r="E39" s="4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1.5" customHeight="1" x14ac:dyDescent="0.25">
      <c r="A40" s="2"/>
      <c r="B40" s="21"/>
      <c r="C40" s="40"/>
      <c r="D40" s="25" t="s">
        <v>90</v>
      </c>
      <c r="E40" s="4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1.5" customHeight="1" x14ac:dyDescent="0.25">
      <c r="A41" s="2"/>
      <c r="B41" s="21"/>
      <c r="C41" s="40"/>
      <c r="D41" s="25" t="s">
        <v>91</v>
      </c>
      <c r="E41" s="4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1.5" customHeight="1" x14ac:dyDescent="0.25">
      <c r="A42" s="2"/>
      <c r="B42" s="21"/>
      <c r="C42" s="40"/>
      <c r="D42" s="25" t="s">
        <v>92</v>
      </c>
      <c r="E42" s="4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31.5" customHeight="1" x14ac:dyDescent="0.25">
      <c r="A43" s="2"/>
      <c r="B43" s="21"/>
      <c r="C43" s="40"/>
      <c r="D43" s="25" t="s">
        <v>93</v>
      </c>
      <c r="E43" s="46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31.5" customHeight="1" x14ac:dyDescent="0.25">
      <c r="A44" s="2"/>
      <c r="B44" s="21"/>
      <c r="C44" s="40"/>
      <c r="D44" s="25" t="s">
        <v>94</v>
      </c>
      <c r="E44" s="4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31.5" customHeight="1" x14ac:dyDescent="0.25">
      <c r="A45" s="2"/>
      <c r="B45" s="21"/>
      <c r="C45" s="40"/>
      <c r="D45" s="25" t="s">
        <v>95</v>
      </c>
      <c r="E45" s="4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31.5" customHeight="1" x14ac:dyDescent="0.25">
      <c r="A46" s="2"/>
      <c r="B46" s="21"/>
      <c r="C46" s="40"/>
      <c r="D46" s="25" t="s">
        <v>96</v>
      </c>
      <c r="E46" s="4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31.5" customHeight="1" x14ac:dyDescent="0.25">
      <c r="A47" s="2"/>
      <c r="B47" s="21"/>
      <c r="C47" s="24"/>
      <c r="D47" s="25" t="s">
        <v>97</v>
      </c>
      <c r="E47" s="4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31.5" customHeight="1" x14ac:dyDescent="0.25">
      <c r="A48" s="2"/>
      <c r="B48" s="21"/>
      <c r="C48" s="82" t="s">
        <v>98</v>
      </c>
      <c r="D48" s="83"/>
      <c r="E48" s="5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31.5" customHeight="1" x14ac:dyDescent="0.25">
      <c r="A49" s="2"/>
      <c r="B49" s="21"/>
      <c r="C49" s="40"/>
      <c r="D49" s="25" t="s">
        <v>99</v>
      </c>
      <c r="E49" s="4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31.5" customHeight="1" x14ac:dyDescent="0.25">
      <c r="A50" s="2"/>
      <c r="B50" s="21"/>
      <c r="C50" s="40"/>
      <c r="D50" s="25" t="s">
        <v>100</v>
      </c>
      <c r="E50" s="4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31.5" customHeight="1" x14ac:dyDescent="0.25">
      <c r="A51" s="2"/>
      <c r="B51" s="21"/>
      <c r="C51" s="40"/>
      <c r="D51" s="25" t="s">
        <v>101</v>
      </c>
      <c r="E51" s="4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31.5" customHeight="1" x14ac:dyDescent="0.25">
      <c r="A52" s="2"/>
      <c r="B52" s="21"/>
      <c r="C52" s="40"/>
      <c r="D52" s="25" t="s">
        <v>102</v>
      </c>
      <c r="E52" s="4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31.5" customHeight="1" x14ac:dyDescent="0.25">
      <c r="A53" s="2"/>
      <c r="B53" s="28"/>
      <c r="C53" s="24"/>
      <c r="D53" s="25" t="s">
        <v>103</v>
      </c>
      <c r="E53" s="4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</sheetData>
  <mergeCells count="10">
    <mergeCell ref="C37:D37"/>
    <mergeCell ref="C48:D48"/>
    <mergeCell ref="B2:C2"/>
    <mergeCell ref="D2:E2"/>
    <mergeCell ref="C24:D24"/>
    <mergeCell ref="C6:D6"/>
    <mergeCell ref="C9:D9"/>
    <mergeCell ref="C13:D13"/>
    <mergeCell ref="C19:D19"/>
    <mergeCell ref="C31:D31"/>
  </mergeCells>
  <phoneticPr fontId="6"/>
  <hyperlinks>
    <hyperlink ref="C12" r:id="rId1" display="http://www.ipa.go.jp/sec/softwareengineering/reports/20100416.htm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showGridLines="0" workbookViewId="0">
      <selection activeCell="E12" sqref="E12"/>
    </sheetView>
  </sheetViews>
  <sheetFormatPr defaultColWidth="14.453125" defaultRowHeight="15.75" customHeight="1" x14ac:dyDescent="0.25"/>
  <cols>
    <col min="1" max="1" width="3" customWidth="1"/>
    <col min="5" max="5" width="87" customWidth="1"/>
  </cols>
  <sheetData>
    <row r="1" spans="1:26" ht="12.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5">
      <c r="A2" s="2"/>
      <c r="B2" s="78" t="s">
        <v>0</v>
      </c>
      <c r="C2" s="79"/>
      <c r="D2" s="84" t="str">
        <f>表紙・目次!D2</f>
        <v>name</v>
      </c>
      <c r="E2" s="8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5" x14ac:dyDescent="0.25">
      <c r="A4" s="2"/>
      <c r="B4" s="3" t="s">
        <v>15</v>
      </c>
      <c r="C4" s="57"/>
      <c r="D4" s="58"/>
      <c r="E4" s="59" t="s">
        <v>16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.5" customHeight="1" x14ac:dyDescent="0.25">
      <c r="A5" s="2"/>
      <c r="B5" s="13" t="s">
        <v>104</v>
      </c>
      <c r="C5" s="60"/>
      <c r="D5" s="15"/>
      <c r="E5" s="67" t="s">
        <v>207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1.5" customHeight="1" x14ac:dyDescent="0.25">
      <c r="A6" s="2"/>
      <c r="B6" s="13" t="s">
        <v>105</v>
      </c>
      <c r="C6" s="60"/>
      <c r="D6" s="15"/>
      <c r="E6" s="67" t="s">
        <v>208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"/>
      <c r="B7" s="17" t="s">
        <v>106</v>
      </c>
      <c r="C7" s="32"/>
      <c r="D7" s="19"/>
      <c r="E7" s="1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1.5" customHeight="1" x14ac:dyDescent="0.25">
      <c r="A8" s="2"/>
      <c r="B8" s="33"/>
      <c r="C8" s="34" t="s">
        <v>107</v>
      </c>
      <c r="D8" s="61"/>
      <c r="E8" s="4" t="s">
        <v>108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1.5" customHeight="1" x14ac:dyDescent="0.25">
      <c r="A9" s="2"/>
      <c r="B9" s="33"/>
      <c r="C9" s="34" t="s">
        <v>109</v>
      </c>
      <c r="D9" s="61"/>
      <c r="E9" s="4" t="s">
        <v>110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1.5" customHeight="1" x14ac:dyDescent="0.25">
      <c r="A10" s="2"/>
      <c r="B10" s="29"/>
      <c r="C10" s="35" t="s">
        <v>47</v>
      </c>
      <c r="D10" s="62"/>
      <c r="E10" s="3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1.5" customHeight="1" x14ac:dyDescent="0.25">
      <c r="A11" s="2"/>
      <c r="B11" s="13" t="s">
        <v>111</v>
      </c>
      <c r="C11" s="60"/>
      <c r="D11" s="15"/>
      <c r="E11" s="4" t="s">
        <v>112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1.5" customHeight="1" x14ac:dyDescent="0.25">
      <c r="A12" s="2"/>
      <c r="B12" s="13" t="s">
        <v>113</v>
      </c>
      <c r="C12" s="60"/>
      <c r="D12" s="15"/>
      <c r="E12" s="4" t="s">
        <v>209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1.5" customHeight="1" x14ac:dyDescent="0.25">
      <c r="A13" s="2"/>
      <c r="B13" s="13" t="s">
        <v>114</v>
      </c>
      <c r="C13" s="60"/>
      <c r="D13" s="15"/>
      <c r="E13" s="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1.5" customHeight="1" x14ac:dyDescent="0.25">
      <c r="A14" s="2"/>
      <c r="B14" s="29" t="s">
        <v>115</v>
      </c>
      <c r="C14" s="63"/>
      <c r="D14" s="30"/>
      <c r="E14" s="31" t="s">
        <v>116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5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5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5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5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mergeCells count="2">
    <mergeCell ref="B2:C2"/>
    <mergeCell ref="D2:E2"/>
  </mergeCells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6" workbookViewId="0">
      <selection activeCell="E18" sqref="E18"/>
    </sheetView>
  </sheetViews>
  <sheetFormatPr defaultColWidth="14.453125" defaultRowHeight="15.75" customHeight="1" x14ac:dyDescent="0.25"/>
  <cols>
    <col min="1" max="1" width="3" customWidth="1"/>
    <col min="5" max="5" width="87" customWidth="1"/>
  </cols>
  <sheetData>
    <row r="1" spans="1:26" ht="12.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5">
      <c r="A2" s="2"/>
      <c r="B2" s="78" t="s">
        <v>0</v>
      </c>
      <c r="C2" s="79"/>
      <c r="D2" s="84" t="str">
        <f>表紙・目次!D2</f>
        <v>name</v>
      </c>
      <c r="E2" s="8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5" x14ac:dyDescent="0.25">
      <c r="A4" s="2"/>
      <c r="B4" s="9" t="s">
        <v>15</v>
      </c>
      <c r="C4" s="10"/>
      <c r="D4" s="11"/>
      <c r="E4" s="12" t="s">
        <v>16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.5" customHeight="1" x14ac:dyDescent="0.25">
      <c r="A5" s="2"/>
      <c r="B5" s="17" t="s">
        <v>117</v>
      </c>
      <c r="C5" s="32"/>
      <c r="D5" s="19"/>
      <c r="E5" s="2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1.5" customHeight="1" x14ac:dyDescent="0.25">
      <c r="A6" s="2"/>
      <c r="B6" s="33"/>
      <c r="C6" s="34" t="s">
        <v>118</v>
      </c>
      <c r="D6" s="61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1.5" customHeight="1" x14ac:dyDescent="0.25">
      <c r="A7" s="2"/>
      <c r="B7" s="33"/>
      <c r="C7" s="34" t="s">
        <v>119</v>
      </c>
      <c r="D7" s="61"/>
      <c r="E7" s="1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1.5" customHeight="1" x14ac:dyDescent="0.25">
      <c r="A8" s="2"/>
      <c r="B8" s="29"/>
      <c r="C8" s="35" t="s">
        <v>120</v>
      </c>
      <c r="D8" s="62"/>
      <c r="E8" s="5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1.5" customHeight="1" x14ac:dyDescent="0.25">
      <c r="A9" s="2"/>
      <c r="B9" s="33" t="s">
        <v>121</v>
      </c>
      <c r="C9" s="64"/>
      <c r="D9" s="37"/>
      <c r="E9" s="38" t="s">
        <v>122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1.5" customHeight="1" x14ac:dyDescent="0.25">
      <c r="A10" s="2"/>
      <c r="B10" s="33"/>
      <c r="C10" s="22" t="s">
        <v>123</v>
      </c>
      <c r="D10" s="65"/>
      <c r="E10" s="65" t="s">
        <v>124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1.5" customHeight="1" x14ac:dyDescent="0.25">
      <c r="A11" s="2"/>
      <c r="B11" s="33"/>
      <c r="C11" s="26"/>
      <c r="D11" s="25" t="s">
        <v>107</v>
      </c>
      <c r="E11" s="4" t="s">
        <v>125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1.5" customHeight="1" x14ac:dyDescent="0.25">
      <c r="A12" s="2"/>
      <c r="B12" s="33"/>
      <c r="C12" s="26"/>
      <c r="D12" s="25" t="s">
        <v>107</v>
      </c>
      <c r="E12" s="4" t="s">
        <v>125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1.5" customHeight="1" x14ac:dyDescent="0.25">
      <c r="A13" s="2"/>
      <c r="B13" s="33"/>
      <c r="C13" s="26"/>
      <c r="D13" s="25" t="s">
        <v>126</v>
      </c>
      <c r="E13" s="4" t="s">
        <v>125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1.5" customHeight="1" x14ac:dyDescent="0.25">
      <c r="A14" s="2"/>
      <c r="B14" s="33"/>
      <c r="C14" s="26"/>
      <c r="D14" s="25" t="s">
        <v>126</v>
      </c>
      <c r="E14" s="4" t="s">
        <v>125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1.5" customHeight="1" x14ac:dyDescent="0.25">
      <c r="A15" s="2"/>
      <c r="B15" s="33"/>
      <c r="C15" s="26"/>
      <c r="D15" s="25" t="s">
        <v>127</v>
      </c>
      <c r="E15" s="4" t="s">
        <v>125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1.5" customHeight="1" x14ac:dyDescent="0.25">
      <c r="A16" s="2"/>
      <c r="B16" s="33"/>
      <c r="C16" s="26"/>
      <c r="D16" s="25" t="s">
        <v>127</v>
      </c>
      <c r="E16" s="4" t="s">
        <v>125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1.5" customHeight="1" x14ac:dyDescent="0.25">
      <c r="A17" s="2"/>
      <c r="B17" s="33"/>
      <c r="C17" s="26"/>
      <c r="D17" s="25" t="s">
        <v>128</v>
      </c>
      <c r="E17" s="4" t="s">
        <v>125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1.5" customHeight="1" x14ac:dyDescent="0.25">
      <c r="A18" s="2"/>
      <c r="B18" s="33"/>
      <c r="C18" s="35"/>
      <c r="D18" s="54" t="s">
        <v>129</v>
      </c>
      <c r="E18" s="31" t="s">
        <v>130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1.5" customHeight="1" x14ac:dyDescent="0.25">
      <c r="A19" s="2"/>
      <c r="B19" s="33"/>
      <c r="C19" s="26" t="s">
        <v>131</v>
      </c>
      <c r="D19" s="66"/>
      <c r="E19" s="6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1.5" customHeight="1" x14ac:dyDescent="0.25">
      <c r="A20" s="2"/>
      <c r="B20" s="33"/>
      <c r="C20" s="26"/>
      <c r="D20" s="25" t="s">
        <v>132</v>
      </c>
      <c r="E20" s="4" t="s">
        <v>133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1.5" customHeight="1" x14ac:dyDescent="0.25">
      <c r="A21" s="2"/>
      <c r="B21" s="29"/>
      <c r="C21" s="35"/>
      <c r="D21" s="54" t="s">
        <v>134</v>
      </c>
      <c r="E21" s="31" t="s">
        <v>133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1.5" customHeight="1" x14ac:dyDescent="0.25">
      <c r="A22" s="2"/>
      <c r="B22" s="33" t="s">
        <v>135</v>
      </c>
      <c r="C22" s="64"/>
      <c r="D22" s="37"/>
      <c r="E22" s="3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1.5" customHeight="1" x14ac:dyDescent="0.25">
      <c r="A23" s="2"/>
      <c r="B23" s="33"/>
      <c r="C23" s="34" t="s">
        <v>118</v>
      </c>
      <c r="D23" s="61"/>
      <c r="E23" s="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1.5" customHeight="1" x14ac:dyDescent="0.25">
      <c r="A24" s="2"/>
      <c r="B24" s="33"/>
      <c r="C24" s="34" t="s">
        <v>119</v>
      </c>
      <c r="D24" s="61"/>
      <c r="E24" s="1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1.5" customHeight="1" x14ac:dyDescent="0.25">
      <c r="A25" s="2"/>
      <c r="B25" s="29"/>
      <c r="C25" s="35" t="s">
        <v>120</v>
      </c>
      <c r="D25" s="62"/>
      <c r="E25" s="5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1.5" customHeight="1" x14ac:dyDescent="0.25">
      <c r="A26" s="2"/>
      <c r="B26" s="17" t="s">
        <v>136</v>
      </c>
      <c r="C26" s="32"/>
      <c r="D26" s="19"/>
      <c r="E26" s="20" t="s">
        <v>122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1.5" customHeight="1" x14ac:dyDescent="0.25">
      <c r="A27" s="2"/>
      <c r="B27" s="33"/>
      <c r="C27" s="22" t="s">
        <v>123</v>
      </c>
      <c r="D27" s="65"/>
      <c r="E27" s="65" t="s">
        <v>124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1.5" customHeight="1" x14ac:dyDescent="0.25">
      <c r="A28" s="2"/>
      <c r="B28" s="33"/>
      <c r="C28" s="26"/>
      <c r="D28" s="25" t="s">
        <v>107</v>
      </c>
      <c r="E28" s="6" t="s">
        <v>125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1.5" customHeight="1" x14ac:dyDescent="0.25">
      <c r="A29" s="2"/>
      <c r="B29" s="33"/>
      <c r="C29" s="26"/>
      <c r="D29" s="25" t="s">
        <v>107</v>
      </c>
      <c r="E29" s="6" t="s">
        <v>125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1.5" customHeight="1" x14ac:dyDescent="0.25">
      <c r="A30" s="2"/>
      <c r="B30" s="33"/>
      <c r="C30" s="26"/>
      <c r="D30" s="25" t="s">
        <v>126</v>
      </c>
      <c r="E30" s="6" t="s">
        <v>125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31.5" customHeight="1" x14ac:dyDescent="0.25">
      <c r="A31" s="2"/>
      <c r="B31" s="33"/>
      <c r="C31" s="26"/>
      <c r="D31" s="25" t="s">
        <v>126</v>
      </c>
      <c r="E31" s="6" t="s">
        <v>125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1.5" customHeight="1" x14ac:dyDescent="0.25">
      <c r="A32" s="2"/>
      <c r="B32" s="33"/>
      <c r="C32" s="26"/>
      <c r="D32" s="25" t="s">
        <v>127</v>
      </c>
      <c r="E32" s="6" t="s">
        <v>125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31.5" customHeight="1" x14ac:dyDescent="0.25">
      <c r="A33" s="2"/>
      <c r="B33" s="33"/>
      <c r="C33" s="26"/>
      <c r="D33" s="25" t="s">
        <v>127</v>
      </c>
      <c r="E33" s="6" t="s">
        <v>125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31.5" customHeight="1" x14ac:dyDescent="0.25">
      <c r="A34" s="2"/>
      <c r="B34" s="33"/>
      <c r="C34" s="26"/>
      <c r="D34" s="25" t="s">
        <v>128</v>
      </c>
      <c r="E34" s="6" t="s">
        <v>125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1.5" customHeight="1" x14ac:dyDescent="0.25">
      <c r="A35" s="2"/>
      <c r="B35" s="33"/>
      <c r="C35" s="35"/>
      <c r="D35" s="25" t="s">
        <v>129</v>
      </c>
      <c r="E35" s="6" t="s">
        <v>130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31.5" customHeight="1" x14ac:dyDescent="0.25">
      <c r="A36" s="2"/>
      <c r="B36" s="33"/>
      <c r="C36" s="26" t="s">
        <v>131</v>
      </c>
      <c r="D36" s="66"/>
      <c r="E36" s="6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31.5" customHeight="1" x14ac:dyDescent="0.25">
      <c r="A37" s="2"/>
      <c r="B37" s="33"/>
      <c r="C37" s="26"/>
      <c r="D37" s="25" t="s">
        <v>132</v>
      </c>
      <c r="E37" s="6" t="s">
        <v>133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1.5" customHeight="1" x14ac:dyDescent="0.25">
      <c r="A38" s="2"/>
      <c r="B38" s="29"/>
      <c r="C38" s="35"/>
      <c r="D38" s="25" t="s">
        <v>134</v>
      </c>
      <c r="E38" s="6" t="s">
        <v>133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31.5" customHeight="1" x14ac:dyDescent="0.25">
      <c r="A39" s="2"/>
      <c r="B39" s="13" t="s">
        <v>137</v>
      </c>
      <c r="C39" s="60"/>
      <c r="D39" s="15"/>
      <c r="E39" s="1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1.5" customHeight="1" x14ac:dyDescent="0.25">
      <c r="A40" s="2"/>
      <c r="B40" s="13" t="s">
        <v>138</v>
      </c>
      <c r="C40" s="60"/>
      <c r="D40" s="15"/>
      <c r="E40" s="1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1.5" customHeight="1" x14ac:dyDescent="0.25">
      <c r="A41" s="2"/>
      <c r="B41" s="13" t="s">
        <v>139</v>
      </c>
      <c r="C41" s="60"/>
      <c r="D41" s="15"/>
      <c r="E41" s="1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1.5" customHeight="1" x14ac:dyDescent="0.25">
      <c r="A42" s="2"/>
      <c r="B42" s="29" t="s">
        <v>140</v>
      </c>
      <c r="C42" s="63"/>
      <c r="D42" s="30"/>
      <c r="E42" s="55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B2:C2"/>
    <mergeCell ref="D2:E2"/>
  </mergeCells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0"/>
  <sheetViews>
    <sheetView showGridLines="0" workbookViewId="0"/>
  </sheetViews>
  <sheetFormatPr defaultColWidth="14.453125" defaultRowHeight="15.75" customHeight="1" x14ac:dyDescent="0.25"/>
  <cols>
    <col min="1" max="1" width="3" customWidth="1"/>
    <col min="5" max="5" width="87" customWidth="1"/>
  </cols>
  <sheetData>
    <row r="1" spans="1:26" ht="12.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5">
      <c r="A2" s="2"/>
      <c r="B2" s="78" t="s">
        <v>0</v>
      </c>
      <c r="C2" s="79"/>
      <c r="D2" s="84" t="str">
        <f>表紙・目次!D2</f>
        <v>name</v>
      </c>
      <c r="E2" s="8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5" x14ac:dyDescent="0.25">
      <c r="A4" s="2"/>
      <c r="B4" s="9" t="s">
        <v>15</v>
      </c>
      <c r="C4" s="10"/>
      <c r="D4" s="11"/>
      <c r="E4" s="12" t="s">
        <v>16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.5" customHeight="1" x14ac:dyDescent="0.25">
      <c r="A5" s="2"/>
      <c r="B5" s="13" t="s">
        <v>141</v>
      </c>
      <c r="C5" s="60"/>
      <c r="D5" s="15"/>
      <c r="E5" s="4" t="s">
        <v>142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1.5" customHeight="1" x14ac:dyDescent="0.25">
      <c r="A6" s="2"/>
      <c r="B6" s="13" t="s">
        <v>143</v>
      </c>
      <c r="C6" s="60"/>
      <c r="D6" s="15"/>
      <c r="E6" s="4" t="s">
        <v>144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1.5" customHeight="1" x14ac:dyDescent="0.25">
      <c r="A7" s="2"/>
      <c r="B7" s="13" t="s">
        <v>145</v>
      </c>
      <c r="C7" s="60"/>
      <c r="D7" s="15"/>
      <c r="E7" s="4" t="s">
        <v>146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1.5" customHeight="1" x14ac:dyDescent="0.25">
      <c r="A8" s="2"/>
      <c r="B8" s="13" t="s">
        <v>147</v>
      </c>
      <c r="C8" s="60"/>
      <c r="D8" s="15"/>
      <c r="E8" s="67" t="s">
        <v>148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1.5" customHeight="1" x14ac:dyDescent="0.25">
      <c r="A9" s="2"/>
      <c r="B9" s="13" t="s">
        <v>149</v>
      </c>
      <c r="C9" s="60"/>
      <c r="D9" s="15"/>
      <c r="E9" s="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1.5" customHeight="1" x14ac:dyDescent="0.25">
      <c r="A10" s="2"/>
      <c r="B10" s="13" t="s">
        <v>150</v>
      </c>
      <c r="C10" s="60"/>
      <c r="D10" s="15"/>
      <c r="E10" s="4" t="s">
        <v>151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1.5" customHeight="1" x14ac:dyDescent="0.25">
      <c r="A11" s="2"/>
      <c r="B11" s="13" t="s">
        <v>152</v>
      </c>
      <c r="C11" s="60"/>
      <c r="D11" s="15"/>
      <c r="E11" s="4" t="s">
        <v>153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1.5" customHeight="1" x14ac:dyDescent="0.25">
      <c r="A12" s="2"/>
      <c r="B12" s="17" t="s">
        <v>154</v>
      </c>
      <c r="C12" s="32"/>
      <c r="D12" s="19"/>
      <c r="E12" s="2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1.5" customHeight="1" x14ac:dyDescent="0.25">
      <c r="A13" s="2"/>
      <c r="B13" s="33"/>
      <c r="C13" s="22" t="s">
        <v>155</v>
      </c>
      <c r="D13" s="65"/>
      <c r="E13" s="2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1.5" customHeight="1" x14ac:dyDescent="0.25">
      <c r="A14" s="2"/>
      <c r="B14" s="33"/>
      <c r="C14" s="26"/>
      <c r="D14" s="25" t="s">
        <v>156</v>
      </c>
      <c r="E14" s="4" t="s">
        <v>157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1.5" customHeight="1" x14ac:dyDescent="0.25">
      <c r="A15" s="2"/>
      <c r="B15" s="33"/>
      <c r="C15" s="35"/>
      <c r="D15" s="54" t="s">
        <v>156</v>
      </c>
      <c r="E15" s="31" t="s">
        <v>157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1.5" customHeight="1" x14ac:dyDescent="0.25">
      <c r="A16" s="2"/>
      <c r="B16" s="33"/>
      <c r="C16" s="22" t="s">
        <v>155</v>
      </c>
      <c r="D16" s="65"/>
      <c r="E16" s="2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1.5" customHeight="1" x14ac:dyDescent="0.25">
      <c r="A17" s="2"/>
      <c r="B17" s="33"/>
      <c r="C17" s="26"/>
      <c r="D17" s="25" t="s">
        <v>156</v>
      </c>
      <c r="E17" s="4" t="s">
        <v>157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1.5" customHeight="1" x14ac:dyDescent="0.25">
      <c r="A18" s="2"/>
      <c r="B18" s="33"/>
      <c r="C18" s="35"/>
      <c r="D18" s="54" t="s">
        <v>156</v>
      </c>
      <c r="E18" s="31" t="s">
        <v>157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1.5" customHeight="1" x14ac:dyDescent="0.25">
      <c r="A19" s="2"/>
      <c r="B19" s="33"/>
      <c r="C19" s="22" t="s">
        <v>155</v>
      </c>
      <c r="D19" s="65"/>
      <c r="E19" s="2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1.5" customHeight="1" x14ac:dyDescent="0.25">
      <c r="A20" s="2"/>
      <c r="B20" s="33"/>
      <c r="C20" s="26"/>
      <c r="D20" s="25" t="s">
        <v>156</v>
      </c>
      <c r="E20" s="4" t="s">
        <v>157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1.5" customHeight="1" x14ac:dyDescent="0.25">
      <c r="A21" s="2"/>
      <c r="B21" s="33"/>
      <c r="C21" s="35"/>
      <c r="D21" s="54" t="s">
        <v>156</v>
      </c>
      <c r="E21" s="31" t="s">
        <v>157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1.5" customHeight="1" x14ac:dyDescent="0.25">
      <c r="A22" s="2"/>
      <c r="B22" s="33"/>
      <c r="C22" s="26" t="s">
        <v>155</v>
      </c>
      <c r="D22" s="66"/>
      <c r="E22" s="2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1.5" customHeight="1" x14ac:dyDescent="0.25">
      <c r="A23" s="2"/>
      <c r="B23" s="33"/>
      <c r="C23" s="26"/>
      <c r="D23" s="25" t="s">
        <v>156</v>
      </c>
      <c r="E23" s="4" t="s">
        <v>157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1.5" customHeight="1" x14ac:dyDescent="0.25">
      <c r="A24" s="2"/>
      <c r="B24" s="29"/>
      <c r="C24" s="35"/>
      <c r="D24" s="54" t="s">
        <v>156</v>
      </c>
      <c r="E24" s="31" t="s">
        <v>157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1.5" customHeight="1" x14ac:dyDescent="0.25">
      <c r="A25" s="2"/>
      <c r="B25" s="13" t="s">
        <v>158</v>
      </c>
      <c r="C25" s="60"/>
      <c r="D25" s="15"/>
      <c r="E25" s="4" t="s">
        <v>159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1.5" customHeight="1" x14ac:dyDescent="0.25">
      <c r="A26" s="2"/>
      <c r="B26" s="13" t="s">
        <v>160</v>
      </c>
      <c r="C26" s="60"/>
      <c r="D26" s="15"/>
      <c r="E26" s="4" t="s">
        <v>161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1.5" customHeight="1" x14ac:dyDescent="0.25">
      <c r="A27" s="2"/>
      <c r="B27" s="13" t="s">
        <v>162</v>
      </c>
      <c r="C27" s="60"/>
      <c r="D27" s="15"/>
      <c r="E27" s="4" t="s">
        <v>163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1.5" customHeight="1" x14ac:dyDescent="0.25">
      <c r="A28" s="2"/>
      <c r="B28" s="13" t="s">
        <v>164</v>
      </c>
      <c r="C28" s="60"/>
      <c r="D28" s="15"/>
      <c r="E28" s="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1.5" customHeight="1" x14ac:dyDescent="0.25">
      <c r="A29" s="2"/>
      <c r="B29" s="13" t="s">
        <v>165</v>
      </c>
      <c r="C29" s="60"/>
      <c r="D29" s="15"/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1.5" customHeight="1" x14ac:dyDescent="0.25">
      <c r="A30" s="2"/>
      <c r="B30" s="33" t="s">
        <v>166</v>
      </c>
      <c r="C30" s="64"/>
      <c r="D30" s="37"/>
      <c r="E30" s="6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31.5" customHeight="1" x14ac:dyDescent="0.25">
      <c r="A31" s="2"/>
      <c r="B31" s="33"/>
      <c r="C31" s="22" t="s">
        <v>107</v>
      </c>
      <c r="D31" s="65"/>
      <c r="E31" s="2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1.5" customHeight="1" x14ac:dyDescent="0.25">
      <c r="A32" s="2"/>
      <c r="B32" s="33"/>
      <c r="C32" s="26"/>
      <c r="D32" s="25" t="s">
        <v>167</v>
      </c>
      <c r="E32" s="4" t="s">
        <v>168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31.5" customHeight="1" x14ac:dyDescent="0.25">
      <c r="A33" s="2"/>
      <c r="B33" s="33"/>
      <c r="C33" s="35"/>
      <c r="D33" s="54" t="s">
        <v>169</v>
      </c>
      <c r="E33" s="31" t="s">
        <v>170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31.5" customHeight="1" x14ac:dyDescent="0.25">
      <c r="A34" s="2"/>
      <c r="B34" s="33"/>
      <c r="C34" s="22" t="s">
        <v>126</v>
      </c>
      <c r="D34" s="65"/>
      <c r="E34" s="2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1.5" customHeight="1" x14ac:dyDescent="0.25">
      <c r="A35" s="2"/>
      <c r="B35" s="33"/>
      <c r="C35" s="26"/>
      <c r="D35" s="25" t="s">
        <v>167</v>
      </c>
      <c r="E35" s="4" t="s">
        <v>171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31.5" customHeight="1" x14ac:dyDescent="0.25">
      <c r="A36" s="2"/>
      <c r="B36" s="33"/>
      <c r="C36" s="35"/>
      <c r="D36" s="54" t="s">
        <v>169</v>
      </c>
      <c r="E36" s="31" t="s">
        <v>172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31.5" customHeight="1" x14ac:dyDescent="0.25">
      <c r="A37" s="2"/>
      <c r="B37" s="33"/>
      <c r="C37" s="22" t="s">
        <v>127</v>
      </c>
      <c r="D37" s="65"/>
      <c r="E37" s="2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1.5" customHeight="1" x14ac:dyDescent="0.25">
      <c r="A38" s="2"/>
      <c r="B38" s="33"/>
      <c r="C38" s="26"/>
      <c r="D38" s="25" t="s">
        <v>167</v>
      </c>
      <c r="E38" s="4" t="s">
        <v>173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31.5" customHeight="1" x14ac:dyDescent="0.25">
      <c r="A39" s="2"/>
      <c r="B39" s="33"/>
      <c r="C39" s="35"/>
      <c r="D39" s="54" t="s">
        <v>169</v>
      </c>
      <c r="E39" s="31" t="s">
        <v>174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1.5" customHeight="1" x14ac:dyDescent="0.25">
      <c r="A40" s="2"/>
      <c r="B40" s="33"/>
      <c r="C40" s="26" t="s">
        <v>155</v>
      </c>
      <c r="D40" s="66"/>
      <c r="E40" s="2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1.5" customHeight="1" x14ac:dyDescent="0.25">
      <c r="A41" s="2"/>
      <c r="B41" s="33"/>
      <c r="C41" s="26"/>
      <c r="D41" s="25" t="s">
        <v>167</v>
      </c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1.5" customHeight="1" x14ac:dyDescent="0.25">
      <c r="A42" s="2"/>
      <c r="B42" s="29"/>
      <c r="C42" s="35"/>
      <c r="D42" s="54" t="s">
        <v>169</v>
      </c>
      <c r="E42" s="3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</sheetData>
  <mergeCells count="2">
    <mergeCell ref="B2:C2"/>
    <mergeCell ref="D2:E2"/>
  </mergeCells>
  <phoneticPr fontId="6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4.453125" defaultRowHeight="15.75" customHeight="1" x14ac:dyDescent="0.25"/>
  <cols>
    <col min="1" max="1" width="3" customWidth="1"/>
    <col min="5" max="5" width="87" customWidth="1"/>
  </cols>
  <sheetData>
    <row r="1" spans="1:26" ht="12.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5">
      <c r="A2" s="2"/>
      <c r="B2" s="78" t="s">
        <v>0</v>
      </c>
      <c r="C2" s="79"/>
      <c r="D2" s="84" t="str">
        <f>表紙・目次!D2</f>
        <v>name</v>
      </c>
      <c r="E2" s="8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5" x14ac:dyDescent="0.25">
      <c r="A4" s="2"/>
      <c r="B4" s="9" t="s">
        <v>15</v>
      </c>
      <c r="C4" s="10"/>
      <c r="D4" s="10"/>
      <c r="E4" s="12" t="s">
        <v>16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5" x14ac:dyDescent="0.25">
      <c r="A5" s="2"/>
      <c r="B5" s="17" t="s">
        <v>12</v>
      </c>
      <c r="C5" s="32"/>
      <c r="D5" s="18"/>
      <c r="E5" s="2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1.5" customHeight="1" x14ac:dyDescent="0.25">
      <c r="A6" s="2"/>
      <c r="B6" s="33"/>
      <c r="C6" s="34" t="s">
        <v>175</v>
      </c>
      <c r="D6" s="61"/>
      <c r="E6" s="4" t="s">
        <v>176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1.5" customHeight="1" x14ac:dyDescent="0.25">
      <c r="A7" s="2"/>
      <c r="B7" s="33"/>
      <c r="C7" s="34" t="s">
        <v>177</v>
      </c>
      <c r="D7" s="61"/>
      <c r="E7" s="4" t="s">
        <v>178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1.5" customHeight="1" x14ac:dyDescent="0.25">
      <c r="A8" s="2"/>
      <c r="B8" s="33"/>
      <c r="C8" s="34" t="s">
        <v>179</v>
      </c>
      <c r="D8" s="61"/>
      <c r="E8" s="4" t="s">
        <v>180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1.5" customHeight="1" x14ac:dyDescent="0.25">
      <c r="A9" s="2"/>
      <c r="B9" s="33"/>
      <c r="C9" s="34" t="s">
        <v>181</v>
      </c>
      <c r="D9" s="61"/>
      <c r="E9" s="4" t="s">
        <v>182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1.5" customHeight="1" x14ac:dyDescent="0.25">
      <c r="A10" s="2"/>
      <c r="B10" s="33"/>
      <c r="C10" s="34" t="s">
        <v>183</v>
      </c>
      <c r="D10" s="61"/>
      <c r="E10" s="4" t="s">
        <v>184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1.5" customHeight="1" x14ac:dyDescent="0.25">
      <c r="A11" s="2"/>
      <c r="B11" s="29"/>
      <c r="C11" s="35" t="s">
        <v>185</v>
      </c>
      <c r="D11" s="62"/>
      <c r="E11" s="31" t="s">
        <v>186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B2:C2"/>
    <mergeCell ref="D2:E2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表紙・目次</vt:lpstr>
      <vt:lpstr>背景・趣旨</vt:lpstr>
      <vt:lpstr>プロジェクト</vt:lpstr>
      <vt:lpstr>サイト構成</vt:lpstr>
      <vt:lpstr>システム要件</vt:lpstr>
      <vt:lpstr>技術要件</vt:lpstr>
      <vt:lpstr>インフラ要件</vt:lpstr>
      <vt:lpstr>セキュリティ要件</vt:lpstr>
      <vt:lpstr>品質管理</vt:lpstr>
      <vt:lpstr>リリース要件</vt:lpstr>
      <vt:lpstr>運用保守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d-kid</dc:creator>
  <cp:lastModifiedBy>鈴木雄二</cp:lastModifiedBy>
  <dcterms:modified xsi:type="dcterms:W3CDTF">2018-04-17T04:57:27Z</dcterms:modified>
</cp:coreProperties>
</file>