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eoba\Dropbox\pjt\spring\js-document\"/>
    </mc:Choice>
  </mc:AlternateContent>
  <xr:revisionPtr revIDLastSave="0" documentId="13_ncr:1_{15DE7EB5-6B2C-48F8-B74E-3D64CE726B48}" xr6:coauthVersionLast="47" xr6:coauthVersionMax="47" xr10:uidLastSave="{00000000-0000-0000-0000-000000000000}"/>
  <bookViews>
    <workbookView xWindow="-108" yWindow="-108" windowWidth="23256" windowHeight="12456" xr2:uid="{0072B3B3-C95D-4453-B942-817BCC0EC63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6" i="1" l="1"/>
  <c r="M9" i="1"/>
  <c r="M3" i="1"/>
  <c r="M38" i="1"/>
  <c r="M33" i="1"/>
  <c r="E35" i="1"/>
  <c r="D35" i="1"/>
  <c r="C35" i="1"/>
  <c r="B35" i="1"/>
  <c r="M28" i="1"/>
  <c r="D30" i="1"/>
  <c r="C30" i="1"/>
  <c r="M23" i="1"/>
  <c r="D25" i="1"/>
  <c r="C25" i="1"/>
  <c r="B25" i="1"/>
  <c r="M18" i="1"/>
  <c r="D20" i="1"/>
  <c r="C20" i="1"/>
  <c r="B20" i="1"/>
  <c r="C15" i="1"/>
  <c r="B15" i="1"/>
  <c r="M13" i="1"/>
  <c r="M8" i="1"/>
  <c r="C10" i="1"/>
  <c r="D10" i="1"/>
  <c r="E10" i="1"/>
  <c r="F10" i="1"/>
  <c r="G10" i="1"/>
  <c r="H10" i="1"/>
  <c r="I10" i="1"/>
  <c r="J10" i="1"/>
  <c r="K10" i="1"/>
  <c r="L10" i="1"/>
  <c r="B10" i="1"/>
  <c r="M30" i="1" l="1"/>
  <c r="M15" i="1"/>
  <c r="M25" i="1"/>
  <c r="M10" i="1"/>
  <c r="M35" i="1"/>
  <c r="M20" i="1"/>
</calcChain>
</file>

<file path=xl/sharedStrings.xml><?xml version="1.0" encoding="utf-8"?>
<sst xmlns="http://schemas.openxmlformats.org/spreadsheetml/2006/main" count="30" uniqueCount="28">
  <si>
    <t>분석 공동조사서</t>
    <phoneticPr fontId="2" type="noConversion"/>
  </si>
  <si>
    <t>공동관리번호</t>
    <phoneticPr fontId="2" type="noConversion"/>
  </si>
  <si>
    <t>탐사 / 천공</t>
    <phoneticPr fontId="2" type="noConversion"/>
  </si>
  <si>
    <t>위치</t>
    <phoneticPr fontId="2" type="noConversion"/>
  </si>
  <si>
    <t>위도</t>
    <phoneticPr fontId="2" type="noConversion"/>
  </si>
  <si>
    <t>공동규모</t>
    <phoneticPr fontId="2" type="noConversion"/>
  </si>
  <si>
    <t>공동관리</t>
    <phoneticPr fontId="2" type="noConversion"/>
  </si>
  <si>
    <t>탐사일 2022.02.15 / 천공일 -</t>
    <phoneticPr fontId="2" type="noConversion"/>
  </si>
  <si>
    <r>
      <t>토피</t>
    </r>
    <r>
      <rPr>
        <sz val="10.5"/>
        <color rgb="FF000000"/>
        <rFont val="맑은 고딕"/>
        <family val="3"/>
        <charset val="129"/>
        <scheme val="minor"/>
      </rPr>
      <t>(</t>
    </r>
    <r>
      <rPr>
        <sz val="10.5"/>
        <color rgb="FF000000"/>
        <rFont val="-윤명조330"/>
        <family val="3"/>
        <charset val="129"/>
      </rPr>
      <t>㎝</t>
    </r>
    <r>
      <rPr>
        <sz val="10.5"/>
        <color rgb="FF000000"/>
        <rFont val="맑은 고딕"/>
        <family val="3"/>
        <charset val="129"/>
        <scheme val="minor"/>
      </rPr>
      <t>)</t>
    </r>
    <phoneticPr fontId="2" type="noConversion"/>
  </si>
  <si>
    <t>번호</t>
    <phoneticPr fontId="2" type="noConversion"/>
  </si>
  <si>
    <t>-</t>
    <phoneticPr fontId="2" type="noConversion"/>
  </si>
  <si>
    <t>전체</t>
    <phoneticPr fontId="2" type="noConversion"/>
  </si>
  <si>
    <t>너비</t>
    <phoneticPr fontId="2" type="noConversion"/>
  </si>
  <si>
    <t>높이</t>
    <phoneticPr fontId="2" type="noConversion"/>
  </si>
  <si>
    <t>공동 위치도</t>
    <phoneticPr fontId="2" type="noConversion"/>
  </si>
  <si>
    <t>공동 주변사진</t>
    <phoneticPr fontId="2" type="noConversion"/>
  </si>
  <si>
    <t>그림1</t>
    <phoneticPr fontId="2" type="noConversion"/>
  </si>
  <si>
    <t>그림2</t>
    <phoneticPr fontId="2" type="noConversion"/>
  </si>
  <si>
    <t>그림3</t>
    <phoneticPr fontId="2" type="noConversion"/>
  </si>
  <si>
    <t>(상단) 탐사영상 평면 / (하단) 노면영상</t>
    <phoneticPr fontId="2" type="noConversion"/>
  </si>
  <si>
    <t>탐사영상 수직단면</t>
    <phoneticPr fontId="2" type="noConversion"/>
  </si>
  <si>
    <t>공동확인 내시경 영상</t>
    <phoneticPr fontId="2" type="noConversion"/>
  </si>
  <si>
    <t>종단면</t>
    <phoneticPr fontId="2" type="noConversion"/>
  </si>
  <si>
    <t>횡단면</t>
    <phoneticPr fontId="2" type="noConversion"/>
  </si>
  <si>
    <t>평단면</t>
    <phoneticPr fontId="2" type="noConversion"/>
  </si>
  <si>
    <t>공동단면</t>
    <phoneticPr fontId="2" type="noConversion"/>
  </si>
  <si>
    <t>노면</t>
    <phoneticPr fontId="2" type="noConversion"/>
  </si>
  <si>
    <t>실제 높이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</si>
</sst>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7" formatCode="0.0%"/>
  </numFmts>
  <fonts count="5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.5"/>
      <color rgb="FF000000"/>
      <name val="맑은 고딕"/>
      <family val="3"/>
      <charset val="129"/>
      <scheme val="minor"/>
    </font>
    <font>
      <sz val="10.5"/>
      <color rgb="FF000000"/>
      <name val="-윤명조330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77" fontId="0" fillId="0" borderId="0" xfId="1" applyNumberFormat="1" applyFont="1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33FAF-52D9-4D01-990D-291197E6FFC8}">
  <dimension ref="B2:P39"/>
  <sheetViews>
    <sheetView tabSelected="1" workbookViewId="0">
      <selection activeCell="P5" sqref="P5"/>
    </sheetView>
  </sheetViews>
  <sheetFormatPr defaultRowHeight="17.399999999999999"/>
  <cols>
    <col min="1" max="16384" width="8.796875" style="1"/>
  </cols>
  <sheetData>
    <row r="2" spans="2:16">
      <c r="B2" s="1" t="s">
        <v>0</v>
      </c>
      <c r="D2" s="1" t="s">
        <v>1</v>
      </c>
      <c r="O2" s="1" t="s">
        <v>11</v>
      </c>
    </row>
    <row r="3" spans="2:16">
      <c r="B3" s="1">
        <v>266.06</v>
      </c>
      <c r="M3" s="1">
        <f>SUM(B3:L3)</f>
        <v>266.06</v>
      </c>
      <c r="O3" s="1" t="s">
        <v>12</v>
      </c>
      <c r="P3" s="1">
        <v>266.06</v>
      </c>
    </row>
    <row r="4" spans="2:16">
      <c r="B4" s="1">
        <v>11.4</v>
      </c>
      <c r="M4" s="4">
        <v>11.4</v>
      </c>
      <c r="O4" s="1" t="s">
        <v>13</v>
      </c>
      <c r="P4" s="1">
        <v>162.08000000000001</v>
      </c>
    </row>
    <row r="6" spans="2:16">
      <c r="O6" s="1" t="s">
        <v>27</v>
      </c>
      <c r="P6" s="1">
        <f>SUM(M4,M9,M14,M19,M24,M34)</f>
        <v>162.08000000000001</v>
      </c>
    </row>
    <row r="7" spans="2:16">
      <c r="B7" s="1" t="s">
        <v>2</v>
      </c>
      <c r="C7" s="1" t="s">
        <v>7</v>
      </c>
      <c r="D7" s="1" t="s">
        <v>3</v>
      </c>
      <c r="E7" s="1" t="s">
        <v>4</v>
      </c>
      <c r="F7" s="1">
        <v>37.816955</v>
      </c>
      <c r="G7" s="1" t="s">
        <v>5</v>
      </c>
      <c r="H7" s="1" t="s">
        <v>8</v>
      </c>
      <c r="I7" s="1">
        <v>53</v>
      </c>
      <c r="J7" s="1" t="s">
        <v>6</v>
      </c>
      <c r="K7" s="1" t="s">
        <v>9</v>
      </c>
      <c r="L7" s="1" t="s">
        <v>10</v>
      </c>
    </row>
    <row r="8" spans="2:16">
      <c r="B8" s="1">
        <v>22.86</v>
      </c>
      <c r="C8" s="1">
        <v>82.88</v>
      </c>
      <c r="D8" s="1">
        <v>8.32</v>
      </c>
      <c r="E8" s="1">
        <v>8.32</v>
      </c>
      <c r="F8" s="1">
        <v>46.97</v>
      </c>
      <c r="G8" s="1">
        <v>8.56</v>
      </c>
      <c r="H8" s="1">
        <v>30.46</v>
      </c>
      <c r="I8" s="1">
        <v>12.35</v>
      </c>
      <c r="J8" s="1">
        <v>8.86</v>
      </c>
      <c r="K8" s="1">
        <v>8.86</v>
      </c>
      <c r="L8" s="1">
        <v>27.62</v>
      </c>
      <c r="M8" s="1">
        <f>SUM(B8:L8)</f>
        <v>266.06</v>
      </c>
    </row>
    <row r="9" spans="2:16">
      <c r="B9" s="1">
        <v>6.95</v>
      </c>
      <c r="C9" s="1">
        <v>6.95</v>
      </c>
      <c r="D9" s="1">
        <v>27.8</v>
      </c>
      <c r="E9" s="1">
        <v>6.95</v>
      </c>
      <c r="F9" s="1">
        <v>6.95</v>
      </c>
      <c r="G9" s="1">
        <v>27.8</v>
      </c>
      <c r="H9" s="1">
        <v>6.95</v>
      </c>
      <c r="I9" s="1">
        <v>6.95</v>
      </c>
      <c r="J9" s="1">
        <v>13.9</v>
      </c>
      <c r="K9" s="1">
        <v>6.95</v>
      </c>
      <c r="L9" s="1">
        <v>6.95</v>
      </c>
      <c r="M9" s="4">
        <f>6.95*4</f>
        <v>27.8</v>
      </c>
    </row>
    <row r="10" spans="2:16">
      <c r="B10" s="3">
        <f>B8/$P$3</f>
        <v>8.5920469067127719E-2</v>
      </c>
      <c r="C10" s="3">
        <f t="shared" ref="C10:L10" si="0">C8/$P$3</f>
        <v>0.31150868225212358</v>
      </c>
      <c r="D10" s="3">
        <f t="shared" si="0"/>
        <v>3.1271141847703528E-2</v>
      </c>
      <c r="E10" s="3">
        <f t="shared" si="0"/>
        <v>3.1271141847703528E-2</v>
      </c>
      <c r="F10" s="3">
        <f t="shared" si="0"/>
        <v>0.17653912651281664</v>
      </c>
      <c r="G10" s="3">
        <f t="shared" si="0"/>
        <v>3.2173194016387283E-2</v>
      </c>
      <c r="H10" s="3">
        <f t="shared" si="0"/>
        <v>0.11448545440877998</v>
      </c>
      <c r="I10" s="3">
        <f t="shared" si="0"/>
        <v>4.6418101180184919E-2</v>
      </c>
      <c r="J10" s="3">
        <f t="shared" si="0"/>
        <v>3.3300759227241974E-2</v>
      </c>
      <c r="K10" s="3">
        <f t="shared" si="0"/>
        <v>3.3300759227241974E-2</v>
      </c>
      <c r="L10" s="3">
        <f t="shared" si="0"/>
        <v>0.10381117041268886</v>
      </c>
      <c r="M10" s="2">
        <f>SUM(B10:L10)</f>
        <v>1</v>
      </c>
    </row>
    <row r="11" spans="2:16"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2"/>
    </row>
    <row r="12" spans="2:16">
      <c r="B12" s="1" t="s">
        <v>14</v>
      </c>
      <c r="C12" s="1" t="s">
        <v>15</v>
      </c>
    </row>
    <row r="13" spans="2:16">
      <c r="B13" s="1">
        <v>169.34</v>
      </c>
      <c r="C13" s="1">
        <v>96.72</v>
      </c>
      <c r="M13" s="1">
        <f>SUM(B13:L13)</f>
        <v>266.06</v>
      </c>
    </row>
    <row r="14" spans="2:16">
      <c r="B14" s="1">
        <v>7.34</v>
      </c>
      <c r="C14" s="1">
        <v>7.34</v>
      </c>
      <c r="M14" s="4">
        <v>7.34</v>
      </c>
    </row>
    <row r="15" spans="2:16">
      <c r="B15" s="3">
        <f>B13/$P$3</f>
        <v>0.6364729760204465</v>
      </c>
      <c r="C15" s="3">
        <f>C13/$P$3</f>
        <v>0.3635270239795535</v>
      </c>
      <c r="M15" s="2">
        <f>SUM(B15:L15)</f>
        <v>1</v>
      </c>
    </row>
    <row r="16" spans="2:16">
      <c r="B16" s="3"/>
      <c r="C16" s="3"/>
      <c r="M16" s="2"/>
    </row>
    <row r="17" spans="2:13">
      <c r="B17" s="1" t="s">
        <v>16</v>
      </c>
      <c r="C17" s="1" t="s">
        <v>17</v>
      </c>
      <c r="D17" s="1" t="s">
        <v>18</v>
      </c>
    </row>
    <row r="18" spans="2:13">
      <c r="B18" s="1">
        <v>169.34</v>
      </c>
      <c r="C18" s="1">
        <v>48.36</v>
      </c>
      <c r="D18" s="1">
        <v>48.36</v>
      </c>
      <c r="M18" s="1">
        <f>SUM(B18:L18)</f>
        <v>266.06</v>
      </c>
    </row>
    <row r="19" spans="2:13">
      <c r="B19" s="1">
        <v>57.08</v>
      </c>
      <c r="C19" s="1">
        <v>28.54</v>
      </c>
      <c r="D19" s="1">
        <v>28.54</v>
      </c>
      <c r="M19" s="4">
        <v>57.08</v>
      </c>
    </row>
    <row r="20" spans="2:13">
      <c r="B20" s="3">
        <f>B18/$P$3</f>
        <v>0.6364729760204465</v>
      </c>
      <c r="C20" s="3">
        <f>C18/$P$3</f>
        <v>0.18176351198977675</v>
      </c>
      <c r="D20" s="3">
        <f>D18/$P$3</f>
        <v>0.18176351198977675</v>
      </c>
      <c r="M20" s="2">
        <f>SUM(B20:L20)</f>
        <v>1</v>
      </c>
    </row>
    <row r="21" spans="2:13">
      <c r="B21" s="3"/>
      <c r="C21" s="3"/>
      <c r="D21" s="3"/>
      <c r="M21" s="2"/>
    </row>
    <row r="22" spans="2:13">
      <c r="B22" s="1" t="s">
        <v>19</v>
      </c>
      <c r="C22" s="1" t="s">
        <v>20</v>
      </c>
      <c r="D22" s="1" t="s">
        <v>21</v>
      </c>
    </row>
    <row r="23" spans="2:13">
      <c r="B23" s="1">
        <v>131.28</v>
      </c>
      <c r="C23" s="1">
        <v>85.12</v>
      </c>
      <c r="D23" s="1">
        <v>49.66</v>
      </c>
      <c r="M23" s="1">
        <f>SUM(B23:L23)</f>
        <v>266.06</v>
      </c>
    </row>
    <row r="24" spans="2:13">
      <c r="B24" s="1">
        <v>10.46</v>
      </c>
      <c r="C24" s="1">
        <v>5.23</v>
      </c>
      <c r="D24" s="1">
        <v>10.46</v>
      </c>
      <c r="M24" s="4">
        <v>10.46</v>
      </c>
    </row>
    <row r="25" spans="2:13">
      <c r="B25" s="3">
        <f>B23/$P$3</f>
        <v>0.49342253627001426</v>
      </c>
      <c r="C25" s="3">
        <f>C23/$P$3</f>
        <v>0.3199278358265053</v>
      </c>
      <c r="D25" s="3">
        <f>D23/$P$3</f>
        <v>0.18664962790348041</v>
      </c>
      <c r="M25" s="2">
        <f>SUM(B25:L25)</f>
        <v>1</v>
      </c>
    </row>
    <row r="26" spans="2:13">
      <c r="B26" s="3"/>
      <c r="C26" s="3"/>
      <c r="D26" s="3"/>
      <c r="M26" s="2"/>
    </row>
    <row r="27" spans="2:13">
      <c r="C27" s="1" t="s">
        <v>22</v>
      </c>
      <c r="D27" s="1" t="s">
        <v>23</v>
      </c>
    </row>
    <row r="28" spans="2:13">
      <c r="C28" s="1">
        <v>42.56</v>
      </c>
      <c r="D28" s="1">
        <v>42.56</v>
      </c>
      <c r="M28" s="1">
        <f>SUM(B28:L28)</f>
        <v>85.12</v>
      </c>
    </row>
    <row r="29" spans="2:13">
      <c r="C29" s="1">
        <v>5.23</v>
      </c>
      <c r="D29" s="1">
        <v>5.23</v>
      </c>
    </row>
    <row r="30" spans="2:13">
      <c r="C30" s="3">
        <f>C28/$P$3</f>
        <v>0.15996391791325265</v>
      </c>
      <c r="D30" s="3">
        <f>D28/$P$3</f>
        <v>0.15996391791325265</v>
      </c>
      <c r="M30" s="2">
        <f>SUM(B30:L30)</f>
        <v>0.3199278358265053</v>
      </c>
    </row>
    <row r="31" spans="2:13">
      <c r="C31" s="3"/>
      <c r="D31" s="3"/>
      <c r="M31" s="2"/>
    </row>
    <row r="32" spans="2:13">
      <c r="B32" s="1" t="s">
        <v>24</v>
      </c>
      <c r="C32" s="1" t="s">
        <v>22</v>
      </c>
      <c r="D32" s="1" t="s">
        <v>23</v>
      </c>
      <c r="E32" s="1" t="s">
        <v>25</v>
      </c>
    </row>
    <row r="33" spans="2:13">
      <c r="B33" s="1">
        <v>131.28</v>
      </c>
      <c r="C33" s="1">
        <v>42.56</v>
      </c>
      <c r="D33" s="1">
        <v>42.56</v>
      </c>
      <c r="E33" s="1">
        <v>49.66</v>
      </c>
      <c r="M33" s="1">
        <f>SUM(B33:L33)</f>
        <v>266.06</v>
      </c>
    </row>
    <row r="34" spans="2:13">
      <c r="B34" s="1">
        <v>15</v>
      </c>
      <c r="C34" s="1">
        <v>48</v>
      </c>
      <c r="D34" s="1">
        <v>48</v>
      </c>
      <c r="E34" s="1">
        <v>48</v>
      </c>
      <c r="M34" s="4">
        <v>48</v>
      </c>
    </row>
    <row r="35" spans="2:13">
      <c r="B35" s="3">
        <f>B33/$P$3</f>
        <v>0.49342253627001426</v>
      </c>
      <c r="C35" s="3">
        <f>C33/$P$3</f>
        <v>0.15996391791325265</v>
      </c>
      <c r="D35" s="3">
        <f>D33/$P$3</f>
        <v>0.15996391791325265</v>
      </c>
      <c r="E35" s="3">
        <f>E33/$P$3</f>
        <v>0.18664962790348041</v>
      </c>
      <c r="M35" s="2">
        <f>SUM(B35:L35)</f>
        <v>1</v>
      </c>
    </row>
    <row r="37" spans="2:13">
      <c r="B37" s="1" t="s">
        <v>26</v>
      </c>
    </row>
    <row r="38" spans="2:13">
      <c r="B38" s="1">
        <v>131.28</v>
      </c>
      <c r="M38" s="1">
        <f>SUM(B38:L38)</f>
        <v>131.28</v>
      </c>
    </row>
    <row r="39" spans="2:13">
      <c r="B39" s="1">
        <v>33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KimChang-Seong</dc:creator>
  <cp:lastModifiedBy>KimChang-Seong</cp:lastModifiedBy>
  <dcterms:created xsi:type="dcterms:W3CDTF">2024-07-09T11:50:39Z</dcterms:created>
  <dcterms:modified xsi:type="dcterms:W3CDTF">2024-07-10T14:16:46Z</dcterms:modified>
</cp:coreProperties>
</file>