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5360" windowHeight="12270"/>
  </bookViews>
  <sheets>
    <sheet name="2012" sheetId="2" r:id="rId1"/>
  </sheets>
  <definedNames>
    <definedName name="_xlnm._FilterDatabase" localSheetId="0" hidden="1">'2012'!$A$4:$H$37</definedName>
    <definedName name="_xlnm.Print_Area" localSheetId="0">'2012'!$A$1:$H$45</definedName>
  </definedNames>
  <calcPr calcId="145621"/>
</workbook>
</file>

<file path=xl/calcChain.xml><?xml version="1.0" encoding="utf-8"?>
<calcChain xmlns="http://schemas.openxmlformats.org/spreadsheetml/2006/main">
  <c r="E42" i="2" l="1"/>
  <c r="E43" i="2"/>
  <c r="E44" i="2"/>
  <c r="E45" i="2"/>
  <c r="D45" i="2"/>
  <c r="D44" i="2"/>
  <c r="D43" i="2"/>
  <c r="D42" i="2"/>
  <c r="C45" i="2"/>
  <c r="C44" i="2"/>
  <c r="C43" i="2"/>
  <c r="C42" i="2"/>
  <c r="F37" i="2" l="1"/>
  <c r="G37" i="2"/>
  <c r="H37" i="2"/>
  <c r="C41" i="2" l="1"/>
  <c r="D41" i="2" l="1"/>
  <c r="E41" i="2" l="1"/>
</calcChain>
</file>

<file path=xl/sharedStrings.xml><?xml version="1.0" encoding="utf-8"?>
<sst xmlns="http://schemas.openxmlformats.org/spreadsheetml/2006/main" count="157" uniqueCount="95">
  <si>
    <t>경기(행사) 내용</t>
  </si>
  <si>
    <t>GS스포츠</t>
  </si>
  <si>
    <t>전국 초중고 고등부 왕중왕전</t>
  </si>
  <si>
    <t>FC서울홈경기</t>
    <phoneticPr fontId="2" type="noConversion"/>
  </si>
  <si>
    <t>문화일반행사</t>
    <phoneticPr fontId="2" type="noConversion"/>
  </si>
  <si>
    <t>관람인원</t>
    <phoneticPr fontId="2" type="noConversion"/>
  </si>
  <si>
    <t>국가대표</t>
    <phoneticPr fontId="2" type="noConversion"/>
  </si>
  <si>
    <t>기타축구</t>
    <phoneticPr fontId="2" type="noConversion"/>
  </si>
  <si>
    <t>전년도 대비     실   적</t>
    <phoneticPr fontId="2" type="noConversion"/>
  </si>
  <si>
    <t>구  분</t>
    <phoneticPr fontId="2" type="noConversion"/>
  </si>
  <si>
    <t>2012년 수입금</t>
    <phoneticPr fontId="2" type="noConversion"/>
  </si>
  <si>
    <t>회수</t>
    <phoneticPr fontId="2" type="noConversion"/>
  </si>
  <si>
    <t>수입금</t>
    <phoneticPr fontId="2" type="noConversion"/>
  </si>
  <si>
    <t>계</t>
    <phoneticPr fontId="2" type="noConversion"/>
  </si>
  <si>
    <t>FC서울홈경기</t>
    <phoneticPr fontId="2" type="noConversion"/>
  </si>
  <si>
    <t>문화일반행사</t>
    <phoneticPr fontId="2" type="noConversion"/>
  </si>
  <si>
    <t>연번</t>
  </si>
  <si>
    <t>경기(행사) 일시</t>
  </si>
  <si>
    <t>구 분</t>
  </si>
  <si>
    <t>사용자(주최)</t>
  </si>
  <si>
    <t>관람인원</t>
  </si>
  <si>
    <t>수입금</t>
  </si>
  <si>
    <t>사용일수</t>
  </si>
  <si>
    <t>국가대표</t>
    <phoneticPr fontId="2" type="noConversion"/>
  </si>
  <si>
    <t>축구협회</t>
    <phoneticPr fontId="2" type="noConversion"/>
  </si>
  <si>
    <t>GS스포츠</t>
    <phoneticPr fontId="2" type="noConversion"/>
  </si>
  <si>
    <t>워치타워</t>
    <phoneticPr fontId="2" type="noConversion"/>
  </si>
  <si>
    <t>기타축구</t>
    <phoneticPr fontId="2" type="noConversion"/>
  </si>
  <si>
    <t>프로축구연맹</t>
    <phoneticPr fontId="2" type="noConversion"/>
  </si>
  <si>
    <t>CJ E&amp;M</t>
    <phoneticPr fontId="2" type="noConversion"/>
  </si>
  <si>
    <t>대한축구협회</t>
    <phoneticPr fontId="2" type="noConversion"/>
  </si>
  <si>
    <t>2012.3.10(토) 15:00</t>
  </si>
  <si>
    <t>2012.2.29(수) 21:00</t>
  </si>
  <si>
    <t>2012.3.14(수) 20:00</t>
  </si>
  <si>
    <t>2012.3.18(일) 15:00</t>
  </si>
  <si>
    <t>2012.3.25(일) 15:00</t>
  </si>
  <si>
    <t>2012.4.8(일) 17:00</t>
  </si>
  <si>
    <t>2012.4.21(토) 15:00</t>
  </si>
  <si>
    <t>2012.5.5(토) 15:00</t>
  </si>
  <si>
    <t>2012.5.6(일) 10:00</t>
  </si>
  <si>
    <t>2012.5.12(토) 19:00</t>
  </si>
  <si>
    <t>2012.5.23(수) 19:30</t>
  </si>
  <si>
    <t>2012.5.28(월) 15:00</t>
  </si>
  <si>
    <t>2012.6.14(목) 20:00</t>
  </si>
  <si>
    <t>2012.6.20(수) 19:30</t>
  </si>
  <si>
    <t>2012.6.24(일) 19:00</t>
  </si>
  <si>
    <t>2012.7.1(일) 17:00</t>
  </si>
  <si>
    <t>2012.7.5(목) 19:00</t>
  </si>
  <si>
    <t>2012.7.7(토)~7.8(일)</t>
  </si>
  <si>
    <t>2012.7.14(토) 18:00</t>
  </si>
  <si>
    <t>2012.7.21(토) 19:00</t>
  </si>
  <si>
    <t>2012.8.4(토) 19:00</t>
  </si>
  <si>
    <t>2012.8.8(수) 20:00</t>
  </si>
  <si>
    <t>2012.8.18(토) 19:00</t>
  </si>
  <si>
    <t>2012.8.26(일) 19:00</t>
  </si>
  <si>
    <t>2012.9.22(토) 15:00</t>
  </si>
  <si>
    <t>2012.10.7(일) 17:00</t>
  </si>
  <si>
    <t>2012.11.4(일) 14:00</t>
  </si>
  <si>
    <t>2012.11.10(토) 14:00</t>
  </si>
  <si>
    <t>2012.11.15(목) 20:00</t>
  </si>
  <si>
    <t>2012.11.17(토) 14:00</t>
  </si>
  <si>
    <t>2012.11.21(수) 20:00</t>
  </si>
  <si>
    <t>2012.11.25(일) 14:00</t>
  </si>
  <si>
    <t>월드컵 예선전(vs쿠웨이트)</t>
    <phoneticPr fontId="2" type="noConversion"/>
  </si>
  <si>
    <t>K리그(vs전남)</t>
    <phoneticPr fontId="2" type="noConversion"/>
  </si>
  <si>
    <t>올림픽 예선전(vs카타르)</t>
    <phoneticPr fontId="2" type="noConversion"/>
  </si>
  <si>
    <t>K리그(vs대전)</t>
    <phoneticPr fontId="2" type="noConversion"/>
  </si>
  <si>
    <t>K리그(vs전북)</t>
    <phoneticPr fontId="2" type="noConversion"/>
  </si>
  <si>
    <t>K리그(vs상주)</t>
    <phoneticPr fontId="2" type="noConversion"/>
  </si>
  <si>
    <t>K리그(vs제주)</t>
    <phoneticPr fontId="2" type="noConversion"/>
  </si>
  <si>
    <t>K리그(vs포항)</t>
    <phoneticPr fontId="2" type="noConversion"/>
  </si>
  <si>
    <t>종교행사</t>
    <phoneticPr fontId="2" type="noConversion"/>
  </si>
  <si>
    <t>2012 드림콘서트</t>
    <phoneticPr fontId="2" type="noConversion"/>
  </si>
  <si>
    <t>FA컵(vs목포시청)</t>
    <phoneticPr fontId="2" type="noConversion"/>
  </si>
  <si>
    <t>FC서울홈경기</t>
  </si>
  <si>
    <t>FC서울홈경기</t>
    <phoneticPr fontId="2" type="noConversion"/>
  </si>
  <si>
    <t>K리그(vs인천)</t>
    <phoneticPr fontId="2" type="noConversion"/>
  </si>
  <si>
    <t>K리그(vs성남)</t>
    <phoneticPr fontId="2" type="noConversion"/>
  </si>
  <si>
    <t>FA컵(vs수원)</t>
    <phoneticPr fontId="2" type="noConversion"/>
  </si>
  <si>
    <t>K리그(vs울산)</t>
    <phoneticPr fontId="2" type="noConversion"/>
  </si>
  <si>
    <t>K리그(vs광주)</t>
    <phoneticPr fontId="2" type="noConversion"/>
  </si>
  <si>
    <t>프로축구올스타전</t>
    <phoneticPr fontId="2" type="noConversion"/>
  </si>
  <si>
    <t>슈퍼스타K</t>
    <phoneticPr fontId="2" type="noConversion"/>
  </si>
  <si>
    <t>올림픽대표 평가전(vs뉴질랜드)</t>
    <phoneticPr fontId="2" type="noConversion"/>
  </si>
  <si>
    <t>K리그(vs부산)</t>
    <phoneticPr fontId="2" type="noConversion"/>
  </si>
  <si>
    <t>K리그(vs강원)</t>
    <phoneticPr fontId="2" type="noConversion"/>
  </si>
  <si>
    <t>K리그(vs경남)</t>
    <phoneticPr fontId="2" type="noConversion"/>
  </si>
  <si>
    <t>K리그(vs수원)</t>
    <phoneticPr fontId="2" type="noConversion"/>
  </si>
  <si>
    <t>K리그(vs대구)</t>
    <phoneticPr fontId="2" type="noConversion"/>
  </si>
  <si>
    <t>전국 초중고 중등부 왕중왕전</t>
    <phoneticPr fontId="2" type="noConversion"/>
  </si>
  <si>
    <t>2012.12.2(일) 14:00</t>
    <phoneticPr fontId="2" type="noConversion"/>
  </si>
  <si>
    <t>완료여부</t>
    <phoneticPr fontId="2" type="noConversion"/>
  </si>
  <si>
    <t>2011년 수입금</t>
    <phoneticPr fontId="2" type="noConversion"/>
  </si>
  <si>
    <t>한국연예인제작자협회</t>
    <phoneticPr fontId="2" type="noConversion"/>
  </si>
  <si>
    <t>2012 서울월드컵 주경기장 수입금 실적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</si>
</sst>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80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9900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0" fontId="11" fillId="0" borderId="0" xfId="0" applyFont="1" applyBorder="1" applyAlignment="1">
      <alignment horizontal="center" vertical="center"/>
    </xf>
    <xf numFmtId="41" fontId="3" fillId="0" borderId="0" xfId="1" applyFont="1">
      <alignment vertical="center"/>
    </xf>
    <xf numFmtId="0" fontId="13" fillId="3" borderId="12" xfId="0" applyFont="1" applyFill="1" applyBorder="1" applyAlignment="1">
      <alignment horizontal="center" vertical="center" shrinkToFit="1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 shrinkToFit="1"/>
    </xf>
    <xf numFmtId="41" fontId="6" fillId="0" borderId="1" xfId="1" applyFont="1" applyFill="1" applyBorder="1" applyAlignment="1">
      <alignment vertical="center" shrinkToFit="1"/>
    </xf>
    <xf numFmtId="20" fontId="6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shrinkToFit="1"/>
    </xf>
    <xf numFmtId="176" fontId="6" fillId="0" borderId="1" xfId="0" applyNumberFormat="1" applyFont="1" applyFill="1" applyBorder="1" applyAlignment="1">
      <alignment horizontal="right" vertical="center" shrinkToFit="1"/>
    </xf>
    <xf numFmtId="176" fontId="6" fillId="0" borderId="1" xfId="0" applyNumberFormat="1" applyFont="1" applyFill="1" applyBorder="1" applyAlignment="1">
      <alignment vertical="center" shrinkToFit="1"/>
    </xf>
    <xf numFmtId="176" fontId="6" fillId="0" borderId="1" xfId="1" applyNumberFormat="1" applyFont="1" applyFill="1" applyBorder="1" applyAlignment="1">
      <alignment horizontal="right" vertical="center" shrinkToFit="1"/>
    </xf>
    <xf numFmtId="41" fontId="6" fillId="0" borderId="1" xfId="1" applyFont="1" applyFill="1" applyBorder="1" applyAlignment="1">
      <alignment horizontal="right" vertical="center" shrinkToFit="1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Fill="1">
      <alignment vertical="center"/>
    </xf>
    <xf numFmtId="20" fontId="6" fillId="0" borderId="4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41" fontId="6" fillId="0" borderId="4" xfId="1" applyFont="1" applyFill="1" applyBorder="1" applyAlignment="1">
      <alignment vertical="center" shrinkToFit="1"/>
    </xf>
    <xf numFmtId="41" fontId="6" fillId="0" borderId="4" xfId="0" applyNumberFormat="1" applyFont="1" applyBorder="1" applyAlignment="1">
      <alignment horizontal="center" vertical="center"/>
    </xf>
    <xf numFmtId="4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right" vertical="center" shrinkToFit="1"/>
    </xf>
    <xf numFmtId="0" fontId="5" fillId="0" borderId="15" xfId="0" applyFont="1" applyFill="1" applyBorder="1" applyAlignment="1">
      <alignment horizontal="center" vertical="center" shrinkToFit="1"/>
    </xf>
    <xf numFmtId="41" fontId="5" fillId="0" borderId="12" xfId="1" applyFont="1" applyFill="1" applyBorder="1" applyAlignment="1">
      <alignment vertical="center"/>
    </xf>
    <xf numFmtId="41" fontId="5" fillId="0" borderId="13" xfId="1" applyFont="1" applyFill="1" applyBorder="1" applyAlignment="1">
      <alignment horizontal="right" vertical="center"/>
    </xf>
    <xf numFmtId="41" fontId="6" fillId="0" borderId="14" xfId="1" applyFont="1" applyFill="1" applyBorder="1" applyAlignment="1">
      <alignment horizontal="right" vertical="center" shrinkToFit="1"/>
    </xf>
    <xf numFmtId="41" fontId="6" fillId="0" borderId="12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0" fontId="6" fillId="0" borderId="15" xfId="0" applyFont="1" applyFill="1" applyBorder="1" applyAlignment="1">
      <alignment horizontal="center" vertical="center" shrinkToFit="1"/>
    </xf>
    <xf numFmtId="41" fontId="6" fillId="4" borderId="12" xfId="1" applyFont="1" applyFill="1" applyBorder="1" applyAlignment="1">
      <alignment vertical="center"/>
    </xf>
    <xf numFmtId="41" fontId="6" fillId="4" borderId="12" xfId="1" applyFont="1" applyFill="1" applyBorder="1" applyAlignment="1">
      <alignment vertical="center" shrinkToFit="1"/>
    </xf>
    <xf numFmtId="41" fontId="6" fillId="4" borderId="13" xfId="1" applyFont="1" applyFill="1" applyBorder="1" applyAlignment="1">
      <alignment horizontal="right" vertical="center"/>
    </xf>
    <xf numFmtId="41" fontId="6" fillId="4" borderId="13" xfId="1" applyFont="1" applyFill="1" applyBorder="1" applyAlignment="1">
      <alignment vertical="center"/>
    </xf>
    <xf numFmtId="0" fontId="6" fillId="0" borderId="16" xfId="0" applyFont="1" applyFill="1" applyBorder="1" applyAlignment="1">
      <alignment horizontal="center" vertical="center" shrinkToFit="1"/>
    </xf>
    <xf numFmtId="41" fontId="6" fillId="4" borderId="17" xfId="1" applyFont="1" applyFill="1" applyBorder="1" applyAlignment="1">
      <alignment vertical="center"/>
    </xf>
    <xf numFmtId="41" fontId="6" fillId="4" borderId="17" xfId="1" applyFont="1" applyFill="1" applyBorder="1" applyAlignment="1">
      <alignment vertical="center" shrinkToFit="1"/>
    </xf>
    <xf numFmtId="41" fontId="6" fillId="4" borderId="18" xfId="1" applyFont="1" applyFill="1" applyBorder="1" applyAlignment="1">
      <alignment vertical="center"/>
    </xf>
    <xf numFmtId="41" fontId="6" fillId="0" borderId="19" xfId="1" applyFont="1" applyFill="1" applyBorder="1" applyAlignment="1">
      <alignment horizontal="right" vertical="center" shrinkToFit="1"/>
    </xf>
    <xf numFmtId="41" fontId="6" fillId="0" borderId="17" xfId="1" applyFont="1" applyFill="1" applyBorder="1" applyAlignment="1">
      <alignment vertical="center"/>
    </xf>
    <xf numFmtId="41" fontId="6" fillId="0" borderId="18" xfId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 shrinkToFit="1"/>
    </xf>
    <xf numFmtId="0" fontId="15" fillId="0" borderId="0" xfId="0" applyFont="1" applyFill="1" applyBorder="1" applyAlignment="1">
      <alignment vertical="center" shrinkToFit="1"/>
    </xf>
    <xf numFmtId="0" fontId="14" fillId="0" borderId="0" xfId="0" applyFont="1" applyFill="1" applyBorder="1" applyAlignment="1">
      <alignment horizontal="center" vertical="center" shrinkToFit="1"/>
    </xf>
    <xf numFmtId="176" fontId="14" fillId="0" borderId="0" xfId="0" applyNumberFormat="1" applyFont="1" applyFill="1" applyBorder="1" applyAlignment="1">
      <alignment vertical="center" shrinkToFit="1"/>
    </xf>
    <xf numFmtId="176" fontId="14" fillId="0" borderId="0" xfId="0" applyNumberFormat="1" applyFont="1" applyFill="1" applyBorder="1" applyAlignment="1">
      <alignment horizontal="right" vertical="center" shrinkToFit="1"/>
    </xf>
    <xf numFmtId="0" fontId="15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Fill="1" applyBorder="1" applyAlignment="1">
      <alignment horizontal="right" vertical="center" shrinkToFit="1"/>
    </xf>
    <xf numFmtId="0" fontId="15" fillId="0" borderId="0" xfId="0" applyFont="1" applyFill="1" applyBorder="1" applyAlignment="1">
      <alignment horizontal="right" vertical="center"/>
    </xf>
    <xf numFmtId="41" fontId="5" fillId="0" borderId="14" xfId="1" applyFont="1" applyFill="1" applyBorder="1" applyAlignment="1">
      <alignment horizontal="right" vertical="center" shrinkToFit="1"/>
    </xf>
    <xf numFmtId="41" fontId="5" fillId="0" borderId="13" xfId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4">
    <cellStyle name="쉼표 [0]" xfId="1" builtinId="6"/>
    <cellStyle name="쉼표 [0] 3" xfId="3"/>
    <cellStyle name="표준" xfId="0" builtinId="0"/>
    <cellStyle name="표준 3" xfId="2"/>
  </cellStyles>
  <dxfs count="0"/>
  <tableStyles count="0" defaultTableStyle="TableStyleMedium9" defaultPivotStyle="PivotStyleLight16"/>
  <colors>
    <mruColors>
      <color rgb="FF008000"/>
      <color rgb="FFFF9900"/>
      <color rgb="FF0000FF"/>
      <color rgb="FFFF6600"/>
      <color rgb="FFCC6600"/>
      <color rgb="FF006600"/>
      <color rgb="FF0B33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pane ySplit="3" topLeftCell="A4" activePane="bottomLeft" state="frozen"/>
      <selection pane="bottomLeft" activeCell="K35" sqref="K35"/>
    </sheetView>
  </sheetViews>
  <sheetFormatPr defaultRowHeight="16.5"/>
  <cols>
    <col min="1" max="1" width="7.33203125" style="1" customWidth="1"/>
    <col min="2" max="2" width="15.77734375" style="1" customWidth="1"/>
    <col min="3" max="3" width="8" style="1" customWidth="1"/>
    <col min="4" max="4" width="13.77734375" style="1" bestFit="1" customWidth="1"/>
    <col min="5" max="5" width="12.6640625" style="1" customWidth="1"/>
    <col min="6" max="6" width="7.88671875" style="1" customWidth="1"/>
    <col min="7" max="7" width="12" style="1" bestFit="1" customWidth="1"/>
    <col min="8" max="8" width="12.5546875" style="1" bestFit="1" customWidth="1"/>
    <col min="9" max="9" width="8.77734375" style="56" customWidth="1"/>
    <col min="10" max="10" width="12.109375" style="1" bestFit="1" customWidth="1"/>
    <col min="11" max="11" width="10.5546875" style="1" bestFit="1" customWidth="1"/>
    <col min="12" max="12" width="8.88671875" style="1"/>
    <col min="13" max="13" width="12.77734375" style="1" bestFit="1" customWidth="1"/>
    <col min="14" max="16384" width="8.88671875" style="1"/>
  </cols>
  <sheetData>
    <row r="1" spans="1:9" ht="33" customHeight="1">
      <c r="A1" s="71" t="s">
        <v>94</v>
      </c>
      <c r="B1" s="71"/>
      <c r="C1" s="71"/>
      <c r="D1" s="71"/>
      <c r="E1" s="71"/>
      <c r="F1" s="71"/>
      <c r="G1" s="71"/>
      <c r="H1" s="71"/>
    </row>
    <row r="2" spans="1:9" ht="15" customHeight="1">
      <c r="A2" s="2"/>
      <c r="B2" s="2"/>
      <c r="C2" s="2"/>
      <c r="D2" s="2"/>
      <c r="E2" s="2"/>
      <c r="F2" s="2"/>
      <c r="G2" s="2"/>
      <c r="H2" s="2"/>
    </row>
    <row r="3" spans="1:9" s="17" customFormat="1" ht="16.5" customHeight="1" thickBot="1">
      <c r="A3" s="62" t="s">
        <v>16</v>
      </c>
      <c r="B3" s="62" t="s">
        <v>17</v>
      </c>
      <c r="C3" s="62" t="s">
        <v>18</v>
      </c>
      <c r="D3" s="62" t="s">
        <v>0</v>
      </c>
      <c r="E3" s="62" t="s">
        <v>19</v>
      </c>
      <c r="F3" s="62" t="s">
        <v>20</v>
      </c>
      <c r="G3" s="62" t="s">
        <v>21</v>
      </c>
      <c r="H3" s="62" t="s">
        <v>22</v>
      </c>
      <c r="I3" s="57" t="s">
        <v>91</v>
      </c>
    </row>
    <row r="4" spans="1:9" s="18" customFormat="1" ht="16.5" customHeight="1" thickTop="1">
      <c r="A4" s="31">
        <v>1</v>
      </c>
      <c r="B4" s="26" t="s">
        <v>32</v>
      </c>
      <c r="C4" s="23" t="s">
        <v>23</v>
      </c>
      <c r="D4" s="24" t="s">
        <v>63</v>
      </c>
      <c r="E4" s="24" t="s">
        <v>24</v>
      </c>
      <c r="F4" s="25">
        <v>40076</v>
      </c>
      <c r="G4" s="25">
        <v>193904110</v>
      </c>
      <c r="H4" s="32">
        <v>2</v>
      </c>
      <c r="I4" s="57">
        <v>1</v>
      </c>
    </row>
    <row r="5" spans="1:9" s="19" customFormat="1" ht="16.5" customHeight="1">
      <c r="A5" s="9">
        <v>2</v>
      </c>
      <c r="B5" s="27" t="s">
        <v>31</v>
      </c>
      <c r="C5" s="8" t="s">
        <v>74</v>
      </c>
      <c r="D5" s="10" t="s">
        <v>64</v>
      </c>
      <c r="E5" s="10" t="s">
        <v>25</v>
      </c>
      <c r="F5" s="7">
        <v>18121</v>
      </c>
      <c r="G5" s="7">
        <v>40170960</v>
      </c>
      <c r="H5" s="11">
        <v>1</v>
      </c>
      <c r="I5" s="57">
        <v>1</v>
      </c>
    </row>
    <row r="6" spans="1:9" s="18" customFormat="1" ht="16.5" customHeight="1">
      <c r="A6" s="9">
        <v>3</v>
      </c>
      <c r="B6" s="27" t="s">
        <v>33</v>
      </c>
      <c r="C6" s="8" t="s">
        <v>23</v>
      </c>
      <c r="D6" s="10" t="s">
        <v>65</v>
      </c>
      <c r="E6" s="10" t="s">
        <v>24</v>
      </c>
      <c r="F6" s="7">
        <v>36205</v>
      </c>
      <c r="G6" s="7">
        <v>74924740</v>
      </c>
      <c r="H6" s="11">
        <v>2</v>
      </c>
      <c r="I6" s="57">
        <v>1</v>
      </c>
    </row>
    <row r="7" spans="1:9" s="19" customFormat="1" ht="16.5" customHeight="1">
      <c r="A7" s="9">
        <v>4</v>
      </c>
      <c r="B7" s="27" t="s">
        <v>34</v>
      </c>
      <c r="C7" s="8" t="s">
        <v>74</v>
      </c>
      <c r="D7" s="10" t="s">
        <v>66</v>
      </c>
      <c r="E7" s="10" t="s">
        <v>25</v>
      </c>
      <c r="F7" s="7">
        <v>20415</v>
      </c>
      <c r="G7" s="7">
        <v>36995250</v>
      </c>
      <c r="H7" s="11">
        <v>1</v>
      </c>
      <c r="I7" s="57">
        <v>1</v>
      </c>
    </row>
    <row r="8" spans="1:9" s="19" customFormat="1" ht="16.5" customHeight="1">
      <c r="A8" s="9">
        <v>5</v>
      </c>
      <c r="B8" s="27" t="s">
        <v>35</v>
      </c>
      <c r="C8" s="8" t="s">
        <v>74</v>
      </c>
      <c r="D8" s="10" t="s">
        <v>67</v>
      </c>
      <c r="E8" s="10" t="s">
        <v>25</v>
      </c>
      <c r="F8" s="7">
        <v>25594</v>
      </c>
      <c r="G8" s="7">
        <v>49141170</v>
      </c>
      <c r="H8" s="11">
        <v>1</v>
      </c>
      <c r="I8" s="57">
        <v>1</v>
      </c>
    </row>
    <row r="9" spans="1:9" s="19" customFormat="1" ht="16.5" customHeight="1">
      <c r="A9" s="9">
        <v>6</v>
      </c>
      <c r="B9" s="27" t="s">
        <v>36</v>
      </c>
      <c r="C9" s="8" t="s">
        <v>74</v>
      </c>
      <c r="D9" s="10" t="s">
        <v>68</v>
      </c>
      <c r="E9" s="10" t="s">
        <v>25</v>
      </c>
      <c r="F9" s="7">
        <v>9943</v>
      </c>
      <c r="G9" s="7">
        <v>32888260</v>
      </c>
      <c r="H9" s="11">
        <v>1</v>
      </c>
      <c r="I9" s="57">
        <v>1</v>
      </c>
    </row>
    <row r="10" spans="1:9" s="19" customFormat="1" ht="16.5" customHeight="1">
      <c r="A10" s="9">
        <v>7</v>
      </c>
      <c r="B10" s="27" t="s">
        <v>37</v>
      </c>
      <c r="C10" s="8" t="s">
        <v>74</v>
      </c>
      <c r="D10" s="10" t="s">
        <v>69</v>
      </c>
      <c r="E10" s="10" t="s">
        <v>25</v>
      </c>
      <c r="F10" s="7">
        <v>8061</v>
      </c>
      <c r="G10" s="7">
        <v>29074670</v>
      </c>
      <c r="H10" s="11">
        <v>1</v>
      </c>
      <c r="I10" s="57">
        <v>1</v>
      </c>
    </row>
    <row r="11" spans="1:9" s="19" customFormat="1" ht="16.5" customHeight="1">
      <c r="A11" s="9">
        <v>8</v>
      </c>
      <c r="B11" s="27" t="s">
        <v>38</v>
      </c>
      <c r="C11" s="8" t="s">
        <v>74</v>
      </c>
      <c r="D11" s="10" t="s">
        <v>70</v>
      </c>
      <c r="E11" s="10" t="s">
        <v>25</v>
      </c>
      <c r="F11" s="7">
        <v>45780</v>
      </c>
      <c r="G11" s="7">
        <v>56028330</v>
      </c>
      <c r="H11" s="11">
        <v>1</v>
      </c>
      <c r="I11" s="57">
        <v>1</v>
      </c>
    </row>
    <row r="12" spans="1:9" s="17" customFormat="1" ht="16.5" customHeight="1">
      <c r="A12" s="9">
        <v>9</v>
      </c>
      <c r="B12" s="27" t="s">
        <v>39</v>
      </c>
      <c r="C12" s="8" t="s">
        <v>4</v>
      </c>
      <c r="D12" s="10" t="s">
        <v>71</v>
      </c>
      <c r="E12" s="10" t="s">
        <v>26</v>
      </c>
      <c r="F12" s="7">
        <v>49004</v>
      </c>
      <c r="G12" s="7">
        <v>61301780</v>
      </c>
      <c r="H12" s="11">
        <v>6</v>
      </c>
      <c r="I12" s="57">
        <v>1</v>
      </c>
    </row>
    <row r="13" spans="1:9" s="20" customFormat="1" ht="16.5" customHeight="1">
      <c r="A13" s="9">
        <v>10</v>
      </c>
      <c r="B13" s="27" t="s">
        <v>40</v>
      </c>
      <c r="C13" s="8" t="s">
        <v>4</v>
      </c>
      <c r="D13" s="10" t="s">
        <v>72</v>
      </c>
      <c r="E13" s="10" t="s">
        <v>93</v>
      </c>
      <c r="F13" s="7">
        <v>43541</v>
      </c>
      <c r="G13" s="7">
        <v>72686510</v>
      </c>
      <c r="H13" s="11">
        <v>7</v>
      </c>
      <c r="I13" s="57">
        <v>1</v>
      </c>
    </row>
    <row r="14" spans="1:9" s="21" customFormat="1" ht="16.5" customHeight="1">
      <c r="A14" s="9">
        <v>11</v>
      </c>
      <c r="B14" s="27" t="s">
        <v>41</v>
      </c>
      <c r="C14" s="8" t="s">
        <v>74</v>
      </c>
      <c r="D14" s="10" t="s">
        <v>73</v>
      </c>
      <c r="E14" s="10" t="s">
        <v>1</v>
      </c>
      <c r="F14" s="7">
        <v>1715</v>
      </c>
      <c r="G14" s="7">
        <v>6985590</v>
      </c>
      <c r="H14" s="11">
        <v>1</v>
      </c>
      <c r="I14" s="57">
        <v>1</v>
      </c>
    </row>
    <row r="15" spans="1:9" s="19" customFormat="1" ht="16.5" customHeight="1">
      <c r="A15" s="9">
        <v>12</v>
      </c>
      <c r="B15" s="27" t="s">
        <v>42</v>
      </c>
      <c r="C15" s="8" t="s">
        <v>74</v>
      </c>
      <c r="D15" s="10" t="s">
        <v>76</v>
      </c>
      <c r="E15" s="10" t="s">
        <v>25</v>
      </c>
      <c r="F15" s="7">
        <v>30943</v>
      </c>
      <c r="G15" s="7">
        <v>61736840</v>
      </c>
      <c r="H15" s="11">
        <v>1</v>
      </c>
      <c r="I15" s="57">
        <v>1</v>
      </c>
    </row>
    <row r="16" spans="1:9" s="19" customFormat="1" ht="16.5" customHeight="1">
      <c r="A16" s="9">
        <v>13</v>
      </c>
      <c r="B16" s="27" t="s">
        <v>43</v>
      </c>
      <c r="C16" s="8" t="s">
        <v>74</v>
      </c>
      <c r="D16" s="10" t="s">
        <v>77</v>
      </c>
      <c r="E16" s="10" t="s">
        <v>25</v>
      </c>
      <c r="F16" s="7">
        <v>9122</v>
      </c>
      <c r="G16" s="7">
        <v>31951920</v>
      </c>
      <c r="H16" s="11">
        <v>1</v>
      </c>
      <c r="I16" s="57">
        <v>1</v>
      </c>
    </row>
    <row r="17" spans="1:9" s="21" customFormat="1" ht="16.5" customHeight="1">
      <c r="A17" s="9">
        <v>14</v>
      </c>
      <c r="B17" s="27" t="s">
        <v>44</v>
      </c>
      <c r="C17" s="8" t="s">
        <v>74</v>
      </c>
      <c r="D17" s="10" t="s">
        <v>78</v>
      </c>
      <c r="E17" s="10" t="s">
        <v>1</v>
      </c>
      <c r="F17" s="7">
        <v>14726</v>
      </c>
      <c r="G17" s="7">
        <v>36153380</v>
      </c>
      <c r="H17" s="11">
        <v>1</v>
      </c>
      <c r="I17" s="57">
        <v>1</v>
      </c>
    </row>
    <row r="18" spans="1:9" s="19" customFormat="1" ht="16.5" customHeight="1">
      <c r="A18" s="9">
        <v>15</v>
      </c>
      <c r="B18" s="27" t="s">
        <v>45</v>
      </c>
      <c r="C18" s="8" t="s">
        <v>74</v>
      </c>
      <c r="D18" s="10" t="s">
        <v>79</v>
      </c>
      <c r="E18" s="10" t="s">
        <v>25</v>
      </c>
      <c r="F18" s="7">
        <v>25511</v>
      </c>
      <c r="G18" s="7">
        <v>39321100</v>
      </c>
      <c r="H18" s="11">
        <v>1</v>
      </c>
      <c r="I18" s="57">
        <v>1</v>
      </c>
    </row>
    <row r="19" spans="1:9" s="19" customFormat="1" ht="16.5" customHeight="1">
      <c r="A19" s="9">
        <v>16</v>
      </c>
      <c r="B19" s="27" t="s">
        <v>46</v>
      </c>
      <c r="C19" s="8" t="s">
        <v>74</v>
      </c>
      <c r="D19" s="10" t="s">
        <v>80</v>
      </c>
      <c r="E19" s="10" t="s">
        <v>25</v>
      </c>
      <c r="F19" s="7">
        <v>8219</v>
      </c>
      <c r="G19" s="7">
        <v>30559080</v>
      </c>
      <c r="H19" s="11">
        <v>1</v>
      </c>
      <c r="I19" s="57">
        <v>1</v>
      </c>
    </row>
    <row r="20" spans="1:9" s="21" customFormat="1" ht="16.5" customHeight="1">
      <c r="A20" s="9">
        <v>17</v>
      </c>
      <c r="B20" s="27" t="s">
        <v>47</v>
      </c>
      <c r="C20" s="8" t="s">
        <v>27</v>
      </c>
      <c r="D20" s="10" t="s">
        <v>81</v>
      </c>
      <c r="E20" s="10" t="s">
        <v>28</v>
      </c>
      <c r="F20" s="7">
        <v>34542</v>
      </c>
      <c r="G20" s="7">
        <v>158893140</v>
      </c>
      <c r="H20" s="11">
        <v>2</v>
      </c>
      <c r="I20" s="57">
        <v>1</v>
      </c>
    </row>
    <row r="21" spans="1:9" s="20" customFormat="1" ht="16.5" customHeight="1">
      <c r="A21" s="9">
        <v>18</v>
      </c>
      <c r="B21" s="27" t="s">
        <v>48</v>
      </c>
      <c r="C21" s="8" t="s">
        <v>4</v>
      </c>
      <c r="D21" s="10" t="s">
        <v>82</v>
      </c>
      <c r="E21" s="10" t="s">
        <v>29</v>
      </c>
      <c r="F21" s="7">
        <v>17394</v>
      </c>
      <c r="G21" s="7">
        <v>50911570</v>
      </c>
      <c r="H21" s="12">
        <v>3</v>
      </c>
      <c r="I21" s="57">
        <v>1</v>
      </c>
    </row>
    <row r="22" spans="1:9" s="18" customFormat="1" ht="16.5" customHeight="1">
      <c r="A22" s="9">
        <v>19</v>
      </c>
      <c r="B22" s="27" t="s">
        <v>49</v>
      </c>
      <c r="C22" s="8" t="s">
        <v>23</v>
      </c>
      <c r="D22" s="10" t="s">
        <v>83</v>
      </c>
      <c r="E22" s="10" t="s">
        <v>30</v>
      </c>
      <c r="F22" s="7">
        <v>31509</v>
      </c>
      <c r="G22" s="7">
        <v>118853840</v>
      </c>
      <c r="H22" s="11">
        <v>2</v>
      </c>
      <c r="I22" s="57">
        <v>1</v>
      </c>
    </row>
    <row r="23" spans="1:9" s="19" customFormat="1" ht="16.5" customHeight="1">
      <c r="A23" s="9">
        <v>20</v>
      </c>
      <c r="B23" s="27" t="s">
        <v>50</v>
      </c>
      <c r="C23" s="8" t="s">
        <v>74</v>
      </c>
      <c r="D23" s="10" t="s">
        <v>84</v>
      </c>
      <c r="E23" s="10" t="s">
        <v>25</v>
      </c>
      <c r="F23" s="7">
        <v>24450</v>
      </c>
      <c r="G23" s="7">
        <v>38670100</v>
      </c>
      <c r="H23" s="13">
        <v>1</v>
      </c>
      <c r="I23" s="57">
        <v>1</v>
      </c>
    </row>
    <row r="24" spans="1:9" s="19" customFormat="1" ht="16.5" customHeight="1">
      <c r="A24" s="9">
        <v>21</v>
      </c>
      <c r="B24" s="27" t="s">
        <v>51</v>
      </c>
      <c r="C24" s="8" t="s">
        <v>74</v>
      </c>
      <c r="D24" s="10" t="s">
        <v>85</v>
      </c>
      <c r="E24" s="10" t="s">
        <v>25</v>
      </c>
      <c r="F24" s="7">
        <v>13432</v>
      </c>
      <c r="G24" s="7">
        <v>33521100</v>
      </c>
      <c r="H24" s="14">
        <v>1</v>
      </c>
      <c r="I24" s="57">
        <v>1</v>
      </c>
    </row>
    <row r="25" spans="1:9" s="19" customFormat="1" ht="16.5" customHeight="1">
      <c r="A25" s="9">
        <v>22</v>
      </c>
      <c r="B25" s="28" t="s">
        <v>52</v>
      </c>
      <c r="C25" s="8" t="s">
        <v>74</v>
      </c>
      <c r="D25" s="10" t="s">
        <v>86</v>
      </c>
      <c r="E25" s="10" t="s">
        <v>25</v>
      </c>
      <c r="F25" s="7">
        <v>7717</v>
      </c>
      <c r="G25" s="7">
        <v>29750420</v>
      </c>
      <c r="H25" s="11">
        <v>1</v>
      </c>
      <c r="I25" s="57">
        <v>1</v>
      </c>
    </row>
    <row r="26" spans="1:9" s="19" customFormat="1" ht="16.5" customHeight="1">
      <c r="A26" s="9">
        <v>23</v>
      </c>
      <c r="B26" s="28" t="s">
        <v>53</v>
      </c>
      <c r="C26" s="8" t="s">
        <v>74</v>
      </c>
      <c r="D26" s="10" t="s">
        <v>87</v>
      </c>
      <c r="E26" s="10" t="s">
        <v>25</v>
      </c>
      <c r="F26" s="7">
        <v>50487</v>
      </c>
      <c r="G26" s="7">
        <v>68866820</v>
      </c>
      <c r="H26" s="11">
        <v>1</v>
      </c>
      <c r="I26" s="57">
        <v>1</v>
      </c>
    </row>
    <row r="27" spans="1:9" s="19" customFormat="1" ht="16.5" customHeight="1">
      <c r="A27" s="9">
        <v>24</v>
      </c>
      <c r="B27" s="28" t="s">
        <v>54</v>
      </c>
      <c r="C27" s="8" t="s">
        <v>74</v>
      </c>
      <c r="D27" s="10" t="s">
        <v>88</v>
      </c>
      <c r="E27" s="10" t="s">
        <v>25</v>
      </c>
      <c r="F27" s="7">
        <v>13474</v>
      </c>
      <c r="G27" s="7">
        <v>32480500</v>
      </c>
      <c r="H27" s="11">
        <v>1</v>
      </c>
      <c r="I27" s="57">
        <v>1</v>
      </c>
    </row>
    <row r="28" spans="1:9" s="22" customFormat="1" ht="16.5" customHeight="1">
      <c r="A28" s="9">
        <v>25</v>
      </c>
      <c r="B28" s="29" t="s">
        <v>55</v>
      </c>
      <c r="C28" s="8" t="s">
        <v>74</v>
      </c>
      <c r="D28" s="10" t="s">
        <v>70</v>
      </c>
      <c r="E28" s="10" t="s">
        <v>25</v>
      </c>
      <c r="F28" s="7">
        <v>17285</v>
      </c>
      <c r="G28" s="7">
        <v>33791760</v>
      </c>
      <c r="H28" s="11">
        <v>1</v>
      </c>
      <c r="I28" s="57">
        <v>1</v>
      </c>
    </row>
    <row r="29" spans="1:9" s="19" customFormat="1" ht="16.5" customHeight="1">
      <c r="A29" s="9">
        <v>26</v>
      </c>
      <c r="B29" s="28" t="s">
        <v>56</v>
      </c>
      <c r="C29" s="8" t="s">
        <v>74</v>
      </c>
      <c r="D29" s="10" t="s">
        <v>86</v>
      </c>
      <c r="E29" s="10" t="s">
        <v>25</v>
      </c>
      <c r="F29" s="7">
        <v>17568</v>
      </c>
      <c r="G29" s="7">
        <v>35240890</v>
      </c>
      <c r="H29" s="11">
        <v>1</v>
      </c>
      <c r="I29" s="57">
        <v>1</v>
      </c>
    </row>
    <row r="30" spans="1:9" s="18" customFormat="1" ht="16.5" customHeight="1">
      <c r="A30" s="9">
        <v>27</v>
      </c>
      <c r="B30" s="28" t="s">
        <v>57</v>
      </c>
      <c r="C30" s="8" t="s">
        <v>74</v>
      </c>
      <c r="D30" s="10" t="s">
        <v>87</v>
      </c>
      <c r="E30" s="10" t="s">
        <v>25</v>
      </c>
      <c r="F30" s="7">
        <v>40193</v>
      </c>
      <c r="G30" s="7">
        <v>54082960</v>
      </c>
      <c r="H30" s="11">
        <v>1</v>
      </c>
      <c r="I30" s="57">
        <v>1</v>
      </c>
    </row>
    <row r="31" spans="1:9" s="21" customFormat="1" ht="16.5" customHeight="1">
      <c r="A31" s="9">
        <v>28</v>
      </c>
      <c r="B31" s="30" t="s">
        <v>58</v>
      </c>
      <c r="C31" s="8" t="s">
        <v>27</v>
      </c>
      <c r="D31" s="10" t="s">
        <v>89</v>
      </c>
      <c r="E31" s="10" t="s">
        <v>30</v>
      </c>
      <c r="F31" s="7">
        <v>2933</v>
      </c>
      <c r="G31" s="7">
        <v>23648665</v>
      </c>
      <c r="H31" s="11">
        <v>1</v>
      </c>
      <c r="I31" s="57">
        <v>1</v>
      </c>
    </row>
    <row r="32" spans="1:9" s="18" customFormat="1" ht="16.5" customHeight="1">
      <c r="A32" s="9">
        <v>29</v>
      </c>
      <c r="B32" s="30" t="s">
        <v>59</v>
      </c>
      <c r="C32" s="8" t="s">
        <v>74</v>
      </c>
      <c r="D32" s="10" t="s">
        <v>79</v>
      </c>
      <c r="E32" s="10" t="s">
        <v>25</v>
      </c>
      <c r="F32" s="7">
        <v>7145</v>
      </c>
      <c r="G32" s="7">
        <v>29521970</v>
      </c>
      <c r="H32" s="11">
        <v>1</v>
      </c>
      <c r="I32" s="57">
        <v>1</v>
      </c>
    </row>
    <row r="33" spans="1:13" s="21" customFormat="1" ht="16.5" customHeight="1">
      <c r="A33" s="9">
        <v>30</v>
      </c>
      <c r="B33" s="28" t="s">
        <v>60</v>
      </c>
      <c r="C33" s="8" t="s">
        <v>27</v>
      </c>
      <c r="D33" s="10" t="s">
        <v>2</v>
      </c>
      <c r="E33" s="10" t="s">
        <v>30</v>
      </c>
      <c r="F33" s="7">
        <v>2933</v>
      </c>
      <c r="G33" s="7">
        <v>23648665</v>
      </c>
      <c r="H33" s="11">
        <v>1</v>
      </c>
      <c r="I33" s="57">
        <v>1</v>
      </c>
    </row>
    <row r="34" spans="1:13" s="18" customFormat="1" ht="16.5" customHeight="1">
      <c r="A34" s="9">
        <v>31</v>
      </c>
      <c r="B34" s="28" t="s">
        <v>61</v>
      </c>
      <c r="C34" s="8" t="s">
        <v>74</v>
      </c>
      <c r="D34" s="10" t="s">
        <v>69</v>
      </c>
      <c r="E34" s="10" t="s">
        <v>25</v>
      </c>
      <c r="F34" s="7">
        <v>8507</v>
      </c>
      <c r="G34" s="7">
        <v>30996310</v>
      </c>
      <c r="H34" s="11">
        <v>1</v>
      </c>
      <c r="I34" s="57">
        <v>1</v>
      </c>
    </row>
    <row r="35" spans="1:13" s="18" customFormat="1" ht="16.5" customHeight="1">
      <c r="A35" s="9">
        <v>32</v>
      </c>
      <c r="B35" s="28" t="s">
        <v>62</v>
      </c>
      <c r="C35" s="8" t="s">
        <v>75</v>
      </c>
      <c r="D35" s="10" t="s">
        <v>67</v>
      </c>
      <c r="E35" s="10" t="s">
        <v>25</v>
      </c>
      <c r="F35" s="7">
        <v>25077</v>
      </c>
      <c r="G35" s="7">
        <v>55716290</v>
      </c>
      <c r="H35" s="11">
        <v>1</v>
      </c>
      <c r="I35" s="57">
        <v>1</v>
      </c>
    </row>
    <row r="36" spans="1:13" s="17" customFormat="1" ht="16.5" customHeight="1">
      <c r="A36" s="9">
        <v>33</v>
      </c>
      <c r="B36" s="28" t="s">
        <v>90</v>
      </c>
      <c r="C36" s="8" t="s">
        <v>3</v>
      </c>
      <c r="D36" s="10" t="s">
        <v>84</v>
      </c>
      <c r="E36" s="10" t="s">
        <v>25</v>
      </c>
      <c r="F36" s="7">
        <v>19968</v>
      </c>
      <c r="G36" s="7">
        <v>35956970</v>
      </c>
      <c r="H36" s="11">
        <v>1</v>
      </c>
      <c r="I36" s="57">
        <v>1</v>
      </c>
    </row>
    <row r="37" spans="1:13" s="52" customFormat="1" ht="15" customHeight="1">
      <c r="A37" s="51"/>
      <c r="E37" s="53"/>
      <c r="F37" s="54">
        <f>SUM(F4:F36)</f>
        <v>721590</v>
      </c>
      <c r="G37" s="55">
        <f>SUM(G4:G36)</f>
        <v>1708375660</v>
      </c>
      <c r="H37" s="55">
        <f>SUM(H4:H36)</f>
        <v>50</v>
      </c>
      <c r="I37" s="58"/>
    </row>
    <row r="38" spans="1:13" s="16" customFormat="1" ht="18.75" customHeight="1">
      <c r="A38" s="15"/>
      <c r="B38" s="15"/>
      <c r="C38" s="15"/>
      <c r="D38" s="15"/>
      <c r="E38" s="15"/>
      <c r="F38" s="15"/>
      <c r="G38" s="15"/>
      <c r="H38" s="15"/>
      <c r="I38" s="59"/>
    </row>
    <row r="39" spans="1:13">
      <c r="A39" s="63" t="s">
        <v>8</v>
      </c>
      <c r="B39" s="66" t="s">
        <v>9</v>
      </c>
      <c r="C39" s="68" t="s">
        <v>10</v>
      </c>
      <c r="D39" s="69"/>
      <c r="E39" s="70"/>
      <c r="F39" s="69" t="s">
        <v>92</v>
      </c>
      <c r="G39" s="69"/>
      <c r="H39" s="70"/>
    </row>
    <row r="40" spans="1:13">
      <c r="A40" s="64"/>
      <c r="B40" s="67"/>
      <c r="C40" s="4" t="s">
        <v>11</v>
      </c>
      <c r="D40" s="4" t="s">
        <v>5</v>
      </c>
      <c r="E40" s="5" t="s">
        <v>12</v>
      </c>
      <c r="F40" s="6" t="s">
        <v>11</v>
      </c>
      <c r="G40" s="4" t="s">
        <v>5</v>
      </c>
      <c r="H40" s="5" t="s">
        <v>12</v>
      </c>
    </row>
    <row r="41" spans="1:13">
      <c r="A41" s="64"/>
      <c r="B41" s="33" t="s">
        <v>13</v>
      </c>
      <c r="C41" s="34">
        <f>SUM(C42:C45)</f>
        <v>33</v>
      </c>
      <c r="D41" s="34">
        <f>SUM(D42:D45)</f>
        <v>721590</v>
      </c>
      <c r="E41" s="35">
        <f>SUM(E42:E45)</f>
        <v>1708375660</v>
      </c>
      <c r="F41" s="60">
        <v>34</v>
      </c>
      <c r="G41" s="34">
        <v>829334</v>
      </c>
      <c r="H41" s="61">
        <v>1680258790</v>
      </c>
      <c r="J41" s="3"/>
      <c r="K41" s="3"/>
      <c r="L41" s="3"/>
      <c r="M41" s="3"/>
    </row>
    <row r="42" spans="1:13">
      <c r="A42" s="64"/>
      <c r="B42" s="39" t="s">
        <v>6</v>
      </c>
      <c r="C42" s="40">
        <f>SUMIF($C$4:$C$36,B42,$I$4:$I$36)</f>
        <v>3</v>
      </c>
      <c r="D42" s="41">
        <f>SUMIF($C$4:$C$36,B42,$F$4:$F$36)</f>
        <v>107790</v>
      </c>
      <c r="E42" s="42">
        <f>SUMIF($C$4:$C$36,B42,$G$4:$G$36)</f>
        <v>387682690</v>
      </c>
      <c r="F42" s="36">
        <v>6</v>
      </c>
      <c r="G42" s="37">
        <v>133244</v>
      </c>
      <c r="H42" s="38">
        <v>633515090</v>
      </c>
    </row>
    <row r="43" spans="1:13">
      <c r="A43" s="64"/>
      <c r="B43" s="39" t="s">
        <v>14</v>
      </c>
      <c r="C43" s="40">
        <f>SUMIF($C$4:$C$36,B43,$I$4:$I$36)</f>
        <v>24</v>
      </c>
      <c r="D43" s="41">
        <f>SUMIF($C$4:$C$36,B43,$F$4:$F$36)</f>
        <v>463453</v>
      </c>
      <c r="E43" s="43">
        <f>SUMIF($C$4:$C$36,B43,$G$4:$G$36)</f>
        <v>929602640</v>
      </c>
      <c r="F43" s="36">
        <v>22</v>
      </c>
      <c r="G43" s="37">
        <v>519414</v>
      </c>
      <c r="H43" s="38">
        <v>802585520</v>
      </c>
    </row>
    <row r="44" spans="1:13">
      <c r="A44" s="64"/>
      <c r="B44" s="39" t="s">
        <v>7</v>
      </c>
      <c r="C44" s="40">
        <f>SUMIF($C$4:$C$36,B44,$I$4:$I$36)</f>
        <v>3</v>
      </c>
      <c r="D44" s="41">
        <f>SUMIF($C$4:$C$36,B44,$F$4:$F$36)</f>
        <v>40408</v>
      </c>
      <c r="E44" s="42">
        <f>SUMIF($C$4:$C$36,B44,$G$4:$G$36)</f>
        <v>206190470</v>
      </c>
      <c r="F44" s="36">
        <v>2</v>
      </c>
      <c r="G44" s="37">
        <v>8552</v>
      </c>
      <c r="H44" s="38">
        <v>33536740</v>
      </c>
    </row>
    <row r="45" spans="1:13">
      <c r="A45" s="65"/>
      <c r="B45" s="44" t="s">
        <v>15</v>
      </c>
      <c r="C45" s="45">
        <f>SUMIF($C$4:$C$36,B45,$I$4:$I$36)</f>
        <v>3</v>
      </c>
      <c r="D45" s="46">
        <f>SUMIF($C$4:$C$36,B45,$F$4:$F$36)</f>
        <v>109939</v>
      </c>
      <c r="E45" s="47">
        <f>SUMIF($C$4:$C$36,B45,$G$4:$G$36)</f>
        <v>184899860</v>
      </c>
      <c r="F45" s="48">
        <v>4</v>
      </c>
      <c r="G45" s="49">
        <v>168124</v>
      </c>
      <c r="H45" s="50">
        <v>210621440</v>
      </c>
    </row>
  </sheetData>
  <mergeCells count="5">
    <mergeCell ref="A39:A45"/>
    <mergeCell ref="B39:B40"/>
    <mergeCell ref="C39:E39"/>
    <mergeCell ref="F39:H39"/>
    <mergeCell ref="A1:H1"/>
  </mergeCells>
  <phoneticPr fontId="2" type="noConversion"/>
  <pageMargins left="0.4" right="0.15748031496062992" top="0.45" bottom="0.19685039370078741" header="0.15748031496062992" footer="0"/>
  <pageSetup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2012</vt:lpstr>
      <vt:lpstr>'2012'!Print_Area</vt:lpstr>
    </vt:vector>
  </TitlesOfParts>
  <Company>서울특별시시설관리공단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조홍래</dc:creator>
  <cp:lastModifiedBy>admin</cp:lastModifiedBy>
  <cp:lastPrinted>2015-12-03T10:21:11Z</cp:lastPrinted>
  <dcterms:created xsi:type="dcterms:W3CDTF">2007-08-28T00:51:59Z</dcterms:created>
  <dcterms:modified xsi:type="dcterms:W3CDTF">2023-04-06T04:48:33Z</dcterms:modified>
</cp:coreProperties>
</file>