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5360" windowHeight="12270"/>
  </bookViews>
  <sheets>
    <sheet name="2013" sheetId="4" r:id="rId1"/>
  </sheets>
  <definedNames>
    <definedName name="_xlnm.Print_Area" localSheetId="0">'2013'!$A$1:$H$54</definedName>
  </definedNames>
  <calcPr calcId="145621"/>
</workbook>
</file>

<file path=xl/calcChain.xml><?xml version="1.0" encoding="utf-8"?>
<calcChain xmlns="http://schemas.openxmlformats.org/spreadsheetml/2006/main">
  <c r="E54" i="4" l="1"/>
  <c r="E53" i="4"/>
  <c r="E52" i="4"/>
  <c r="E51" i="4"/>
  <c r="D54" i="4"/>
  <c r="D53" i="4"/>
  <c r="D52" i="4"/>
  <c r="C54" i="4"/>
  <c r="C53" i="4"/>
  <c r="C52" i="4"/>
  <c r="C51" i="4"/>
  <c r="D51" i="4"/>
  <c r="H47" i="4" l="1"/>
  <c r="C50" i="4" l="1"/>
  <c r="F47" i="4" l="1"/>
  <c r="G47" i="4"/>
  <c r="D50" i="4" l="1"/>
  <c r="E50" i="4"/>
</calcChain>
</file>

<file path=xl/sharedStrings.xml><?xml version="1.0" encoding="utf-8"?>
<sst xmlns="http://schemas.openxmlformats.org/spreadsheetml/2006/main" count="196" uniqueCount="108">
  <si>
    <t>기타축구</t>
  </si>
  <si>
    <t>연번</t>
    <phoneticPr fontId="3" type="noConversion"/>
  </si>
  <si>
    <t>경기(행사) 일시</t>
    <phoneticPr fontId="3" type="noConversion"/>
  </si>
  <si>
    <t>구 분</t>
    <phoneticPr fontId="3" type="noConversion"/>
  </si>
  <si>
    <t>경기(행사) 내용</t>
    <phoneticPr fontId="3" type="noConversion"/>
  </si>
  <si>
    <t>관람인원</t>
    <phoneticPr fontId="3" type="noConversion"/>
  </si>
  <si>
    <t>수입금</t>
    <phoneticPr fontId="3" type="noConversion"/>
  </si>
  <si>
    <t>사용일수</t>
    <phoneticPr fontId="3" type="noConversion"/>
  </si>
  <si>
    <t>2013.02.26(화) 19:30</t>
    <phoneticPr fontId="3" type="noConversion"/>
  </si>
  <si>
    <t>기타축구</t>
    <phoneticPr fontId="3" type="noConversion"/>
  </si>
  <si>
    <t>GS스포츠</t>
    <phoneticPr fontId="3" type="noConversion"/>
  </si>
  <si>
    <t>2013.03.02(토) 15:00</t>
    <phoneticPr fontId="3" type="noConversion"/>
  </si>
  <si>
    <t>2013.03.09(토) 14:00</t>
    <phoneticPr fontId="3" type="noConversion"/>
  </si>
  <si>
    <t>2013.03.26(화) 20:00</t>
    <phoneticPr fontId="3" type="noConversion"/>
  </si>
  <si>
    <t>국가대표</t>
    <phoneticPr fontId="3" type="noConversion"/>
  </si>
  <si>
    <t>대한축구협회</t>
    <phoneticPr fontId="3" type="noConversion"/>
  </si>
  <si>
    <t>2013.03.30(토) 14:00</t>
    <phoneticPr fontId="3" type="noConversion"/>
  </si>
  <si>
    <t>2013.04.02(화) 19:30</t>
    <phoneticPr fontId="3" type="noConversion"/>
  </si>
  <si>
    <t>초중고왕중왕전(중등부 결승)</t>
  </si>
  <si>
    <t>친선경기(한국-스위스)</t>
  </si>
  <si>
    <t>초중고왕중왕전(고등부 결승)</t>
  </si>
  <si>
    <t>2013.06.29(토)~06.30(일)</t>
    <phoneticPr fontId="3" type="noConversion"/>
  </si>
  <si>
    <t>FC서울홈경기</t>
    <phoneticPr fontId="3" type="noConversion"/>
  </si>
  <si>
    <t>문화일반행사</t>
    <phoneticPr fontId="3" type="noConversion"/>
  </si>
  <si>
    <t>2013.04.06(토) 16:00</t>
    <phoneticPr fontId="3" type="noConversion"/>
  </si>
  <si>
    <t>2013.04.13(토) 18:30</t>
    <phoneticPr fontId="3" type="noConversion"/>
  </si>
  <si>
    <t>서울기획</t>
    <phoneticPr fontId="3" type="noConversion"/>
  </si>
  <si>
    <t>2013.04.20(토) 14:00</t>
    <phoneticPr fontId="3" type="noConversion"/>
  </si>
  <si>
    <t>2013.04.28(일) 16:00</t>
    <phoneticPr fontId="3" type="noConversion"/>
  </si>
  <si>
    <t>2013.05.01(수) 19:30</t>
    <phoneticPr fontId="3" type="noConversion"/>
  </si>
  <si>
    <t>2013.05.08(수) 19:30</t>
    <phoneticPr fontId="3" type="noConversion"/>
  </si>
  <si>
    <t>2013.05.11(토) 18:30</t>
    <phoneticPr fontId="3" type="noConversion"/>
  </si>
  <si>
    <t xml:space="preserve">한국연예제작자협회
</t>
    <phoneticPr fontId="3" type="noConversion"/>
  </si>
  <si>
    <t>2013.05.21(화) 19:30</t>
    <phoneticPr fontId="3" type="noConversion"/>
  </si>
  <si>
    <t>2013.06.01(토) 19:00</t>
    <phoneticPr fontId="3" type="noConversion"/>
  </si>
  <si>
    <t>2013.06.11(화) 20:00</t>
    <phoneticPr fontId="3" type="noConversion"/>
  </si>
  <si>
    <t>2013.06.21(금) 19:00</t>
    <phoneticPr fontId="3" type="noConversion"/>
  </si>
  <si>
    <t>프로축구연맹</t>
    <phoneticPr fontId="3" type="noConversion"/>
  </si>
  <si>
    <t>2013.06.23(일) 18:00</t>
    <phoneticPr fontId="3" type="noConversion"/>
  </si>
  <si>
    <t>CJ E&amp;M</t>
    <phoneticPr fontId="3" type="noConversion"/>
  </si>
  <si>
    <t>2013.07.07(일) 17:00</t>
    <phoneticPr fontId="3" type="noConversion"/>
  </si>
  <si>
    <t>2013.07.10(수) 19:30</t>
    <phoneticPr fontId="3" type="noConversion"/>
  </si>
  <si>
    <t>2013.07.20(토) 16:15</t>
    <phoneticPr fontId="3" type="noConversion"/>
  </si>
  <si>
    <t>2013.07.21(일) 18:15</t>
    <phoneticPr fontId="3" type="noConversion"/>
  </si>
  <si>
    <t>2013.07.31(수) 19:30</t>
    <phoneticPr fontId="3" type="noConversion"/>
  </si>
  <si>
    <t>2013.08.03(토) 19:00</t>
    <phoneticPr fontId="3" type="noConversion"/>
  </si>
  <si>
    <t>2013.08.07(수) 19:30</t>
    <phoneticPr fontId="3" type="noConversion"/>
  </si>
  <si>
    <t>2013.08.15(목) 19:00</t>
    <phoneticPr fontId="3" type="noConversion"/>
  </si>
  <si>
    <t>2013.08.28(수) 19:30</t>
    <phoneticPr fontId="3" type="noConversion"/>
  </si>
  <si>
    <t>2013.09.11(수) 19:30</t>
    <phoneticPr fontId="3" type="noConversion"/>
  </si>
  <si>
    <t>2013.09.18(수) 19:30</t>
    <phoneticPr fontId="3" type="noConversion"/>
  </si>
  <si>
    <t>2013.09.25(수) 19:30</t>
    <phoneticPr fontId="3" type="noConversion"/>
  </si>
  <si>
    <t>2013.10.11(금) 10:00</t>
    <phoneticPr fontId="3" type="noConversion"/>
  </si>
  <si>
    <t xml:space="preserve">여의도순복음교회
</t>
    <phoneticPr fontId="3" type="noConversion"/>
  </si>
  <si>
    <t>2013.10.12(토) 20:00</t>
    <phoneticPr fontId="3" type="noConversion"/>
  </si>
  <si>
    <t>2013.10.14(월) 19:00</t>
    <phoneticPr fontId="3" type="noConversion"/>
  </si>
  <si>
    <t xml:space="preserve">서울시체육회,한국여자축구연맹
</t>
    <phoneticPr fontId="3" type="noConversion"/>
  </si>
  <si>
    <t>2013.10.20(일) 14:00</t>
    <phoneticPr fontId="3" type="noConversion"/>
  </si>
  <si>
    <t>2013.10.26(토) 19:30</t>
    <phoneticPr fontId="3" type="noConversion"/>
  </si>
  <si>
    <t>2013.11.02(토) 14:00</t>
    <phoneticPr fontId="3" type="noConversion"/>
  </si>
  <si>
    <t>2013.11.09(토) 14:00</t>
    <phoneticPr fontId="3" type="noConversion"/>
  </si>
  <si>
    <t>2013.11.15(금) 20:00</t>
    <phoneticPr fontId="3" type="noConversion"/>
  </si>
  <si>
    <t>2013.11.16(토) 12:00</t>
    <phoneticPr fontId="3" type="noConversion"/>
  </si>
  <si>
    <t>2013.11.17(일) 14:00</t>
    <phoneticPr fontId="3" type="noConversion"/>
  </si>
  <si>
    <t>2013.11.20(수) 19:00</t>
    <phoneticPr fontId="3" type="noConversion"/>
  </si>
  <si>
    <t>2013.11.24(일) 14:00</t>
    <phoneticPr fontId="3" type="noConversion"/>
  </si>
  <si>
    <t>전년도 대비     실   적</t>
    <phoneticPr fontId="3" type="noConversion"/>
  </si>
  <si>
    <t>구  분</t>
    <phoneticPr fontId="3" type="noConversion"/>
  </si>
  <si>
    <t>2013년 수입금</t>
    <phoneticPr fontId="3" type="noConversion"/>
  </si>
  <si>
    <t>2012년 수입금</t>
    <phoneticPr fontId="3" type="noConversion"/>
  </si>
  <si>
    <t>회수</t>
    <phoneticPr fontId="3" type="noConversion"/>
  </si>
  <si>
    <t>계</t>
    <phoneticPr fontId="3" type="noConversion"/>
  </si>
  <si>
    <t>K리그 클래식(vs포항)</t>
  </si>
  <si>
    <t>K리그 클래식(vs인천)</t>
  </si>
  <si>
    <t>K리그 클래식(vs경남)</t>
  </si>
  <si>
    <t>ACL(vs센다이)</t>
  </si>
  <si>
    <t>K리그 클래식(vs울산)</t>
  </si>
  <si>
    <t>K리그 클래식(vs대구)</t>
  </si>
  <si>
    <t>K리그 클래식(vs강원)</t>
  </si>
  <si>
    <t>ACL(vs부리람 Utd)</t>
  </si>
  <si>
    <t>K리그 클래식(vs전남)</t>
  </si>
  <si>
    <t>K리그 클래식(vs부산)</t>
  </si>
  <si>
    <t>K리그 클래식(vs성남)</t>
  </si>
  <si>
    <t>K리그 클래식(vs제주)</t>
  </si>
  <si>
    <t>K리그 클래식(vs수원)</t>
  </si>
  <si>
    <t>K리그 클래식(vs대전)</t>
  </si>
  <si>
    <t>K리그 클래식(vs전북)</t>
  </si>
  <si>
    <t>사용자(주최)</t>
    <phoneticPr fontId="3" type="noConversion"/>
  </si>
  <si>
    <t>ACL(vs장쑤 세인티)</t>
    <phoneticPr fontId="3" type="noConversion"/>
  </si>
  <si>
    <t>월드컵 최종 예선전(vs카타르)</t>
    <phoneticPr fontId="3" type="noConversion"/>
  </si>
  <si>
    <t>싸이 콘서트</t>
    <phoneticPr fontId="3" type="noConversion"/>
  </si>
  <si>
    <t>FA컵(vs연세대)</t>
    <phoneticPr fontId="3" type="noConversion"/>
  </si>
  <si>
    <t>2013 드림콘서트</t>
    <phoneticPr fontId="3" type="noConversion"/>
  </si>
  <si>
    <t>ACL(vs베이징 궈안)</t>
    <phoneticPr fontId="3" type="noConversion"/>
  </si>
  <si>
    <t>월드컵 최종 예선전(vs우즈베키스탄)</t>
    <phoneticPr fontId="3" type="noConversion"/>
  </si>
  <si>
    <t>프로축구올스타전</t>
    <phoneticPr fontId="3" type="noConversion"/>
  </si>
  <si>
    <t>슈퍼스타K 5</t>
    <phoneticPr fontId="3" type="noConversion"/>
  </si>
  <si>
    <t>동아시안컵</t>
    <phoneticPr fontId="3" type="noConversion"/>
  </si>
  <si>
    <t>FA컵(vs부산)</t>
    <phoneticPr fontId="3" type="noConversion"/>
  </si>
  <si>
    <t>ACL(vs알 아흘리)</t>
    <phoneticPr fontId="3" type="noConversion"/>
  </si>
  <si>
    <t>ACL(vs에스테그랄)</t>
    <phoneticPr fontId="3" type="noConversion"/>
  </si>
  <si>
    <t>종교행사</t>
    <phoneticPr fontId="3" type="noConversion"/>
  </si>
  <si>
    <t>친선경기(vs브라질)</t>
    <phoneticPr fontId="3" type="noConversion"/>
  </si>
  <si>
    <t>WK-리그 챔피언결정전</t>
    <phoneticPr fontId="3" type="noConversion"/>
  </si>
  <si>
    <t>FC서울홈경기</t>
    <phoneticPr fontId="3" type="noConversion"/>
  </si>
  <si>
    <t>FA컵(vs광주)</t>
    <phoneticPr fontId="3" type="noConversion"/>
  </si>
  <si>
    <t>ACL(vs광저우 에버그란데)</t>
    <phoneticPr fontId="3" type="noConversion"/>
  </si>
  <si>
    <t>2013 서울월드컵 주경기장 수입금 실적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</si>
</sst>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9"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9"/>
      <color rgb="FF0061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FA7D00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08서울한강체 L"/>
      <family val="1"/>
      <charset val="129"/>
    </font>
    <font>
      <b/>
      <sz val="10"/>
      <name val="08서울한강체 L"/>
      <family val="1"/>
      <charset val="129"/>
    </font>
    <font>
      <sz val="11"/>
      <name val="08서울한강체 L"/>
      <family val="1"/>
      <charset val="129"/>
    </font>
    <font>
      <b/>
      <sz val="11"/>
      <name val="08서울한강체 L"/>
      <family val="1"/>
      <charset val="129"/>
    </font>
    <font>
      <sz val="11"/>
      <color theme="0" tint="-0.499984740745262"/>
      <name val="08서울한강체 L"/>
      <family val="1"/>
      <charset val="129"/>
    </font>
    <font>
      <sz val="10"/>
      <color theme="0" tint="-0.499984740745262"/>
      <name val="08서울한강체 L"/>
      <family val="1"/>
      <charset val="129"/>
    </font>
    <font>
      <b/>
      <sz val="11"/>
      <color theme="0" tint="-0.499984740745262"/>
      <name val="08서울한강체 L"/>
      <family val="1"/>
      <charset val="129"/>
    </font>
    <font>
      <b/>
      <sz val="22"/>
      <name val="08서울한강체 L"/>
      <family val="1"/>
      <charset val="129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17" applyNumberFormat="0" applyAlignment="0" applyProtection="0">
      <alignment vertical="center"/>
    </xf>
    <xf numFmtId="0" fontId="12" fillId="9" borderId="18" applyNumberFormat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10" borderId="2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11" borderId="21" applyNumberFormat="0" applyFont="0" applyAlignment="0" applyProtection="0">
      <alignment vertical="center"/>
    </xf>
  </cellStyleXfs>
  <cellXfs count="84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1" fillId="0" borderId="0" xfId="0" applyFont="1" applyFill="1" applyAlignment="1">
      <alignment vertical="center" shrinkToFit="1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 shrinkToFit="1"/>
    </xf>
    <xf numFmtId="0" fontId="23" fillId="0" borderId="0" xfId="0" applyFont="1" applyAlignment="1">
      <alignment vertical="center" shrinkToFit="1"/>
    </xf>
    <xf numFmtId="0" fontId="23" fillId="0" borderId="8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 shrinkToFit="1"/>
    </xf>
    <xf numFmtId="41" fontId="23" fillId="0" borderId="1" xfId="1" applyFont="1" applyBorder="1" applyAlignment="1">
      <alignment horizontal="center" vertical="center" shrinkToFit="1"/>
    </xf>
    <xf numFmtId="41" fontId="23" fillId="0" borderId="4" xfId="1" applyFont="1" applyBorder="1" applyAlignment="1">
      <alignment vertical="center" shrinkToFit="1"/>
    </xf>
    <xf numFmtId="0" fontId="23" fillId="0" borderId="6" xfId="0" applyFont="1" applyBorder="1" applyAlignment="1">
      <alignment horizontal="center" vertical="center" shrinkToFit="1"/>
    </xf>
    <xf numFmtId="41" fontId="23" fillId="0" borderId="1" xfId="1" applyFont="1" applyBorder="1" applyAlignment="1">
      <alignment horizontal="right" vertical="center" shrinkToFit="1"/>
    </xf>
    <xf numFmtId="0" fontId="23" fillId="0" borderId="1" xfId="0" applyFont="1" applyFill="1" applyBorder="1" applyAlignment="1">
      <alignment horizontal="center" vertical="center" shrinkToFit="1"/>
    </xf>
    <xf numFmtId="41" fontId="23" fillId="0" borderId="1" xfId="1" applyFont="1" applyFill="1" applyBorder="1" applyAlignment="1">
      <alignment vertical="center" shrinkToFit="1"/>
    </xf>
    <xf numFmtId="41" fontId="23" fillId="0" borderId="4" xfId="1" applyFont="1" applyFill="1" applyBorder="1" applyAlignment="1">
      <alignment vertical="center" shrinkToFit="1"/>
    </xf>
    <xf numFmtId="41" fontId="23" fillId="0" borderId="9" xfId="1" applyFont="1" applyFill="1" applyBorder="1" applyAlignment="1">
      <alignment vertical="center" shrinkToFit="1"/>
    </xf>
    <xf numFmtId="41" fontId="23" fillId="0" borderId="10" xfId="1" applyFont="1" applyFill="1" applyBorder="1" applyAlignment="1">
      <alignment vertical="center" shrinkToFit="1"/>
    </xf>
    <xf numFmtId="0" fontId="23" fillId="0" borderId="12" xfId="0" applyFont="1" applyBorder="1" applyAlignment="1">
      <alignment horizontal="center" vertical="center" shrinkToFit="1"/>
    </xf>
    <xf numFmtId="0" fontId="23" fillId="0" borderId="3" xfId="0" applyFont="1" applyFill="1" applyBorder="1" applyAlignment="1">
      <alignment horizontal="center" vertical="center" shrinkToFit="1"/>
    </xf>
    <xf numFmtId="41" fontId="23" fillId="0" borderId="3" xfId="1" applyFont="1" applyFill="1" applyBorder="1" applyAlignment="1">
      <alignment vertical="center" shrinkToFit="1"/>
    </xf>
    <xf numFmtId="41" fontId="23" fillId="0" borderId="5" xfId="1" applyFont="1" applyFill="1" applyBorder="1" applyAlignment="1">
      <alignment vertical="center" shrinkToFit="1"/>
    </xf>
    <xf numFmtId="0" fontId="24" fillId="3" borderId="1" xfId="0" applyFont="1" applyFill="1" applyBorder="1" applyAlignment="1">
      <alignment horizontal="center" vertical="center" shrinkToFit="1"/>
    </xf>
    <xf numFmtId="41" fontId="23" fillId="0" borderId="1" xfId="1" applyFont="1" applyFill="1" applyBorder="1" applyAlignment="1">
      <alignment vertical="center"/>
    </xf>
    <xf numFmtId="0" fontId="24" fillId="3" borderId="4" xfId="0" applyFont="1" applyFill="1" applyBorder="1" applyAlignment="1">
      <alignment vertical="center"/>
    </xf>
    <xf numFmtId="0" fontId="23" fillId="0" borderId="30" xfId="0" applyFont="1" applyFill="1" applyBorder="1" applyAlignment="1">
      <alignment horizontal="center" vertical="center" shrinkToFit="1"/>
    </xf>
    <xf numFmtId="41" fontId="23" fillId="0" borderId="4" xfId="1" applyFont="1" applyFill="1" applyBorder="1" applyAlignment="1">
      <alignment vertical="center"/>
    </xf>
    <xf numFmtId="0" fontId="23" fillId="0" borderId="31" xfId="0" applyFont="1" applyFill="1" applyBorder="1" applyAlignment="1">
      <alignment horizontal="center" vertical="center" shrinkToFit="1"/>
    </xf>
    <xf numFmtId="0" fontId="23" fillId="4" borderId="11" xfId="0" applyFont="1" applyFill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wrapText="1" shrinkToFit="1"/>
    </xf>
    <xf numFmtId="41" fontId="23" fillId="0" borderId="2" xfId="1" applyFont="1" applyBorder="1" applyAlignment="1">
      <alignment horizontal="center" vertical="center" shrinkToFit="1"/>
    </xf>
    <xf numFmtId="41" fontId="23" fillId="0" borderId="7" xfId="1" applyFont="1" applyBorder="1" applyAlignment="1">
      <alignment vertical="center" shrinkToFit="1"/>
    </xf>
    <xf numFmtId="0" fontId="23" fillId="0" borderId="2" xfId="0" applyFont="1" applyFill="1" applyBorder="1" applyAlignment="1">
      <alignment horizontal="center" vertical="center" shrinkToFit="1"/>
    </xf>
    <xf numFmtId="41" fontId="23" fillId="0" borderId="1" xfId="1" applyFont="1" applyFill="1" applyBorder="1" applyAlignment="1">
      <alignment horizontal="center" vertical="center" shrinkToFit="1"/>
    </xf>
    <xf numFmtId="0" fontId="23" fillId="4" borderId="9" xfId="0" applyFont="1" applyFill="1" applyBorder="1" applyAlignment="1">
      <alignment horizontal="center" vertical="center" shrinkToFit="1"/>
    </xf>
    <xf numFmtId="0" fontId="23" fillId="4" borderId="9" xfId="0" applyFont="1" applyFill="1" applyBorder="1" applyAlignment="1">
      <alignment horizontal="center" vertical="center" wrapText="1" shrinkToFit="1"/>
    </xf>
    <xf numFmtId="41" fontId="23" fillId="4" borderId="9" xfId="1" applyFont="1" applyFill="1" applyBorder="1" applyAlignment="1">
      <alignment vertical="center" shrinkToFit="1"/>
    </xf>
    <xf numFmtId="41" fontId="23" fillId="4" borderId="10" xfId="1" applyFont="1" applyFill="1" applyBorder="1" applyAlignment="1">
      <alignment vertical="center" shrinkToFit="1"/>
    </xf>
    <xf numFmtId="0" fontId="23" fillId="0" borderId="1" xfId="0" applyFont="1" applyBorder="1" applyAlignment="1">
      <alignment horizontal="center" vertical="center" wrapText="1" shrinkToFit="1"/>
    </xf>
    <xf numFmtId="41" fontId="23" fillId="0" borderId="1" xfId="1" applyFont="1" applyBorder="1" applyAlignment="1">
      <alignment vertical="center" shrinkToFit="1"/>
    </xf>
    <xf numFmtId="0" fontId="24" fillId="0" borderId="30" xfId="0" applyFont="1" applyFill="1" applyBorder="1" applyAlignment="1">
      <alignment horizontal="center" vertical="center" shrinkToFit="1"/>
    </xf>
    <xf numFmtId="41" fontId="24" fillId="0" borderId="1" xfId="1" applyFont="1" applyFill="1" applyBorder="1" applyAlignment="1">
      <alignment vertical="center"/>
    </xf>
    <xf numFmtId="41" fontId="24" fillId="0" borderId="4" xfId="1" applyFont="1" applyFill="1" applyBorder="1" applyAlignment="1">
      <alignment vertical="center"/>
    </xf>
    <xf numFmtId="41" fontId="23" fillId="0" borderId="3" xfId="1" applyFont="1" applyFill="1" applyBorder="1" applyAlignment="1">
      <alignment vertical="center"/>
    </xf>
    <xf numFmtId="41" fontId="23" fillId="0" borderId="5" xfId="1" applyFont="1" applyFill="1" applyBorder="1" applyAlignment="1">
      <alignment vertical="center"/>
    </xf>
    <xf numFmtId="0" fontId="25" fillId="0" borderId="0" xfId="0" applyFont="1" applyAlignment="1">
      <alignment vertical="center" shrinkToFit="1"/>
    </xf>
    <xf numFmtId="0" fontId="25" fillId="0" borderId="0" xfId="0" applyFont="1" applyFill="1" applyBorder="1" applyAlignment="1">
      <alignment vertical="center" shrinkToFit="1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Alignment="1">
      <alignment vertical="center" shrinkToFit="1"/>
    </xf>
    <xf numFmtId="0" fontId="27" fillId="0" borderId="0" xfId="0" applyFont="1" applyFill="1" applyBorder="1" applyAlignment="1">
      <alignment vertical="center"/>
    </xf>
    <xf numFmtId="41" fontId="27" fillId="0" borderId="0" xfId="1" applyFont="1" applyFill="1" applyBorder="1" applyAlignment="1">
      <alignment vertical="center"/>
    </xf>
    <xf numFmtId="41" fontId="25" fillId="0" borderId="0" xfId="1" applyFont="1" applyFill="1" applyBorder="1" applyAlignment="1">
      <alignment vertical="center"/>
    </xf>
    <xf numFmtId="0" fontId="25" fillId="0" borderId="0" xfId="0" applyFont="1" applyAlignment="1">
      <alignment horizontal="center" vertical="center" shrinkToFit="1"/>
    </xf>
    <xf numFmtId="41" fontId="25" fillId="0" borderId="0" xfId="0" applyNumberFormat="1" applyFont="1" applyAlignment="1">
      <alignment vertical="center" shrinkToFit="1"/>
    </xf>
    <xf numFmtId="41" fontId="25" fillId="0" borderId="0" xfId="0" applyNumberFormat="1" applyFont="1" applyFill="1" applyBorder="1" applyAlignment="1">
      <alignment vertical="center" shrinkToFit="1"/>
    </xf>
    <xf numFmtId="41" fontId="23" fillId="0" borderId="0" xfId="1" applyFont="1">
      <alignment vertical="center"/>
    </xf>
    <xf numFmtId="41" fontId="21" fillId="0" borderId="0" xfId="1" applyFont="1" applyAlignment="1">
      <alignment vertical="center" shrinkToFit="1"/>
    </xf>
    <xf numFmtId="0" fontId="23" fillId="0" borderId="3" xfId="0" applyFont="1" applyBorder="1" applyAlignment="1">
      <alignment horizontal="center" vertical="center" shrinkToFit="1"/>
    </xf>
    <xf numFmtId="0" fontId="24" fillId="2" borderId="32" xfId="0" applyFont="1" applyFill="1" applyBorder="1" applyAlignment="1">
      <alignment horizontal="center" vertical="center" shrinkToFit="1"/>
    </xf>
    <xf numFmtId="0" fontId="24" fillId="2" borderId="33" xfId="0" applyFont="1" applyFill="1" applyBorder="1" applyAlignment="1">
      <alignment horizontal="center" vertical="center" shrinkToFit="1"/>
    </xf>
    <xf numFmtId="0" fontId="24" fillId="2" borderId="34" xfId="0" applyFont="1" applyFill="1" applyBorder="1" applyAlignment="1">
      <alignment horizontal="center" vertical="center" shrinkToFit="1"/>
    </xf>
    <xf numFmtId="0" fontId="24" fillId="3" borderId="13" xfId="0" applyFont="1" applyFill="1" applyBorder="1" applyAlignment="1">
      <alignment horizontal="center" vertical="center" shrinkToFit="1"/>
    </xf>
    <xf numFmtId="41" fontId="24" fillId="0" borderId="13" xfId="1" applyFont="1" applyFill="1" applyBorder="1" applyAlignment="1">
      <alignment horizontal="right" vertical="center" shrinkToFit="1"/>
    </xf>
    <xf numFmtId="41" fontId="23" fillId="0" borderId="13" xfId="1" applyFont="1" applyFill="1" applyBorder="1" applyAlignment="1">
      <alignment horizontal="right" vertical="center" shrinkToFit="1"/>
    </xf>
    <xf numFmtId="41" fontId="23" fillId="0" borderId="35" xfId="1" applyFont="1" applyFill="1" applyBorder="1" applyAlignment="1">
      <alignment horizontal="right" vertical="center" shrinkToFit="1"/>
    </xf>
    <xf numFmtId="0" fontId="24" fillId="3" borderId="4" xfId="0" applyFont="1" applyFill="1" applyBorder="1" applyAlignment="1">
      <alignment horizontal="center" vertical="center"/>
    </xf>
    <xf numFmtId="41" fontId="24" fillId="0" borderId="4" xfId="1" applyFont="1" applyFill="1" applyBorder="1" applyAlignment="1">
      <alignment horizontal="right" vertical="center"/>
    </xf>
    <xf numFmtId="41" fontId="23" fillId="4" borderId="1" xfId="1" applyFont="1" applyFill="1" applyBorder="1" applyAlignment="1">
      <alignment vertical="center"/>
    </xf>
    <xf numFmtId="41" fontId="23" fillId="4" borderId="1" xfId="1" applyFont="1" applyFill="1" applyBorder="1" applyAlignment="1">
      <alignment vertical="center" shrinkToFit="1"/>
    </xf>
    <xf numFmtId="41" fontId="23" fillId="4" borderId="4" xfId="1" applyFont="1" applyFill="1" applyBorder="1" applyAlignment="1">
      <alignment horizontal="right" vertical="center"/>
    </xf>
    <xf numFmtId="41" fontId="23" fillId="4" borderId="4" xfId="1" applyFont="1" applyFill="1" applyBorder="1" applyAlignment="1">
      <alignment vertical="center"/>
    </xf>
    <xf numFmtId="41" fontId="23" fillId="4" borderId="3" xfId="1" applyFont="1" applyFill="1" applyBorder="1" applyAlignment="1">
      <alignment vertical="center"/>
    </xf>
    <xf numFmtId="41" fontId="23" fillId="4" borderId="3" xfId="1" applyFont="1" applyFill="1" applyBorder="1" applyAlignment="1">
      <alignment vertical="center" shrinkToFit="1"/>
    </xf>
    <xf numFmtId="41" fontId="23" fillId="4" borderId="5" xfId="1" applyFont="1" applyFill="1" applyBorder="1" applyAlignment="1">
      <alignment vertical="center"/>
    </xf>
    <xf numFmtId="41" fontId="22" fillId="0" borderId="0" xfId="1" applyFont="1" applyAlignment="1">
      <alignment vertical="center" shrinkToFit="1"/>
    </xf>
    <xf numFmtId="0" fontId="24" fillId="3" borderId="23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25" xfId="0" applyFont="1" applyFill="1" applyBorder="1" applyAlignment="1">
      <alignment horizontal="center" vertical="center"/>
    </xf>
    <xf numFmtId="0" fontId="24" fillId="3" borderId="26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 vertical="center"/>
    </xf>
    <xf numFmtId="0" fontId="24" fillId="3" borderId="27" xfId="0" applyFont="1" applyFill="1" applyBorder="1" applyAlignment="1">
      <alignment horizontal="center" vertical="center" wrapText="1"/>
    </xf>
    <xf numFmtId="0" fontId="24" fillId="3" borderId="28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shrinkToFit="1"/>
    </xf>
  </cellXfs>
  <cellStyles count="47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7" builtinId="11" customBuiltin="1"/>
    <cellStyle name="계산" xfId="14" builtinId="22" customBuiltin="1"/>
    <cellStyle name="나쁨" xfId="10" builtinId="27" customBuiltin="1"/>
    <cellStyle name="메모 2" xfId="46"/>
    <cellStyle name="보통" xfId="11" builtinId="28" customBuiltin="1"/>
    <cellStyle name="설명 텍스트" xfId="18" builtinId="53" customBuiltin="1"/>
    <cellStyle name="셀 확인" xfId="16" builtinId="23" customBuiltin="1"/>
    <cellStyle name="쉼표 [0]" xfId="1" builtinId="6"/>
    <cellStyle name="쉼표 [0] 3" xfId="3"/>
    <cellStyle name="연결된 셀" xfId="15" builtinId="24" customBuiltin="1"/>
    <cellStyle name="요약" xfId="19" builtinId="25" customBuiltin="1"/>
    <cellStyle name="입력" xfId="12" builtinId="20" customBuiltin="1"/>
    <cellStyle name="제목" xfId="4" builtinId="15" customBuiltin="1"/>
    <cellStyle name="제목 1" xfId="5" builtinId="16" customBuiltin="1"/>
    <cellStyle name="제목 2" xfId="6" builtinId="17" customBuiltin="1"/>
    <cellStyle name="제목 3" xfId="7" builtinId="18" customBuiltin="1"/>
    <cellStyle name="제목 4" xfId="8" builtinId="19" customBuiltin="1"/>
    <cellStyle name="좋음" xfId="9" builtinId="26" customBuiltin="1"/>
    <cellStyle name="출력" xfId="13" builtinId="21" customBuiltin="1"/>
    <cellStyle name="표준" xfId="0" builtinId="0"/>
    <cellStyle name="표준 2" xfId="44"/>
    <cellStyle name="표준 3" xfId="2"/>
    <cellStyle name="표준 4" xfId="45"/>
  </cellStyles>
  <dxfs count="0"/>
  <tableStyles count="0" defaultTableStyle="TableStyleMedium9" defaultPivotStyle="PivotStyleLight16"/>
  <colors>
    <mruColors>
      <color rgb="FF008000"/>
      <color rgb="FFFF6600"/>
      <color rgb="FFFF9900"/>
      <color rgb="FF0000FF"/>
      <color rgb="FFCC6600"/>
      <color rgb="FF006600"/>
      <color rgb="FF0B33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tabSelected="1" workbookViewId="0">
      <pane ySplit="3" topLeftCell="A4" activePane="bottomLeft" state="frozen"/>
      <selection activeCell="D56" sqref="D56"/>
      <selection pane="bottomLeft" activeCell="H51" sqref="H51"/>
    </sheetView>
  </sheetViews>
  <sheetFormatPr defaultColWidth="4.5546875" defaultRowHeight="19.5" customHeight="1"/>
  <cols>
    <col min="1" max="1" width="6.77734375" style="4" customWidth="1"/>
    <col min="2" max="2" width="17" style="5" customWidth="1"/>
    <col min="3" max="3" width="8.44140625" style="5" customWidth="1"/>
    <col min="4" max="4" width="17.109375" style="5" customWidth="1"/>
    <col min="5" max="5" width="15" style="5" customWidth="1"/>
    <col min="6" max="6" width="11.6640625" style="5" customWidth="1"/>
    <col min="7" max="7" width="10.88671875" style="5" customWidth="1"/>
    <col min="8" max="8" width="16.109375" style="5" bestFit="1" customWidth="1"/>
    <col min="9" max="9" width="6.6640625" style="46" customWidth="1"/>
    <col min="10" max="10" width="14.6640625" style="1" customWidth="1"/>
    <col min="11" max="11" width="7.33203125" style="1" bestFit="1" customWidth="1"/>
    <col min="12" max="12" width="10.88671875" style="1" bestFit="1" customWidth="1"/>
    <col min="13" max="13" width="15.88671875" style="1" customWidth="1"/>
    <col min="14" max="14" width="12" style="1" bestFit="1" customWidth="1"/>
    <col min="15" max="15" width="11" style="1" bestFit="1" customWidth="1"/>
    <col min="16" max="16" width="7.77734375" style="1" bestFit="1" customWidth="1"/>
    <col min="17" max="17" width="12" style="1" bestFit="1" customWidth="1"/>
    <col min="18" max="16384" width="4.5546875" style="1"/>
  </cols>
  <sheetData>
    <row r="1" spans="1:9" ht="30" customHeight="1">
      <c r="A1" s="83" t="s">
        <v>107</v>
      </c>
      <c r="B1" s="83"/>
      <c r="C1" s="83"/>
      <c r="D1" s="83"/>
      <c r="E1" s="83"/>
      <c r="F1" s="83"/>
      <c r="G1" s="83"/>
      <c r="H1" s="83"/>
      <c r="I1" s="45"/>
    </row>
    <row r="2" spans="1:9" ht="30" customHeight="1"/>
    <row r="3" spans="1:9" ht="15.75" customHeight="1" thickBot="1">
      <c r="A3" s="58" t="s">
        <v>1</v>
      </c>
      <c r="B3" s="59" t="s">
        <v>2</v>
      </c>
      <c r="C3" s="59" t="s">
        <v>3</v>
      </c>
      <c r="D3" s="59" t="s">
        <v>4</v>
      </c>
      <c r="E3" s="59" t="s">
        <v>87</v>
      </c>
      <c r="F3" s="59" t="s">
        <v>5</v>
      </c>
      <c r="G3" s="59" t="s">
        <v>6</v>
      </c>
      <c r="H3" s="60" t="s">
        <v>7</v>
      </c>
      <c r="I3" s="47"/>
    </row>
    <row r="4" spans="1:9" ht="15.75" customHeight="1" thickTop="1">
      <c r="A4" s="10">
        <v>1</v>
      </c>
      <c r="B4" s="28" t="s">
        <v>8</v>
      </c>
      <c r="C4" s="28" t="s">
        <v>22</v>
      </c>
      <c r="D4" s="29" t="s">
        <v>88</v>
      </c>
      <c r="E4" s="28" t="s">
        <v>10</v>
      </c>
      <c r="F4" s="30">
        <v>6046</v>
      </c>
      <c r="G4" s="30">
        <v>19667940</v>
      </c>
      <c r="H4" s="31">
        <v>2</v>
      </c>
      <c r="I4" s="47">
        <v>1</v>
      </c>
    </row>
    <row r="5" spans="1:9" ht="15.75" customHeight="1">
      <c r="A5" s="6">
        <v>2</v>
      </c>
      <c r="B5" s="7" t="s">
        <v>11</v>
      </c>
      <c r="C5" s="7" t="s">
        <v>22</v>
      </c>
      <c r="D5" s="7" t="s">
        <v>72</v>
      </c>
      <c r="E5" s="7" t="s">
        <v>10</v>
      </c>
      <c r="F5" s="8">
        <v>18536</v>
      </c>
      <c r="G5" s="8">
        <v>57232390</v>
      </c>
      <c r="H5" s="9">
        <v>1</v>
      </c>
      <c r="I5" s="47">
        <v>1</v>
      </c>
    </row>
    <row r="6" spans="1:9" ht="15.75" customHeight="1">
      <c r="A6" s="10">
        <v>3</v>
      </c>
      <c r="B6" s="7" t="s">
        <v>12</v>
      </c>
      <c r="C6" s="7" t="s">
        <v>22</v>
      </c>
      <c r="D6" s="7" t="s">
        <v>73</v>
      </c>
      <c r="E6" s="7" t="s">
        <v>10</v>
      </c>
      <c r="F6" s="8">
        <v>15931</v>
      </c>
      <c r="G6" s="8">
        <v>34743730</v>
      </c>
      <c r="H6" s="9">
        <v>1</v>
      </c>
      <c r="I6" s="47">
        <v>1</v>
      </c>
    </row>
    <row r="7" spans="1:9" ht="15.75" customHeight="1">
      <c r="A7" s="6">
        <v>4</v>
      </c>
      <c r="B7" s="7" t="s">
        <v>13</v>
      </c>
      <c r="C7" s="7" t="s">
        <v>14</v>
      </c>
      <c r="D7" s="7" t="s">
        <v>89</v>
      </c>
      <c r="E7" s="7" t="s">
        <v>15</v>
      </c>
      <c r="F7" s="8">
        <v>35282</v>
      </c>
      <c r="G7" s="8">
        <v>143899480</v>
      </c>
      <c r="H7" s="9">
        <v>2</v>
      </c>
      <c r="I7" s="47">
        <v>1</v>
      </c>
    </row>
    <row r="8" spans="1:9" ht="15.75" customHeight="1">
      <c r="A8" s="10">
        <v>5</v>
      </c>
      <c r="B8" s="7" t="s">
        <v>16</v>
      </c>
      <c r="C8" s="7" t="s">
        <v>22</v>
      </c>
      <c r="D8" s="7" t="s">
        <v>74</v>
      </c>
      <c r="E8" s="7" t="s">
        <v>10</v>
      </c>
      <c r="F8" s="8">
        <v>15146</v>
      </c>
      <c r="G8" s="8">
        <v>35133950</v>
      </c>
      <c r="H8" s="9">
        <v>1</v>
      </c>
      <c r="I8" s="47">
        <v>1</v>
      </c>
    </row>
    <row r="9" spans="1:9" ht="15.75" customHeight="1">
      <c r="A9" s="6">
        <v>6</v>
      </c>
      <c r="B9" s="7" t="s">
        <v>17</v>
      </c>
      <c r="C9" s="7" t="s">
        <v>104</v>
      </c>
      <c r="D9" s="7" t="s">
        <v>75</v>
      </c>
      <c r="E9" s="28" t="s">
        <v>10</v>
      </c>
      <c r="F9" s="8">
        <v>9588</v>
      </c>
      <c r="G9" s="8">
        <v>21249780</v>
      </c>
      <c r="H9" s="9">
        <v>2</v>
      </c>
      <c r="I9" s="47">
        <v>1</v>
      </c>
    </row>
    <row r="10" spans="1:9" ht="15.75" customHeight="1">
      <c r="A10" s="10">
        <v>7</v>
      </c>
      <c r="B10" s="7" t="s">
        <v>24</v>
      </c>
      <c r="C10" s="7" t="s">
        <v>22</v>
      </c>
      <c r="D10" s="7" t="s">
        <v>76</v>
      </c>
      <c r="E10" s="7" t="s">
        <v>10</v>
      </c>
      <c r="F10" s="8">
        <v>9277</v>
      </c>
      <c r="G10" s="8">
        <v>29385090</v>
      </c>
      <c r="H10" s="9">
        <v>1</v>
      </c>
      <c r="I10" s="47">
        <v>1</v>
      </c>
    </row>
    <row r="11" spans="1:9" ht="15.75" customHeight="1">
      <c r="A11" s="6">
        <v>8</v>
      </c>
      <c r="B11" s="7" t="s">
        <v>25</v>
      </c>
      <c r="C11" s="7" t="s">
        <v>23</v>
      </c>
      <c r="D11" s="7" t="s">
        <v>90</v>
      </c>
      <c r="E11" s="7" t="s">
        <v>26</v>
      </c>
      <c r="F11" s="8">
        <v>45099</v>
      </c>
      <c r="G11" s="8">
        <v>254051510</v>
      </c>
      <c r="H11" s="9">
        <v>10</v>
      </c>
      <c r="I11" s="47">
        <v>1</v>
      </c>
    </row>
    <row r="12" spans="1:9" ht="15.75" customHeight="1">
      <c r="A12" s="10">
        <v>9</v>
      </c>
      <c r="B12" s="7" t="s">
        <v>27</v>
      </c>
      <c r="C12" s="7" t="s">
        <v>22</v>
      </c>
      <c r="D12" s="7" t="s">
        <v>77</v>
      </c>
      <c r="E12" s="7" t="s">
        <v>10</v>
      </c>
      <c r="F12" s="8">
        <v>10089</v>
      </c>
      <c r="G12" s="8">
        <v>28174130</v>
      </c>
      <c r="H12" s="9">
        <v>1</v>
      </c>
      <c r="I12" s="47">
        <v>1</v>
      </c>
    </row>
    <row r="13" spans="1:9" ht="15.75" customHeight="1">
      <c r="A13" s="6">
        <v>10</v>
      </c>
      <c r="B13" s="7" t="s">
        <v>28</v>
      </c>
      <c r="C13" s="7" t="s">
        <v>22</v>
      </c>
      <c r="D13" s="7" t="s">
        <v>78</v>
      </c>
      <c r="E13" s="7" t="s">
        <v>10</v>
      </c>
      <c r="F13" s="8">
        <v>16897</v>
      </c>
      <c r="G13" s="8">
        <v>34547890</v>
      </c>
      <c r="H13" s="9">
        <v>1</v>
      </c>
      <c r="I13" s="47">
        <v>1</v>
      </c>
    </row>
    <row r="14" spans="1:9" ht="15.75" customHeight="1">
      <c r="A14" s="10">
        <v>11</v>
      </c>
      <c r="B14" s="7" t="s">
        <v>29</v>
      </c>
      <c r="C14" s="7" t="s">
        <v>104</v>
      </c>
      <c r="D14" s="7" t="s">
        <v>79</v>
      </c>
      <c r="E14" s="28" t="s">
        <v>10</v>
      </c>
      <c r="F14" s="8">
        <v>7468</v>
      </c>
      <c r="G14" s="8">
        <v>19818330</v>
      </c>
      <c r="H14" s="9">
        <v>2</v>
      </c>
      <c r="I14" s="47">
        <v>1</v>
      </c>
    </row>
    <row r="15" spans="1:9" ht="15.75" customHeight="1">
      <c r="A15" s="6">
        <v>12</v>
      </c>
      <c r="B15" s="7" t="s">
        <v>30</v>
      </c>
      <c r="C15" s="7" t="s">
        <v>104</v>
      </c>
      <c r="D15" s="7" t="s">
        <v>91</v>
      </c>
      <c r="E15" s="28" t="s">
        <v>10</v>
      </c>
      <c r="F15" s="8">
        <v>1766</v>
      </c>
      <c r="G15" s="8">
        <v>6049370</v>
      </c>
      <c r="H15" s="9">
        <v>1</v>
      </c>
      <c r="I15" s="47">
        <v>1</v>
      </c>
    </row>
    <row r="16" spans="1:9" ht="15.75" customHeight="1">
      <c r="A16" s="10">
        <v>13</v>
      </c>
      <c r="B16" s="7" t="s">
        <v>31</v>
      </c>
      <c r="C16" s="7" t="s">
        <v>23</v>
      </c>
      <c r="D16" s="7" t="s">
        <v>92</v>
      </c>
      <c r="E16" s="7" t="s">
        <v>32</v>
      </c>
      <c r="F16" s="8">
        <v>41171</v>
      </c>
      <c r="G16" s="8">
        <v>76968130</v>
      </c>
      <c r="H16" s="9">
        <v>4</v>
      </c>
      <c r="I16" s="47">
        <v>1</v>
      </c>
    </row>
    <row r="17" spans="1:9" s="2" customFormat="1" ht="15.75" customHeight="1">
      <c r="A17" s="10">
        <v>14</v>
      </c>
      <c r="B17" s="12" t="s">
        <v>33</v>
      </c>
      <c r="C17" s="7" t="s">
        <v>104</v>
      </c>
      <c r="D17" s="7" t="s">
        <v>93</v>
      </c>
      <c r="E17" s="32" t="s">
        <v>10</v>
      </c>
      <c r="F17" s="33">
        <v>14288</v>
      </c>
      <c r="G17" s="33">
        <v>21364400</v>
      </c>
      <c r="H17" s="14">
        <v>2</v>
      </c>
      <c r="I17" s="47">
        <v>1</v>
      </c>
    </row>
    <row r="18" spans="1:9" ht="15.75" customHeight="1">
      <c r="A18" s="6">
        <v>15</v>
      </c>
      <c r="B18" s="7" t="s">
        <v>34</v>
      </c>
      <c r="C18" s="7" t="s">
        <v>22</v>
      </c>
      <c r="D18" s="7" t="s">
        <v>80</v>
      </c>
      <c r="E18" s="7" t="s">
        <v>10</v>
      </c>
      <c r="F18" s="8">
        <v>22647</v>
      </c>
      <c r="G18" s="8">
        <v>38192750</v>
      </c>
      <c r="H18" s="9">
        <v>1</v>
      </c>
      <c r="I18" s="47">
        <v>1</v>
      </c>
    </row>
    <row r="19" spans="1:9" ht="15.75" customHeight="1">
      <c r="A19" s="6">
        <v>16</v>
      </c>
      <c r="B19" s="7" t="s">
        <v>35</v>
      </c>
      <c r="C19" s="7" t="s">
        <v>14</v>
      </c>
      <c r="D19" s="7" t="s">
        <v>94</v>
      </c>
      <c r="E19" s="7" t="s">
        <v>15</v>
      </c>
      <c r="F19" s="8">
        <v>49361</v>
      </c>
      <c r="G19" s="8">
        <v>186135070</v>
      </c>
      <c r="H19" s="9">
        <v>2</v>
      </c>
      <c r="I19" s="47">
        <v>1</v>
      </c>
    </row>
    <row r="20" spans="1:9" s="2" customFormat="1" ht="15.75" customHeight="1">
      <c r="A20" s="10">
        <v>17</v>
      </c>
      <c r="B20" s="12" t="s">
        <v>36</v>
      </c>
      <c r="C20" s="12" t="s">
        <v>0</v>
      </c>
      <c r="D20" s="7" t="s">
        <v>95</v>
      </c>
      <c r="E20" s="32" t="s">
        <v>37</v>
      </c>
      <c r="F20" s="33">
        <v>13210</v>
      </c>
      <c r="G20" s="33">
        <v>74427560</v>
      </c>
      <c r="H20" s="14">
        <v>2</v>
      </c>
      <c r="I20" s="47">
        <v>1</v>
      </c>
    </row>
    <row r="21" spans="1:9" ht="15.75" customHeight="1">
      <c r="A21" s="10">
        <v>18</v>
      </c>
      <c r="B21" s="7" t="s">
        <v>38</v>
      </c>
      <c r="C21" s="7" t="s">
        <v>22</v>
      </c>
      <c r="D21" s="7" t="s">
        <v>81</v>
      </c>
      <c r="E21" s="7" t="s">
        <v>10</v>
      </c>
      <c r="F21" s="8">
        <v>17623</v>
      </c>
      <c r="G21" s="8">
        <v>35948120</v>
      </c>
      <c r="H21" s="9">
        <v>1</v>
      </c>
      <c r="I21" s="47">
        <v>1</v>
      </c>
    </row>
    <row r="22" spans="1:9" ht="15.75" customHeight="1">
      <c r="A22" s="27">
        <v>19</v>
      </c>
      <c r="B22" s="34" t="s">
        <v>21</v>
      </c>
      <c r="C22" s="7" t="s">
        <v>23</v>
      </c>
      <c r="D22" s="34" t="s">
        <v>96</v>
      </c>
      <c r="E22" s="35" t="s">
        <v>39</v>
      </c>
      <c r="F22" s="36">
        <v>15043</v>
      </c>
      <c r="G22" s="36">
        <v>47204090</v>
      </c>
      <c r="H22" s="37">
        <v>3</v>
      </c>
      <c r="I22" s="47">
        <v>1</v>
      </c>
    </row>
    <row r="23" spans="1:9" ht="15.75" customHeight="1">
      <c r="A23" s="6">
        <v>20</v>
      </c>
      <c r="B23" s="7" t="s">
        <v>40</v>
      </c>
      <c r="C23" s="7" t="s">
        <v>22</v>
      </c>
      <c r="D23" s="7" t="s">
        <v>82</v>
      </c>
      <c r="E23" s="7" t="s">
        <v>10</v>
      </c>
      <c r="F23" s="8">
        <v>12967</v>
      </c>
      <c r="G23" s="8">
        <v>32070850</v>
      </c>
      <c r="H23" s="9">
        <v>1</v>
      </c>
      <c r="I23" s="47">
        <v>1</v>
      </c>
    </row>
    <row r="24" spans="1:9" ht="15.75" customHeight="1">
      <c r="A24" s="6">
        <v>21</v>
      </c>
      <c r="B24" s="7" t="s">
        <v>41</v>
      </c>
      <c r="C24" s="7" t="s">
        <v>104</v>
      </c>
      <c r="D24" s="7" t="s">
        <v>105</v>
      </c>
      <c r="E24" s="28" t="s">
        <v>10</v>
      </c>
      <c r="F24" s="8">
        <v>3458</v>
      </c>
      <c r="G24" s="8">
        <v>13865160</v>
      </c>
      <c r="H24" s="9">
        <v>1</v>
      </c>
      <c r="I24" s="47">
        <v>1</v>
      </c>
    </row>
    <row r="25" spans="1:9" ht="15.75" customHeight="1">
      <c r="A25" s="27">
        <v>22</v>
      </c>
      <c r="B25" s="34" t="s">
        <v>42</v>
      </c>
      <c r="C25" s="34" t="s">
        <v>14</v>
      </c>
      <c r="D25" s="34" t="s">
        <v>97</v>
      </c>
      <c r="E25" s="34" t="s">
        <v>15</v>
      </c>
      <c r="F25" s="36">
        <v>17740</v>
      </c>
      <c r="G25" s="36">
        <v>79060270</v>
      </c>
      <c r="H25" s="37">
        <v>2</v>
      </c>
      <c r="I25" s="47">
        <v>1</v>
      </c>
    </row>
    <row r="26" spans="1:9" ht="15.75" customHeight="1">
      <c r="A26" s="27">
        <v>23</v>
      </c>
      <c r="B26" s="34" t="s">
        <v>43</v>
      </c>
      <c r="C26" s="34" t="s">
        <v>14</v>
      </c>
      <c r="D26" s="34" t="s">
        <v>97</v>
      </c>
      <c r="E26" s="34" t="s">
        <v>15</v>
      </c>
      <c r="F26" s="36">
        <v>14446</v>
      </c>
      <c r="G26" s="36">
        <v>56938060</v>
      </c>
      <c r="H26" s="37">
        <v>2</v>
      </c>
      <c r="I26" s="47">
        <v>1</v>
      </c>
    </row>
    <row r="27" spans="1:9" ht="15.75" customHeight="1">
      <c r="A27" s="6">
        <v>24</v>
      </c>
      <c r="B27" s="7" t="s">
        <v>44</v>
      </c>
      <c r="C27" s="7" t="s">
        <v>22</v>
      </c>
      <c r="D27" s="7" t="s">
        <v>83</v>
      </c>
      <c r="E27" s="7" t="s">
        <v>10</v>
      </c>
      <c r="F27" s="8">
        <v>13811</v>
      </c>
      <c r="G27" s="8">
        <v>32428900</v>
      </c>
      <c r="H27" s="9">
        <v>1</v>
      </c>
      <c r="I27" s="47">
        <v>1</v>
      </c>
    </row>
    <row r="28" spans="1:9" ht="15.75" customHeight="1">
      <c r="A28" s="10">
        <v>25</v>
      </c>
      <c r="B28" s="7" t="s">
        <v>45</v>
      </c>
      <c r="C28" s="7" t="s">
        <v>22</v>
      </c>
      <c r="D28" s="7" t="s">
        <v>84</v>
      </c>
      <c r="E28" s="7" t="s">
        <v>10</v>
      </c>
      <c r="F28" s="8">
        <v>43485</v>
      </c>
      <c r="G28" s="8">
        <v>55968680</v>
      </c>
      <c r="H28" s="9">
        <v>1</v>
      </c>
      <c r="I28" s="47">
        <v>1</v>
      </c>
    </row>
    <row r="29" spans="1:9" s="2" customFormat="1" ht="15.75" customHeight="1">
      <c r="A29" s="6">
        <v>26</v>
      </c>
      <c r="B29" s="12" t="s">
        <v>46</v>
      </c>
      <c r="C29" s="7" t="s">
        <v>104</v>
      </c>
      <c r="D29" s="12" t="s">
        <v>98</v>
      </c>
      <c r="E29" s="32" t="s">
        <v>10</v>
      </c>
      <c r="F29" s="33">
        <v>6444</v>
      </c>
      <c r="G29" s="33">
        <v>16499460</v>
      </c>
      <c r="H29" s="14">
        <v>1</v>
      </c>
      <c r="I29" s="47">
        <v>1</v>
      </c>
    </row>
    <row r="30" spans="1:9" ht="15.75" customHeight="1">
      <c r="A30" s="10">
        <v>27</v>
      </c>
      <c r="B30" s="7" t="s">
        <v>47</v>
      </c>
      <c r="C30" s="7" t="s">
        <v>22</v>
      </c>
      <c r="D30" s="7" t="s">
        <v>85</v>
      </c>
      <c r="E30" s="7" t="s">
        <v>10</v>
      </c>
      <c r="F30" s="8">
        <v>14229</v>
      </c>
      <c r="G30" s="8">
        <v>34357580</v>
      </c>
      <c r="H30" s="9">
        <v>1</v>
      </c>
      <c r="I30" s="47">
        <v>1</v>
      </c>
    </row>
    <row r="31" spans="1:9" ht="15.75" customHeight="1">
      <c r="A31" s="6">
        <v>28</v>
      </c>
      <c r="B31" s="7" t="s">
        <v>48</v>
      </c>
      <c r="C31" s="7" t="s">
        <v>22</v>
      </c>
      <c r="D31" s="7" t="s">
        <v>86</v>
      </c>
      <c r="E31" s="7" t="s">
        <v>10</v>
      </c>
      <c r="F31" s="11">
        <v>17313</v>
      </c>
      <c r="G31" s="11">
        <v>36696200</v>
      </c>
      <c r="H31" s="9">
        <v>1</v>
      </c>
      <c r="I31" s="47">
        <v>1</v>
      </c>
    </row>
    <row r="32" spans="1:9" s="2" customFormat="1" ht="15.75" customHeight="1">
      <c r="A32" s="10">
        <v>29</v>
      </c>
      <c r="B32" s="12" t="s">
        <v>49</v>
      </c>
      <c r="C32" s="7" t="s">
        <v>22</v>
      </c>
      <c r="D32" s="7" t="s">
        <v>72</v>
      </c>
      <c r="E32" s="12" t="s">
        <v>10</v>
      </c>
      <c r="F32" s="13">
        <v>7582</v>
      </c>
      <c r="G32" s="13">
        <v>28806490</v>
      </c>
      <c r="H32" s="14">
        <v>1</v>
      </c>
      <c r="I32" s="47">
        <v>1</v>
      </c>
    </row>
    <row r="33" spans="1:9" s="2" customFormat="1" ht="15.75" customHeight="1">
      <c r="A33" s="6">
        <v>30</v>
      </c>
      <c r="B33" s="12" t="s">
        <v>50</v>
      </c>
      <c r="C33" s="7" t="s">
        <v>104</v>
      </c>
      <c r="D33" s="12" t="s">
        <v>99</v>
      </c>
      <c r="E33" s="32" t="s">
        <v>10</v>
      </c>
      <c r="F33" s="13">
        <v>17957</v>
      </c>
      <c r="G33" s="13">
        <v>27156960</v>
      </c>
      <c r="H33" s="14">
        <v>2</v>
      </c>
      <c r="I33" s="47">
        <v>1</v>
      </c>
    </row>
    <row r="34" spans="1:9" s="2" customFormat="1" ht="15.75" customHeight="1">
      <c r="A34" s="10">
        <v>31</v>
      </c>
      <c r="B34" s="12" t="s">
        <v>51</v>
      </c>
      <c r="C34" s="7" t="s">
        <v>104</v>
      </c>
      <c r="D34" s="12" t="s">
        <v>100</v>
      </c>
      <c r="E34" s="32" t="s">
        <v>10</v>
      </c>
      <c r="F34" s="13">
        <v>12610</v>
      </c>
      <c r="G34" s="13">
        <v>23113070</v>
      </c>
      <c r="H34" s="14">
        <v>2</v>
      </c>
      <c r="I34" s="47">
        <v>1</v>
      </c>
    </row>
    <row r="35" spans="1:9" ht="15.75" customHeight="1">
      <c r="A35" s="6">
        <v>32</v>
      </c>
      <c r="B35" s="7" t="s">
        <v>52</v>
      </c>
      <c r="C35" s="7" t="s">
        <v>23</v>
      </c>
      <c r="D35" s="38" t="s">
        <v>101</v>
      </c>
      <c r="E35" s="7" t="s">
        <v>53</v>
      </c>
      <c r="F35" s="39">
        <v>66806</v>
      </c>
      <c r="G35" s="39">
        <v>83253830</v>
      </c>
      <c r="H35" s="9">
        <v>5</v>
      </c>
      <c r="I35" s="47">
        <v>1</v>
      </c>
    </row>
    <row r="36" spans="1:9" s="2" customFormat="1" ht="15.75" customHeight="1">
      <c r="A36" s="10">
        <v>33</v>
      </c>
      <c r="B36" s="12" t="s">
        <v>54</v>
      </c>
      <c r="C36" s="12" t="s">
        <v>14</v>
      </c>
      <c r="D36" s="12" t="s">
        <v>102</v>
      </c>
      <c r="E36" s="12" t="s">
        <v>15</v>
      </c>
      <c r="F36" s="13">
        <v>64048</v>
      </c>
      <c r="G36" s="13">
        <v>396728380</v>
      </c>
      <c r="H36" s="14">
        <v>2</v>
      </c>
      <c r="I36" s="47">
        <v>1</v>
      </c>
    </row>
    <row r="37" spans="1:9" s="2" customFormat="1" ht="15.75" customHeight="1">
      <c r="A37" s="6">
        <v>34</v>
      </c>
      <c r="B37" s="12" t="s">
        <v>55</v>
      </c>
      <c r="C37" s="12" t="s">
        <v>9</v>
      </c>
      <c r="D37" s="12" t="s">
        <v>103</v>
      </c>
      <c r="E37" s="32" t="s">
        <v>56</v>
      </c>
      <c r="F37" s="13">
        <v>2291</v>
      </c>
      <c r="G37" s="13">
        <v>12561790</v>
      </c>
      <c r="H37" s="14">
        <v>1</v>
      </c>
      <c r="I37" s="47">
        <v>1</v>
      </c>
    </row>
    <row r="38" spans="1:9" s="2" customFormat="1" ht="15.75" customHeight="1">
      <c r="A38" s="10">
        <v>35</v>
      </c>
      <c r="B38" s="12" t="s">
        <v>57</v>
      </c>
      <c r="C38" s="7" t="s">
        <v>22</v>
      </c>
      <c r="D38" s="7" t="s">
        <v>76</v>
      </c>
      <c r="E38" s="12" t="s">
        <v>10</v>
      </c>
      <c r="F38" s="13">
        <v>15185</v>
      </c>
      <c r="G38" s="13">
        <v>32004350</v>
      </c>
      <c r="H38" s="14">
        <v>1</v>
      </c>
      <c r="I38" s="47">
        <v>1</v>
      </c>
    </row>
    <row r="39" spans="1:9" s="2" customFormat="1" ht="15.75" customHeight="1">
      <c r="A39" s="6">
        <v>36</v>
      </c>
      <c r="B39" s="12" t="s">
        <v>58</v>
      </c>
      <c r="C39" s="7" t="s">
        <v>104</v>
      </c>
      <c r="D39" s="12" t="s">
        <v>106</v>
      </c>
      <c r="E39" s="32" t="s">
        <v>10</v>
      </c>
      <c r="F39" s="13">
        <v>55287</v>
      </c>
      <c r="G39" s="13">
        <v>89011210</v>
      </c>
      <c r="H39" s="14">
        <v>2</v>
      </c>
      <c r="I39" s="47">
        <v>1</v>
      </c>
    </row>
    <row r="40" spans="1:9" ht="15.75" customHeight="1">
      <c r="A40" s="10">
        <v>37</v>
      </c>
      <c r="B40" s="12" t="s">
        <v>59</v>
      </c>
      <c r="C40" s="7" t="s">
        <v>22</v>
      </c>
      <c r="D40" s="7" t="s">
        <v>84</v>
      </c>
      <c r="E40" s="12" t="s">
        <v>10</v>
      </c>
      <c r="F40" s="15">
        <v>25583</v>
      </c>
      <c r="G40" s="15">
        <v>42302370</v>
      </c>
      <c r="H40" s="16">
        <v>1</v>
      </c>
      <c r="I40" s="47">
        <v>1</v>
      </c>
    </row>
    <row r="41" spans="1:9" s="2" customFormat="1" ht="15.75" customHeight="1">
      <c r="A41" s="6">
        <v>38</v>
      </c>
      <c r="B41" s="12" t="s">
        <v>60</v>
      </c>
      <c r="C41" s="12" t="s">
        <v>0</v>
      </c>
      <c r="D41" s="12" t="s">
        <v>18</v>
      </c>
      <c r="E41" s="32" t="s">
        <v>15</v>
      </c>
      <c r="F41" s="13">
        <v>1826</v>
      </c>
      <c r="G41" s="13">
        <v>18054260</v>
      </c>
      <c r="H41" s="14">
        <v>1</v>
      </c>
      <c r="I41" s="47">
        <v>1</v>
      </c>
    </row>
    <row r="42" spans="1:9" s="2" customFormat="1" ht="15.75" customHeight="1">
      <c r="A42" s="10">
        <v>39</v>
      </c>
      <c r="B42" s="12" t="s">
        <v>61</v>
      </c>
      <c r="C42" s="12" t="s">
        <v>14</v>
      </c>
      <c r="D42" s="12" t="s">
        <v>19</v>
      </c>
      <c r="E42" s="12" t="s">
        <v>15</v>
      </c>
      <c r="F42" s="13">
        <v>30693</v>
      </c>
      <c r="G42" s="13">
        <v>158057660</v>
      </c>
      <c r="H42" s="14">
        <v>2</v>
      </c>
      <c r="I42" s="47">
        <v>1</v>
      </c>
    </row>
    <row r="43" spans="1:9" s="2" customFormat="1" ht="15.75" customHeight="1">
      <c r="A43" s="6">
        <v>40</v>
      </c>
      <c r="B43" s="12" t="s">
        <v>62</v>
      </c>
      <c r="C43" s="12" t="s">
        <v>0</v>
      </c>
      <c r="D43" s="12" t="s">
        <v>20</v>
      </c>
      <c r="E43" s="32" t="s">
        <v>15</v>
      </c>
      <c r="F43" s="13">
        <v>1821</v>
      </c>
      <c r="G43" s="13">
        <v>13330240</v>
      </c>
      <c r="H43" s="14">
        <v>1</v>
      </c>
      <c r="I43" s="47">
        <v>1</v>
      </c>
    </row>
    <row r="44" spans="1:9" ht="15.75" customHeight="1">
      <c r="A44" s="10">
        <v>41</v>
      </c>
      <c r="B44" s="12" t="s">
        <v>63</v>
      </c>
      <c r="C44" s="7" t="s">
        <v>22</v>
      </c>
      <c r="D44" s="12" t="s">
        <v>73</v>
      </c>
      <c r="E44" s="12" t="s">
        <v>10</v>
      </c>
      <c r="F44" s="15">
        <v>13305</v>
      </c>
      <c r="G44" s="15">
        <v>31644230</v>
      </c>
      <c r="H44" s="16">
        <v>1</v>
      </c>
      <c r="I44" s="47">
        <v>1</v>
      </c>
    </row>
    <row r="45" spans="1:9" ht="15.75" customHeight="1">
      <c r="A45" s="6">
        <v>42</v>
      </c>
      <c r="B45" s="12" t="s">
        <v>64</v>
      </c>
      <c r="C45" s="7" t="s">
        <v>22</v>
      </c>
      <c r="D45" s="7" t="s">
        <v>86</v>
      </c>
      <c r="E45" s="12" t="s">
        <v>10</v>
      </c>
      <c r="F45" s="15">
        <v>5307</v>
      </c>
      <c r="G45" s="15">
        <v>28136110</v>
      </c>
      <c r="H45" s="16">
        <v>1</v>
      </c>
      <c r="I45" s="47">
        <v>1</v>
      </c>
    </row>
    <row r="46" spans="1:9" ht="15.75" customHeight="1">
      <c r="A46" s="17">
        <v>43</v>
      </c>
      <c r="B46" s="18" t="s">
        <v>65</v>
      </c>
      <c r="C46" s="57" t="s">
        <v>22</v>
      </c>
      <c r="D46" s="18" t="s">
        <v>81</v>
      </c>
      <c r="E46" s="18" t="s">
        <v>10</v>
      </c>
      <c r="F46" s="19">
        <v>16946</v>
      </c>
      <c r="G46" s="19">
        <v>33527290</v>
      </c>
      <c r="H46" s="20">
        <v>1</v>
      </c>
      <c r="I46" s="47">
        <v>1</v>
      </c>
    </row>
    <row r="47" spans="1:9" ht="19.5" customHeight="1">
      <c r="A47" s="52"/>
      <c r="B47" s="45"/>
      <c r="C47" s="45"/>
      <c r="D47" s="45"/>
      <c r="E47" s="45"/>
      <c r="F47" s="53">
        <f>SUM(F4:F46)</f>
        <v>845608</v>
      </c>
      <c r="G47" s="53">
        <f>SUM(G4:G46)</f>
        <v>2539767110</v>
      </c>
      <c r="H47" s="54">
        <f>SUM(H4:H46)</f>
        <v>75</v>
      </c>
      <c r="I47" s="48"/>
    </row>
    <row r="48" spans="1:9" s="3" customFormat="1" ht="15" customHeight="1">
      <c r="A48" s="80" t="s">
        <v>66</v>
      </c>
      <c r="B48" s="75" t="s">
        <v>67</v>
      </c>
      <c r="C48" s="79" t="s">
        <v>68</v>
      </c>
      <c r="D48" s="77"/>
      <c r="E48" s="78"/>
      <c r="F48" s="77" t="s">
        <v>69</v>
      </c>
      <c r="G48" s="77"/>
      <c r="H48" s="78"/>
      <c r="I48" s="49"/>
    </row>
    <row r="49" spans="1:17" s="3" customFormat="1" ht="15" customHeight="1">
      <c r="A49" s="81"/>
      <c r="B49" s="76"/>
      <c r="C49" s="21" t="s">
        <v>70</v>
      </c>
      <c r="D49" s="21" t="s">
        <v>5</v>
      </c>
      <c r="E49" s="65" t="s">
        <v>6</v>
      </c>
      <c r="F49" s="61" t="s">
        <v>70</v>
      </c>
      <c r="G49" s="21" t="s">
        <v>5</v>
      </c>
      <c r="H49" s="23" t="s">
        <v>6</v>
      </c>
      <c r="I49" s="49"/>
    </row>
    <row r="50" spans="1:17" s="3" customFormat="1" ht="15" customHeight="1">
      <c r="A50" s="81"/>
      <c r="B50" s="40" t="s">
        <v>71</v>
      </c>
      <c r="C50" s="41">
        <f>SUM(C51:C54)</f>
        <v>43</v>
      </c>
      <c r="D50" s="41">
        <f>SUM(D51:D54)</f>
        <v>845608</v>
      </c>
      <c r="E50" s="66">
        <f>SUM(E51:E54)</f>
        <v>2539767110</v>
      </c>
      <c r="F50" s="62">
        <v>33</v>
      </c>
      <c r="G50" s="41">
        <v>721590</v>
      </c>
      <c r="H50" s="42">
        <v>1708375660</v>
      </c>
      <c r="I50" s="50"/>
      <c r="M50" s="55"/>
      <c r="N50" s="55"/>
      <c r="O50" s="55"/>
      <c r="P50" s="55"/>
      <c r="Q50" s="55"/>
    </row>
    <row r="51" spans="1:17" s="3" customFormat="1" ht="15" customHeight="1">
      <c r="A51" s="81"/>
      <c r="B51" s="24" t="s">
        <v>14</v>
      </c>
      <c r="C51" s="67">
        <f>SUMIF($C$4:$C$46,B51,$I$4:$I$46)</f>
        <v>6</v>
      </c>
      <c r="D51" s="68">
        <f>SUMIF($C$4:$C$46,B51,$F$4:$F$46)</f>
        <v>211570</v>
      </c>
      <c r="E51" s="69">
        <f>SUMIF($C$4:$C$46,B51,$G$4:$G$46)</f>
        <v>1020818920</v>
      </c>
      <c r="F51" s="63">
        <v>3</v>
      </c>
      <c r="G51" s="22">
        <v>107790</v>
      </c>
      <c r="H51" s="25">
        <v>387682690</v>
      </c>
      <c r="I51" s="51"/>
      <c r="M51" s="55"/>
      <c r="N51" s="55"/>
      <c r="O51" s="55"/>
      <c r="P51" s="55"/>
      <c r="Q51" s="55"/>
    </row>
    <row r="52" spans="1:17" s="3" customFormat="1" ht="15" customHeight="1">
      <c r="A52" s="81"/>
      <c r="B52" s="24" t="s">
        <v>22</v>
      </c>
      <c r="C52" s="67">
        <f>SUMIF($C$4:$C$46,B52,$I$4:$I$46)</f>
        <v>29</v>
      </c>
      <c r="D52" s="68">
        <f>SUMIF($C$4:$C$46,B52,$F$4:$F$46)</f>
        <v>446771</v>
      </c>
      <c r="E52" s="70">
        <f>SUMIF($C$4:$C$46,B52,$G$4:$G$46)</f>
        <v>939096780</v>
      </c>
      <c r="F52" s="63">
        <v>24</v>
      </c>
      <c r="G52" s="22">
        <v>463453</v>
      </c>
      <c r="H52" s="25">
        <v>929602640</v>
      </c>
      <c r="I52" s="51"/>
      <c r="M52" s="55"/>
      <c r="N52" s="55"/>
      <c r="O52" s="55"/>
      <c r="P52" s="55"/>
      <c r="Q52" s="55"/>
    </row>
    <row r="53" spans="1:17" s="3" customFormat="1" ht="15" customHeight="1">
      <c r="A53" s="81"/>
      <c r="B53" s="24" t="s">
        <v>9</v>
      </c>
      <c r="C53" s="67">
        <f>SUMIF($C$4:$C$46,B53,$I$4:$I$46)</f>
        <v>4</v>
      </c>
      <c r="D53" s="68">
        <f>SUMIF($C$4:$C$46,B53,$F$4:$F$46)</f>
        <v>19148</v>
      </c>
      <c r="E53" s="69">
        <f>SUMIF($C$4:$C$46,B53,$G$4:$G$46)</f>
        <v>118373850</v>
      </c>
      <c r="F53" s="63">
        <v>3</v>
      </c>
      <c r="G53" s="22">
        <v>40408</v>
      </c>
      <c r="H53" s="25">
        <v>206190470</v>
      </c>
      <c r="I53" s="51"/>
      <c r="M53" s="55"/>
      <c r="N53" s="55"/>
      <c r="O53" s="55"/>
      <c r="P53" s="55"/>
      <c r="Q53" s="55"/>
    </row>
    <row r="54" spans="1:17" s="3" customFormat="1" ht="15" customHeight="1">
      <c r="A54" s="82"/>
      <c r="B54" s="26" t="s">
        <v>23</v>
      </c>
      <c r="C54" s="71">
        <f>SUMIF($C$4:$C$46,B54,$I$4:$I$46)</f>
        <v>4</v>
      </c>
      <c r="D54" s="72">
        <f>SUMIF($C$4:$C$46,B54,$F$4:$F$46)</f>
        <v>168119</v>
      </c>
      <c r="E54" s="73">
        <f>SUMIF($C$4:$C$46,B54,$G$4:$G$46)</f>
        <v>461477560</v>
      </c>
      <c r="F54" s="64">
        <v>3</v>
      </c>
      <c r="G54" s="43">
        <v>109939</v>
      </c>
      <c r="H54" s="44">
        <v>184899860</v>
      </c>
      <c r="I54" s="51"/>
      <c r="M54" s="55"/>
      <c r="N54" s="55"/>
      <c r="O54" s="55"/>
      <c r="P54" s="55"/>
      <c r="Q54" s="55"/>
    </row>
    <row r="55" spans="1:17" ht="19.5" customHeight="1">
      <c r="M55" s="56"/>
      <c r="N55" s="56"/>
      <c r="O55" s="56"/>
      <c r="P55" s="56"/>
      <c r="Q55" s="56"/>
    </row>
    <row r="56" spans="1:17" ht="19.5" customHeight="1">
      <c r="M56" s="56"/>
      <c r="N56" s="56"/>
      <c r="O56" s="56"/>
      <c r="P56" s="56"/>
      <c r="Q56" s="56"/>
    </row>
    <row r="57" spans="1:17" ht="19.5" customHeight="1">
      <c r="L57" s="74"/>
      <c r="M57" s="74"/>
    </row>
  </sheetData>
  <mergeCells count="5">
    <mergeCell ref="B48:B49"/>
    <mergeCell ref="F48:H48"/>
    <mergeCell ref="C48:E48"/>
    <mergeCell ref="A48:A54"/>
    <mergeCell ref="A1:H1"/>
  </mergeCells>
  <phoneticPr fontId="3" type="noConversion"/>
  <pageMargins left="0.35" right="0.27559055118110237" top="0.59" bottom="0.47244094488188981" header="0.31496062992125984" footer="0.47244094488188981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2013</vt:lpstr>
      <vt:lpstr>'2013'!Print_Area</vt:lpstr>
    </vt:vector>
  </TitlesOfParts>
  <Company>서울특별시시설관리공단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조홍래</dc:creator>
  <cp:lastModifiedBy>admin</cp:lastModifiedBy>
  <cp:lastPrinted>2015-12-03T10:22:02Z</cp:lastPrinted>
  <dcterms:created xsi:type="dcterms:W3CDTF">2007-08-28T00:51:59Z</dcterms:created>
  <dcterms:modified xsi:type="dcterms:W3CDTF">2023-04-06T04:48:55Z</dcterms:modified>
</cp:coreProperties>
</file>