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populationID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<sst xmlns="http://schemas.openxmlformats.org/spreadsheetml/2006/main" count="26" uniqueCount="25">
  <si>
    <t xml:space="preserve">From what population type (I, II or III) is the data from? adapted from  G. Iversen, Bayesian Statistical Inference</t>
  </si>
  <si>
    <t xml:space="preserve">Data</t>
  </si>
  <si>
    <t xml:space="preserve">data set 1</t>
  </si>
  <si>
    <t xml:space="preserve">data set 2</t>
  </si>
  <si>
    <t xml:space="preserve">positives</t>
  </si>
  <si>
    <t xml:space="preserve">negatives</t>
  </si>
  <si>
    <t xml:space="preserve">Prior 2 = </t>
  </si>
  <si>
    <t xml:space="preserve">Prior 1</t>
  </si>
  <si>
    <t xml:space="preserve">Liklihood 1</t>
  </si>
  <si>
    <t xml:space="preserve">Posterior 1 (normalized)</t>
  </si>
  <si>
    <t xml:space="preserve">Liklihood 2</t>
  </si>
  <si>
    <t xml:space="preserve">Posterior 2 (normalized)</t>
  </si>
  <si>
    <t xml:space="preserve">Population (Type)</t>
  </si>
  <si>
    <t xml:space="preserve">Background rate/fraction</t>
  </si>
  <si>
    <t xml:space="preserve">prob(Type)</t>
  </si>
  <si>
    <t xml:space="preserve">prob(data1|Type)</t>
  </si>
  <si>
    <t xml:space="preserve">prop(data1|Type)prob(Type)</t>
  </si>
  <si>
    <t xml:space="preserve">prob(Type|data1) </t>
  </si>
  <si>
    <t xml:space="preserve">prob(data2|Type)</t>
  </si>
  <si>
    <t xml:space="preserve">prob(Type|data1,data2)</t>
  </si>
  <si>
    <t xml:space="preserve">I</t>
  </si>
  <si>
    <t xml:space="preserve">II</t>
  </si>
  <si>
    <t xml:space="preserve">III</t>
  </si>
  <si>
    <t xml:space="preserve">sums</t>
  </si>
  <si>
    <t xml:space="preserve">prob(data1)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</si>
</sst>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000"/>
    <numFmt numFmtId="166" formatCode="0.00E+00"/>
    <numFmt numFmtId="167" formatCode="0.0000"/>
  </numFmts>
  <fonts count="7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name val="Arial"/>
      <family val="2"/>
      <charset val="1"/>
    </font>
    <font>
      <sz val="10"/>
      <color rgb="FF3C3C3C"/>
      <name val="Arial"/>
      <family val="2"/>
    </font>
    <font>
      <sz val="14"/>
      <color rgb="FF3C3C3C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00FF00"/>
        <bgColor rgb="FF00CCCC"/>
      </patternFill>
    </fill>
    <fill>
      <patternFill patternType="solid">
        <fgColor rgb="FFCCCCCC"/>
        <bgColor rgb="FFD9D9D9"/>
      </patternFill>
    </fill>
    <fill>
      <patternFill patternType="solid">
        <fgColor rgb="FF99FFFF"/>
        <bgColor rgb="FFCCFFFF"/>
      </patternFill>
    </fill>
    <fill>
      <patternFill patternType="solid">
        <fgColor rgb="FF00FFFF"/>
        <bgColor rgb="FF00FFFF"/>
      </patternFill>
    </fill>
    <fill>
      <patternFill patternType="solid">
        <fgColor rgb="FF00CCCC"/>
        <bgColor rgb="FF33CC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E6E6E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729FCF"/>
      <rgbColor rgb="FF993366"/>
      <rgbColor rgb="FFFFFFCC"/>
      <rgbColor rgb="FF99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CC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77BC65"/>
      <rgbColor rgb="FFFFCC00"/>
      <rgbColor rgb="FFFF9900"/>
      <rgbColor rgb="FFFF6600"/>
      <rgbColor rgb="FF666699"/>
      <rgbColor rgb="FFB3B3B3"/>
      <rgbColor rgb="FF003366"/>
      <rgbColor rgb="FF339966"/>
      <rgbColor rgb="FF003300"/>
      <rgbColor rgb="FF333300"/>
      <rgbColor rgb="FF993300"/>
      <rgbColor rgb="FF993366"/>
      <rgbColor rgb="FF333399"/>
      <rgbColor rgb="FF3C3C3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populationID!$C$6:$C$6</c:f>
              <c:strCache>
                <c:ptCount val="1"/>
                <c:pt idx="0">
                  <c:v>Prior 1</c:v>
                </c:pt>
              </c:strCache>
            </c:strRef>
          </c:tx>
          <c:spPr>
            <a:solidFill>
              <a:srgbClr val="729fcf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populationID!$A$8:$A$10</c:f>
              <c:strCache>
                <c:ptCount val="3"/>
                <c:pt idx="0">
                  <c:v>I</c:v>
                </c:pt>
                <c:pt idx="1">
                  <c:v>II</c:v>
                </c:pt>
                <c:pt idx="2">
                  <c:v>III</c:v>
                </c:pt>
              </c:strCache>
            </c:strRef>
          </c:cat>
          <c:val>
            <c:numRef>
              <c:f>populationID!$C$8:$C$10</c:f>
              <c:numCache>
                <c:formatCode>General</c:formatCode>
                <c:ptCount val="3"/>
                <c:pt idx="0">
                  <c:v>0.333333333333333</c:v>
                </c:pt>
                <c:pt idx="1">
                  <c:v>0.333333333333333</c:v>
                </c:pt>
                <c:pt idx="2">
                  <c:v>0.333333333333333</c:v>
                </c:pt>
              </c:numCache>
            </c:numRef>
          </c:val>
        </c:ser>
        <c:ser>
          <c:idx val="1"/>
          <c:order val="1"/>
          <c:tx>
            <c:strRef>
              <c:f>populationID!$F$6:$F$6</c:f>
              <c:strCache>
                <c:ptCount val="1"/>
                <c:pt idx="0">
                  <c:v>Posterior 1 (normalized)</c:v>
                </c:pt>
              </c:strCache>
            </c:strRef>
          </c:tx>
          <c:spPr>
            <a:solidFill>
              <a:srgbClr val="77bc65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populationID!$A$8:$A$10</c:f>
              <c:strCache>
                <c:ptCount val="3"/>
                <c:pt idx="0">
                  <c:v>I</c:v>
                </c:pt>
                <c:pt idx="1">
                  <c:v>II</c:v>
                </c:pt>
                <c:pt idx="2">
                  <c:v>III</c:v>
                </c:pt>
              </c:strCache>
            </c:strRef>
          </c:cat>
          <c:val>
            <c:numRef>
              <c:f>populationID!$F$8:$F$10</c:f>
              <c:numCache>
                <c:formatCode>General</c:formatCode>
                <c:ptCount val="3"/>
                <c:pt idx="0">
                  <c:v>0.2</c:v>
                </c:pt>
                <c:pt idx="1">
                  <c:v>0.333333333333333</c:v>
                </c:pt>
                <c:pt idx="2">
                  <c:v>0.466666666666667</c:v>
                </c:pt>
              </c:numCache>
            </c:numRef>
          </c:val>
        </c:ser>
        <c:ser>
          <c:idx val="2"/>
          <c:order val="2"/>
          <c:tx>
            <c:strRef>
              <c:f>populationID!$I$6:$I$6</c:f>
              <c:strCache>
                <c:ptCount val="1"/>
                <c:pt idx="0">
                  <c:v>Posterior 2 (normalized)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populationID!$A$8:$A$10</c:f>
              <c:strCache>
                <c:ptCount val="3"/>
                <c:pt idx="0">
                  <c:v>I</c:v>
                </c:pt>
                <c:pt idx="1">
                  <c:v>II</c:v>
                </c:pt>
                <c:pt idx="2">
                  <c:v>III</c:v>
                </c:pt>
              </c:strCache>
            </c:strRef>
          </c:cat>
          <c:val>
            <c:numRef>
              <c:f>populationID!$I$8:$I$10</c:f>
              <c:numCache>
                <c:formatCode>General</c:formatCode>
                <c:ptCount val="3"/>
                <c:pt idx="0">
                  <c:v>0.318824387008975</c:v>
                </c:pt>
                <c:pt idx="1">
                  <c:v>0.544536589987179</c:v>
                </c:pt>
                <c:pt idx="2">
                  <c:v>0.136639023003846</c:v>
                </c:pt>
              </c:numCache>
            </c:numRef>
          </c:val>
        </c:ser>
        <c:gapWidth val="100"/>
        <c:overlap val="0"/>
        <c:axId val="94123569"/>
        <c:axId val="3649436"/>
      </c:barChart>
      <c:catAx>
        <c:axId val="9412356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400" spc="-1" strike="noStrike">
                    <a:solidFill>
                      <a:srgbClr val="3c3c3c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1400" spc="-1" strike="noStrike">
                    <a:solidFill>
                      <a:srgbClr val="3c3c3c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Type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3c3c3c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649436"/>
        <c:crossesAt val="0"/>
        <c:auto val="1"/>
        <c:lblAlgn val="ctr"/>
        <c:lblOffset val="100"/>
      </c:catAx>
      <c:valAx>
        <c:axId val="364943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inorGridlines>
          <c:spPr>
            <a:ln>
              <a:solidFill>
                <a:srgbClr val="e6e6e6"/>
              </a:solidFill>
            </a:ln>
          </c:spPr>
        </c:minorGridlines>
        <c:title>
          <c:tx>
            <c:rich>
              <a:bodyPr rot="-5400000"/>
              <a:lstStyle/>
              <a:p>
                <a:pPr>
                  <a:defRPr b="0" sz="1400" spc="-1" strike="noStrike">
                    <a:solidFill>
                      <a:srgbClr val="3c3c3c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1400" spc="-1" strike="noStrike">
                    <a:solidFill>
                      <a:srgbClr val="3c3c3c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P(Type)</a:t>
                </a:r>
              </a:p>
            </c:rich>
          </c:tx>
          <c:overlay val="0"/>
        </c:title>
        <c:numFmt formatCode="0.00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3c3c3c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4123569"/>
        <c:crossesAt val="1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solidFill>
          <a:srgbClr val="d9d9d9"/>
        </a:solidFill>
        <a:ln>
          <a:solidFill>
            <a:srgbClr val="000000"/>
          </a:solidFill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29160</xdr:colOff>
      <xdr:row>14</xdr:row>
      <xdr:rowOff>45000</xdr:rowOff>
    </xdr:from>
    <xdr:to>
      <xdr:col>6</xdr:col>
      <xdr:colOff>1236600</xdr:colOff>
      <xdr:row>40</xdr:row>
      <xdr:rowOff>26280</xdr:rowOff>
    </xdr:to>
    <xdr:graphicFrame>
      <xdr:nvGraphicFramePr>
        <xdr:cNvPr id="0" name="Chart 1"/>
        <xdr:cNvGraphicFramePr/>
      </xdr:nvGraphicFramePr>
      <xdr:xfrm>
        <a:off x="1582200" y="2572200"/>
        <a:ext cx="8271000" cy="4422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G6" activeCellId="0" sqref="1:1048576"/>
    </sheetView>
  </sheetViews>
  <sheetFormatPr defaultRowHeight="13.45"/>
  <cols>
    <col collapsed="false" hidden="false" max="1" min="1" style="1" width="22.0102040816327"/>
    <col collapsed="false" hidden="false" max="2" min="2" style="1" width="13.5816326530612"/>
    <col collapsed="false" hidden="false" max="3" min="3" style="1" width="15.8928571428571"/>
    <col collapsed="false" hidden="false" max="4" min="4" style="1" width="22.0102040816327"/>
    <col collapsed="false" hidden="false" max="5" min="5" style="1" width="24.234693877551"/>
    <col collapsed="false" hidden="false" max="6" min="6" style="1" width="24.3877551020408"/>
    <col collapsed="false" hidden="false" max="7" min="7" style="1" width="22.0102040816327"/>
    <col collapsed="false" hidden="false" max="8" min="8" style="1" width="26.2448979591837"/>
    <col collapsed="false" hidden="false" max="9" min="9" style="1" width="22.0102040816327"/>
    <col collapsed="false" hidden="false" max="1025" min="10" style="1" width="11.5"/>
  </cols>
  <sheetData>
    <row r="1" customFormat="false" ht="13.45" hidden="false" customHeight="false" outlineLevel="0" collapsed="false">
      <c r="A1" s="1" t="s">
        <v>0</v>
      </c>
    </row>
    <row r="3" customFormat="false" ht="13.45" hidden="false" customHeight="false" outlineLevel="0" collapsed="false">
      <c r="A3" s="1" t="s">
        <v>1</v>
      </c>
      <c r="D3" s="2" t="s">
        <v>2</v>
      </c>
      <c r="G3" s="2" t="s">
        <v>3</v>
      </c>
    </row>
    <row r="4" customFormat="false" ht="13.45" hidden="false" customHeight="false" outlineLevel="0" collapsed="false">
      <c r="A4" s="1" t="s">
        <v>4</v>
      </c>
      <c r="D4" s="2" t="n">
        <v>1</v>
      </c>
      <c r="G4" s="2" t="n">
        <v>4</v>
      </c>
    </row>
    <row r="5" customFormat="false" ht="13.45" hidden="false" customHeight="false" outlineLevel="0" collapsed="false">
      <c r="A5" s="1" t="s">
        <v>5</v>
      </c>
      <c r="D5" s="2" t="n">
        <v>0</v>
      </c>
      <c r="F5" s="1" t="s">
        <v>6</v>
      </c>
      <c r="G5" s="2" t="n">
        <v>6</v>
      </c>
    </row>
    <row r="6" customFormat="false" ht="13.45" hidden="false" customHeight="false" outlineLevel="0" collapsed="false">
      <c r="C6" s="1" t="s">
        <v>7</v>
      </c>
      <c r="D6" s="1" t="s">
        <v>8</v>
      </c>
      <c r="F6" s="1" t="s">
        <v>9</v>
      </c>
      <c r="G6" s="1" t="s">
        <v>10</v>
      </c>
      <c r="I6" s="1" t="s">
        <v>11</v>
      </c>
    </row>
    <row r="7" s="3" customFormat="true" ht="24.15" hidden="false" customHeight="false" outlineLevel="0" collapsed="false">
      <c r="A7" s="3" t="s">
        <v>12</v>
      </c>
      <c r="B7" s="3" t="s">
        <v>13</v>
      </c>
      <c r="C7" s="3" t="s">
        <v>14</v>
      </c>
      <c r="D7" s="3" t="s">
        <v>15</v>
      </c>
      <c r="E7" s="3" t="s">
        <v>16</v>
      </c>
      <c r="F7" s="3" t="s">
        <v>17</v>
      </c>
      <c r="G7" s="3" t="s">
        <v>18</v>
      </c>
      <c r="H7" s="3" t="s">
        <v>16</v>
      </c>
      <c r="I7" s="3" t="s">
        <v>19</v>
      </c>
    </row>
    <row r="8" customFormat="false" ht="13.45" hidden="false" customHeight="false" outlineLevel="0" collapsed="false">
      <c r="A8" s="1" t="s">
        <v>20</v>
      </c>
      <c r="B8" s="4" t="n">
        <v>0.3</v>
      </c>
      <c r="C8" s="5" t="n">
        <f aca="false">1/3</f>
        <v>0.333333333333333</v>
      </c>
      <c r="D8" s="6" t="n">
        <f aca="false">B8^D$4*(1-B8)^D$5</f>
        <v>0.3</v>
      </c>
      <c r="E8" s="6" t="n">
        <f aca="false">C8*D8</f>
        <v>0.1</v>
      </c>
      <c r="F8" s="7" t="n">
        <f aca="false">E8/E$11</f>
        <v>0.2</v>
      </c>
      <c r="G8" s="6" t="n">
        <f aca="false">B8^G$4*(1-B8)^G$5</f>
        <v>0.0009529569</v>
      </c>
      <c r="H8" s="6" t="n">
        <f aca="false">F8*G8</f>
        <v>0.00019059138</v>
      </c>
      <c r="I8" s="8" t="n">
        <f aca="false">H8/H$11</f>
        <v>0.318824387008975</v>
      </c>
    </row>
    <row r="9" customFormat="false" ht="13.45" hidden="false" customHeight="false" outlineLevel="0" collapsed="false">
      <c r="A9" s="1" t="s">
        <v>21</v>
      </c>
      <c r="B9" s="4" t="n">
        <v>0.5</v>
      </c>
      <c r="C9" s="5" t="n">
        <f aca="false">1/3</f>
        <v>0.333333333333333</v>
      </c>
      <c r="D9" s="6" t="n">
        <f aca="false">B9^D$4*(1-B9)^D$5</f>
        <v>0.5</v>
      </c>
      <c r="E9" s="6" t="n">
        <f aca="false">C9*D9</f>
        <v>0.166666666666667</v>
      </c>
      <c r="F9" s="7" t="n">
        <f aca="false">E9/E$11</f>
        <v>0.333333333333333</v>
      </c>
      <c r="G9" s="6" t="n">
        <f aca="false">B9^G$4*(1-B9)^G$5</f>
        <v>0.0009765625</v>
      </c>
      <c r="H9" s="6" t="n">
        <f aca="false">F9*G9</f>
        <v>0.000325520833333333</v>
      </c>
      <c r="I9" s="8" t="n">
        <f aca="false">H9/H$11</f>
        <v>0.544536589987179</v>
      </c>
    </row>
    <row r="10" customFormat="false" ht="13.45" hidden="false" customHeight="false" outlineLevel="0" collapsed="false">
      <c r="A10" s="1" t="s">
        <v>22</v>
      </c>
      <c r="B10" s="4" t="n">
        <v>0.7</v>
      </c>
      <c r="C10" s="5" t="n">
        <f aca="false">1/3</f>
        <v>0.333333333333333</v>
      </c>
      <c r="D10" s="6" t="n">
        <f aca="false">B10^D$4*(1-B10)^D$5</f>
        <v>0.7</v>
      </c>
      <c r="E10" s="6" t="n">
        <f aca="false">C10*D10</f>
        <v>0.233333333333333</v>
      </c>
      <c r="F10" s="7" t="n">
        <f aca="false">E10/E$11</f>
        <v>0.466666666666667</v>
      </c>
      <c r="G10" s="6" t="n">
        <f aca="false">B10^G$4*(1-B10)^G$5</f>
        <v>0.0001750329</v>
      </c>
      <c r="H10" s="6" t="n">
        <f aca="false">F10*G10</f>
        <v>8.168202E-005</v>
      </c>
      <c r="I10" s="8" t="n">
        <f aca="false">H10/H$11</f>
        <v>0.136639023003846</v>
      </c>
    </row>
    <row r="11" customFormat="false" ht="13.45" hidden="false" customHeight="false" outlineLevel="0" collapsed="false">
      <c r="A11" s="1" t="s">
        <v>23</v>
      </c>
      <c r="C11" s="1" t="n">
        <f aca="false">SUM(C8:C10)</f>
        <v>1</v>
      </c>
      <c r="D11" s="1" t="s">
        <v>24</v>
      </c>
      <c r="E11" s="6" t="n">
        <f aca="false">SUM(E8:E10)</f>
        <v>0.5</v>
      </c>
      <c r="F11" s="9" t="n">
        <f aca="false">SUM(F8:F10)</f>
        <v>1</v>
      </c>
      <c r="G11" s="6"/>
      <c r="H11" s="6" t="n">
        <f aca="false">SUM(H8:H10)</f>
        <v>0.000597794233333333</v>
      </c>
      <c r="I11" s="9" t="n">
        <f aca="false">SUM(I8:I10)</f>
        <v>1</v>
      </c>
    </row>
    <row r="16" customFormat="false" ht="13.45" hidden="false" customHeight="false" outlineLevel="0" collapsed="false">
      <c r="I16" s="10"/>
    </row>
    <row r="17" customFormat="false" ht="13.45" hidden="false" customHeight="false" outlineLevel="0" collapsed="false">
      <c r="I17" s="10"/>
    </row>
    <row r="18" customFormat="false" ht="13.45" hidden="false" customHeight="false" outlineLevel="0" collapsed="false">
      <c r="I18" s="10"/>
    </row>
    <row r="22" customFormat="false" ht="13.45" hidden="false" customHeight="false" outlineLevel="0" collapsed="false">
      <c r="H22" s="10" t="n">
        <v>0.318824387008975</v>
      </c>
    </row>
    <row r="23" customFormat="false" ht="13.45" hidden="false" customHeight="false" outlineLevel="0" collapsed="false">
      <c r="H23" s="10" t="n">
        <v>0.544536589987179</v>
      </c>
    </row>
    <row r="24" customFormat="false" ht="13.45" hidden="false" customHeight="false" outlineLevel="0" collapsed="false">
      <c r="H24" s="10" t="n">
        <v>0.136639023003846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44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2017-07-18T11:08:39Z</dcterms:created>
  <dc:creator/>
  <dc:description/>
  <dc:language>en-US</dc:language>
  <cp:lastModifiedBy/>
  <dcterms:modified xsi:type="dcterms:W3CDTF">2024-03-14T13:20:58Z</dcterms:modified>
  <cp:revision>18</cp:revision>
  <dc:subject/>
  <dc:title/>
</cp:coreProperties>
</file>