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mb\Desktop\"/>
    </mc:Choice>
  </mc:AlternateContent>
  <xr:revisionPtr revIDLastSave="0" documentId="13_ncr:1_{834ACCCB-9D25-42AD-BC16-43E2D71A6228}" xr6:coauthVersionLast="47" xr6:coauthVersionMax="47" xr10:uidLastSave="{00000000-0000-0000-0000-000000000000}"/>
  <bookViews>
    <workbookView xWindow="1092" yWindow="1272" windowWidth="27012" windowHeight="14472" xr2:uid="{7666CC16-0BE0-4A4F-AB39-A0A79C1AFD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2" i="1" l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<sst xmlns="http://schemas.openxmlformats.org/spreadsheetml/2006/main" count="268" uniqueCount="208">
  <si>
    <t>22u</t>
  </si>
  <si>
    <t>Capacitor_Tantalum_SMD:CP_EIA-7343-30_AVX-N</t>
  </si>
  <si>
    <t>https://datasheets.kyocera-avx.com/X7RDielectric.pdf</t>
  </si>
  <si>
    <t>KYOCERA AVX</t>
  </si>
  <si>
    <t>TPSD226K025R0200</t>
  </si>
  <si>
    <t>100n</t>
  </si>
  <si>
    <t>Capacitor_SMD:C_0603_1608Metric</t>
  </si>
  <si>
    <t>100nF 5% 6.3V 0603 X7R ceramic; 20mOhm &lt; ESR &lt; 10 Ohm</t>
  </si>
  <si>
    <t>KYOCERA</t>
  </si>
  <si>
    <t>06036C104JAT2A</t>
  </si>
  <si>
    <t>1u</t>
  </si>
  <si>
    <t>1u 5% 16V 0603 X7R ceramic; 20mOhm &lt; ESR &lt; 10 Ohm</t>
  </si>
  <si>
    <t>0603YC105JAT2A</t>
  </si>
  <si>
    <t>4u7</t>
  </si>
  <si>
    <t>Capacitor_SMD:C_0805_2012Metric</t>
  </si>
  <si>
    <t>4u7 5% 16V 0805 X7R ceramic; 20mOhm &lt; ESR &lt; 10 Ohm</t>
  </si>
  <si>
    <t>0805YC475KAT2A</t>
  </si>
  <si>
    <t>220u</t>
  </si>
  <si>
    <t>Capacitor_THT:CP_Radial_D8.0mm_P3.50mm</t>
  </si>
  <si>
    <t>https://content.kemet.com/datasheets/KEM_A4010_EST.pdf</t>
  </si>
  <si>
    <t>KEMET</t>
  </si>
  <si>
    <t>EST227M035AG4AA</t>
  </si>
  <si>
    <t>68u</t>
  </si>
  <si>
    <t>https://datasheets.kyocera-avx.com/TPS.pdf</t>
  </si>
  <si>
    <t>TPSD686M020R0150</t>
  </si>
  <si>
    <t>SB5100</t>
  </si>
  <si>
    <t>Diode_THT:D_DO-201AD_P15.24mm_Horizontal</t>
  </si>
  <si>
    <t>https://www.smc-diodes.com/propdf/SB5100%20N0092%20REV.B.pdf</t>
  </si>
  <si>
    <t>Any 100V 5A Schottky diode, Vf &lt;= 850mV</t>
  </si>
  <si>
    <t>SMC Diode Solutions</t>
  </si>
  <si>
    <t>SB530</t>
  </si>
  <si>
    <t>https://www.vishay.com/docs/88721/sb520.pdf</t>
  </si>
  <si>
    <t>Vishay</t>
  </si>
  <si>
    <t>SB530-E3/54</t>
  </si>
  <si>
    <t>PWR</t>
  </si>
  <si>
    <t>LED_SMD:LED_0603_1608Metric</t>
  </si>
  <si>
    <t>https://media.digikey.com/pdf/Data%20Sheets/Harvatek%20PDFs/B1931URO-20D000114U1930.pdf</t>
  </si>
  <si>
    <t>Harvatek</t>
  </si>
  <si>
    <t>3147-B1931URO-20D000114U1930CT-ND</t>
  </si>
  <si>
    <t>~</t>
  </si>
  <si>
    <t>Molex-MicroFit_43650-0218</t>
  </si>
  <si>
    <t>Aaron_THT:Molex-Microfit-43650-0218</t>
  </si>
  <si>
    <t>https://www.molex.com/pdm_docs/ps/PS-43650.pdf</t>
  </si>
  <si>
    <t>Molex</t>
  </si>
  <si>
    <t>Aaron_THT:Molex-MicroLatch-53253-1270</t>
  </si>
  <si>
    <t>https://www.molex.com/webdocs/datasheets/pdf/en-us/0532531270_PCB_HEADERS.pdf</t>
  </si>
  <si>
    <t>Connector_PinHeader_2.54mm:PinHeader_1x03_P2.54mm_Vertical</t>
  </si>
  <si>
    <t>150u</t>
  </si>
  <si>
    <t>Aaron_THT:L_Radial_D13.5mm_P7.50mm</t>
  </si>
  <si>
    <t>https://abracon.com/Magnetics/radial/AIUR-06.pdf</t>
  </si>
  <si>
    <t>Exact MFR/MPN required</t>
  </si>
  <si>
    <t>Abracon LLC</t>
  </si>
  <si>
    <t>AIUR-06-151K</t>
  </si>
  <si>
    <t>PT334-6B</t>
  </si>
  <si>
    <t>Connector_PinHeader_2.54mm:PinHeader_1x02_P2.54mm_Vertical</t>
  </si>
  <si>
    <t>https://media.digikey.com/pdf/Data%20Sheets/Everlight%20PDFs/PT334-6B.pdf</t>
  </si>
  <si>
    <t>2N3904</t>
  </si>
  <si>
    <t>Package_TO_SOT_THT:TO-92_Inline</t>
  </si>
  <si>
    <t>Any 2N3904 TO-92 transistor OK</t>
  </si>
  <si>
    <t>Central Semiconductor</t>
  </si>
  <si>
    <t>2N3904 PBFREE</t>
  </si>
  <si>
    <t>10K</t>
  </si>
  <si>
    <t>Resistor_SMD:R_0603_1608Metric</t>
  </si>
  <si>
    <t xml:space="preserve">10K 0603 resistor; +/-1%; 1/10W </t>
  </si>
  <si>
    <t>YAEGO</t>
  </si>
  <si>
    <t>RC0603FR-0710KL</t>
  </si>
  <si>
    <t>330R</t>
  </si>
  <si>
    <t xml:space="preserve">330R 0603 resistor; +/-1%; 1/10W </t>
  </si>
  <si>
    <t>RC0603FR-07330RL</t>
  </si>
  <si>
    <t>4K7</t>
  </si>
  <si>
    <t xml:space="preserve">4K7 0603 resistor; +/-1%; 1/10W </t>
  </si>
  <si>
    <t>RC0603FR-074K7L</t>
  </si>
  <si>
    <t>470R</t>
  </si>
  <si>
    <t xml:space="preserve">470R 0603 resistor; +/-1%; 1/10W </t>
  </si>
  <si>
    <t>RC0603FR-07470RL</t>
  </si>
  <si>
    <t>220R</t>
  </si>
  <si>
    <t xml:space="preserve">220R 0603 resistor; +/-1%; 1/10W </t>
  </si>
  <si>
    <t>RC0603FR-07220RL</t>
  </si>
  <si>
    <t>25K</t>
  </si>
  <si>
    <t>Aaron_THT:TRIM_3362P</t>
  </si>
  <si>
    <t>https://www.bourns.com/docs/Product-Datasheets/3362.pdf</t>
  </si>
  <si>
    <t>Any 25KOhm trimpot w/ same footprint OK</t>
  </si>
  <si>
    <t>Bourns</t>
  </si>
  <si>
    <t>3362P-1-253LF</t>
  </si>
  <si>
    <t>Aaron_THT:CUI-DIP-SW_DS01-254-x-01xx</t>
  </si>
  <si>
    <t>https://www.cuidevices.com/product/resource/ds01-254.pdf</t>
  </si>
  <si>
    <t>Any 1x SPST THT dip switch w/ same footprint OK</t>
  </si>
  <si>
    <t>CUI Devices</t>
  </si>
  <si>
    <t>DS01-254-S-01BE</t>
  </si>
  <si>
    <t>Feather_M4_Express</t>
  </si>
  <si>
    <t>aaron-imported-parts:Arduino_Feather_M4_Express_PinHeaders</t>
  </si>
  <si>
    <t>LM2595T-5</t>
  </si>
  <si>
    <t>Aaron_THT:TO-220-5_P3.4x3.7mm_StaggerOdd_Lead3.8mm_Vertical-SilkFix</t>
  </si>
  <si>
    <t>http://www.ti.com.cn/cn/lit/ds/symlink/lm2595.pdf</t>
  </si>
  <si>
    <t>Texas Instruments</t>
  </si>
  <si>
    <t>LM2595T-5.0/NOPB</t>
  </si>
  <si>
    <t>PCF8574DW</t>
  </si>
  <si>
    <t>Aaron_TI_Parts:TI_SOIC_DW0016A</t>
  </si>
  <si>
    <t>https://www.ti.com/lit/ds/symlink/pcf8574.pdf</t>
  </si>
  <si>
    <t>SN74LVC00AD</t>
  </si>
  <si>
    <t>Aaron_TI_Parts:TI_SOIC_D_R-PDSO-G14</t>
  </si>
  <si>
    <t>https://www.ti.com/lit/ds/symlink/sn74lvc00a.pdf</t>
  </si>
  <si>
    <t>SN74LVC244ADWR</t>
  </si>
  <si>
    <t>Aaron_TI_Parts:TI_SOIC_DW0020A</t>
  </si>
  <si>
    <t>https://www.ti.com/lit/ds/symlink/sn74lvc244a.pdf</t>
  </si>
  <si>
    <t>Exact MFR/MPN required; -ADW or -ADWR packaging OK.</t>
  </si>
  <si>
    <t>SN74LVC14AD</t>
  </si>
  <si>
    <t>https://www.ti.com/lit/ds/symlink/sn74lvc14a.pdf</t>
  </si>
  <si>
    <t>Reference</t>
  </si>
  <si>
    <t>Value</t>
  </si>
  <si>
    <t>Footprint</t>
  </si>
  <si>
    <t>Datasheet</t>
  </si>
  <si>
    <t>Comment</t>
  </si>
  <si>
    <t>MANUFACTURER</t>
  </si>
  <si>
    <t>MPN</t>
  </si>
  <si>
    <t>QTY</t>
  </si>
  <si>
    <t>22u 10% &gt;=16V 7343 ESR&lt;=250mOhm solid tantalum</t>
  </si>
  <si>
    <t>220u 20% 35V low-ESR (&lt;=160mOhm), I_RMS&gt;250mA aluminum</t>
  </si>
  <si>
    <t>68u 10% AVX TPS 20V low-ESR (&lt;=150mOhm) solid tantalum; exact MPN</t>
  </si>
  <si>
    <t>Molex-MicroLatch_53253-1270</t>
  </si>
  <si>
    <t>150uH, Exact MFR/MPN required</t>
  </si>
  <si>
    <t>DARK_EN</t>
  </si>
  <si>
    <t>Molex Micro-Fit3, 2-pin</t>
  </si>
  <si>
    <t>Molex Micro-Latch, 12-pin</t>
  </si>
  <si>
    <t>Jumper_3_Open</t>
  </si>
  <si>
    <t>220K</t>
  </si>
  <si>
    <t xml:space="preserve">220K 0603 resistor; +/-1%; 1/10W </t>
  </si>
  <si>
    <t>RC0603FR-07220KL</t>
  </si>
  <si>
    <t>120R</t>
  </si>
  <si>
    <t xml:space="preserve">120R 0603 resistor; +/-1%; 1/10W </t>
  </si>
  <si>
    <t>RC0603FR-07120RL</t>
  </si>
  <si>
    <t>SW_SPST</t>
  </si>
  <si>
    <t>Use 1x16 and 1x12 female THT headers, gold mating, 2.54mm pitch, 6.5--8.0mm tall</t>
  </si>
  <si>
    <t>PT334 is externally-attached; mount 1x2 pin male header (2.54mm pitch, gold) here</t>
  </si>
  <si>
    <t>Use 1x3 THT male pin header, gold mating, 2.54mm pitch</t>
  </si>
  <si>
    <t>J2-J4</t>
  </si>
  <si>
    <t>J1</t>
  </si>
  <si>
    <t>D4</t>
  </si>
  <si>
    <t>D3</t>
  </si>
  <si>
    <t>C1</t>
  </si>
  <si>
    <t>C2, C7-C10, C12, C14, C16, C19-C21</t>
  </si>
  <si>
    <t>C3, C11, C13, C15, C17, C18</t>
  </si>
  <si>
    <t>C4</t>
  </si>
  <si>
    <t>C5</t>
  </si>
  <si>
    <t>C6</t>
  </si>
  <si>
    <t>D1</t>
  </si>
  <si>
    <t>D2</t>
  </si>
  <si>
    <t>JP1</t>
  </si>
  <si>
    <t>L1</t>
  </si>
  <si>
    <t>Q1</t>
  </si>
  <si>
    <t>Q2</t>
  </si>
  <si>
    <t>R1, R6-R14, R24-R26</t>
  </si>
  <si>
    <t>R2</t>
  </si>
  <si>
    <t>R3-R5, R27, R30</t>
  </si>
  <si>
    <t>R15-R23, R28</t>
  </si>
  <si>
    <t>R29</t>
  </si>
  <si>
    <t>R31</t>
  </si>
  <si>
    <t>R32</t>
  </si>
  <si>
    <t>RV1</t>
  </si>
  <si>
    <t>SW1</t>
  </si>
  <si>
    <t>U1</t>
  </si>
  <si>
    <t>U2</t>
  </si>
  <si>
    <t>U3-U5</t>
  </si>
  <si>
    <t>U6, U7, U9, U10</t>
  </si>
  <si>
    <t>U8</t>
  </si>
  <si>
    <t>U11, U12</t>
  </si>
  <si>
    <t>30V 5A Schottky diode, Vf &lt;= 480mV. (Any SB530-xxx diode OK)</t>
  </si>
  <si>
    <t>Any Vf=2.0V I_test=20mA red LED OK</t>
  </si>
  <si>
    <t>SPN</t>
  </si>
  <si>
    <t>C154717</t>
  </si>
  <si>
    <t>Item Cost</t>
  </si>
  <si>
    <t>DNP</t>
  </si>
  <si>
    <t>C2081</t>
  </si>
  <si>
    <t>C81264</t>
  </si>
  <si>
    <t>C129067</t>
  </si>
  <si>
    <t>C2868897</t>
  </si>
  <si>
    <t>C485072</t>
  </si>
  <si>
    <t>C507250</t>
  </si>
  <si>
    <t>C133541</t>
  </si>
  <si>
    <t>C444816</t>
  </si>
  <si>
    <t>SPN for 35V version; exact spec is C284839</t>
  </si>
  <si>
    <t>C308898</t>
  </si>
  <si>
    <t>SPN for "E" case, 25V, 125 mOhm ESR (over-height; better voltage tol. / ESR; pricier)</t>
  </si>
  <si>
    <t>C440830</t>
  </si>
  <si>
    <t>SPN for Rubycon equivalent part</t>
  </si>
  <si>
    <t>C125099</t>
  </si>
  <si>
    <t>SPN for Lite-On LTST-C191KRKT</t>
  </si>
  <si>
    <t>C513766</t>
  </si>
  <si>
    <t xml:space="preserve">SPN for alt. mfr; 25V 10% </t>
  </si>
  <si>
    <t>C519560</t>
  </si>
  <si>
    <t>SPN for YAEGO equiv part</t>
  </si>
  <si>
    <t>C109474</t>
  </si>
  <si>
    <t>SPN for YAEGO equiv part @ 16V</t>
  </si>
  <si>
    <t>C25804</t>
  </si>
  <si>
    <t>SPN for JLC basic part - UNI-ROYAL equiv</t>
  </si>
  <si>
    <t>C23138</t>
  </si>
  <si>
    <t>C23162</t>
  </si>
  <si>
    <t>C23179</t>
  </si>
  <si>
    <t>C22962</t>
  </si>
  <si>
    <t>C22961</t>
  </si>
  <si>
    <t>C22787</t>
  </si>
  <si>
    <t>C222506</t>
  </si>
  <si>
    <t>BOM Cost</t>
  </si>
  <si>
    <t>C7605</t>
  </si>
  <si>
    <t>no stock; can be hand-soldered @ home.</t>
  </si>
  <si>
    <t>SPN for 50 KOhm version</t>
  </si>
  <si>
    <t>SPN for alt. mfr</t>
  </si>
  <si>
    <t>SPN for NXP equiv; 2x-check footprint. Exact MPN is C1542490 but no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</si>
</sst>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.0000_);_(&quot;$&quot;* \(#,##0.00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5" fontId="1" fillId="0" borderId="0" xfId="1" applyNumberFormat="1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5" fontId="4" fillId="0" borderId="0" xfId="1" applyNumberFormat="1" applyFont="1" applyAlignment="1">
      <alignment horizontal="righ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165" fontId="5" fillId="0" borderId="0" xfId="1" applyNumberFormat="1" applyFont="1" applyAlignment="1">
      <alignment horizontal="right"/>
    </xf>
    <xf numFmtId="0" fontId="5" fillId="0" borderId="0" xfId="0" applyFon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DEC0-E261-4D44-9642-E17F066216F9}">
  <dimension ref="A1:L32"/>
  <sheetViews>
    <sheetView tabSelected="1" workbookViewId="0">
      <pane xSplit="1" ySplit="1" topLeftCell="B2" activePane="bottomRight" state="frozenSplit"/>
      <selection pane="topRight" activeCell="D1" sqref="D1"/>
      <selection pane="bottomLeft" activeCell="A17" sqref="A17"/>
      <selection pane="bottomRight" activeCell="A29" sqref="A29"/>
    </sheetView>
  </sheetViews>
  <sheetFormatPr defaultRowHeight="14.4" x14ac:dyDescent="0.3"/>
  <cols>
    <col min="1" max="1" width="26.77734375" customWidth="1"/>
    <col min="2" max="2" width="26.77734375" bestFit="1" customWidth="1"/>
    <col min="3" max="3" width="44" customWidth="1"/>
    <col min="4" max="4" width="45.21875" customWidth="1"/>
    <col min="5" max="5" width="65.33203125" bestFit="1" customWidth="1"/>
    <col min="6" max="6" width="19.77734375" bestFit="1" customWidth="1"/>
    <col min="7" max="7" width="22.21875" style="8" customWidth="1"/>
    <col min="8" max="8" width="9.109375" style="9" bestFit="1" customWidth="1"/>
    <col min="9" max="9" width="10.33203125" style="10" bestFit="1" customWidth="1"/>
    <col min="11" max="11" width="10.6640625" style="12" bestFit="1" customWidth="1"/>
  </cols>
  <sheetData>
    <row r="1" spans="1:12" x14ac:dyDescent="0.3">
      <c r="A1" s="1" t="s">
        <v>108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5" t="s">
        <v>114</v>
      </c>
      <c r="H1" s="6" t="s">
        <v>168</v>
      </c>
      <c r="I1" s="7" t="s">
        <v>170</v>
      </c>
      <c r="J1" s="2" t="s">
        <v>115</v>
      </c>
      <c r="K1" s="3" t="s">
        <v>202</v>
      </c>
    </row>
    <row r="2" spans="1:12" x14ac:dyDescent="0.3">
      <c r="A2" t="s">
        <v>139</v>
      </c>
      <c r="B2" t="s">
        <v>0</v>
      </c>
      <c r="C2" t="s">
        <v>1</v>
      </c>
      <c r="D2" t="s">
        <v>2</v>
      </c>
      <c r="E2" t="s">
        <v>116</v>
      </c>
      <c r="F2" t="s">
        <v>3</v>
      </c>
      <c r="G2" s="8" t="s">
        <v>4</v>
      </c>
      <c r="H2" s="9" t="s">
        <v>179</v>
      </c>
      <c r="I2" s="10">
        <v>1.2335</v>
      </c>
      <c r="J2">
        <v>1</v>
      </c>
      <c r="K2" s="12">
        <f>I2*J2</f>
        <v>1.2335</v>
      </c>
      <c r="L2" t="s">
        <v>180</v>
      </c>
    </row>
    <row r="3" spans="1:12" x14ac:dyDescent="0.3">
      <c r="A3" t="s">
        <v>140</v>
      </c>
      <c r="B3" t="s">
        <v>5</v>
      </c>
      <c r="C3" t="s">
        <v>6</v>
      </c>
      <c r="D3" t="s">
        <v>2</v>
      </c>
      <c r="E3" t="s">
        <v>7</v>
      </c>
      <c r="F3" t="s">
        <v>8</v>
      </c>
      <c r="G3" s="8" t="s">
        <v>9</v>
      </c>
      <c r="H3" s="9" t="s">
        <v>191</v>
      </c>
      <c r="I3" s="10">
        <v>5.3E-3</v>
      </c>
      <c r="J3">
        <v>11</v>
      </c>
      <c r="K3" s="12">
        <f t="shared" ref="K3:K32" si="0">I3*J3</f>
        <v>5.8299999999999998E-2</v>
      </c>
      <c r="L3" t="s">
        <v>192</v>
      </c>
    </row>
    <row r="4" spans="1:12" x14ac:dyDescent="0.3">
      <c r="A4" t="s">
        <v>141</v>
      </c>
      <c r="B4" t="s">
        <v>10</v>
      </c>
      <c r="C4" t="s">
        <v>6</v>
      </c>
      <c r="D4" t="s">
        <v>2</v>
      </c>
      <c r="E4" t="s">
        <v>11</v>
      </c>
      <c r="F4" t="s">
        <v>8</v>
      </c>
      <c r="G4" s="8" t="s">
        <v>12</v>
      </c>
      <c r="H4" s="9" t="s">
        <v>189</v>
      </c>
      <c r="I4" s="10">
        <v>2.8400000000000002E-2</v>
      </c>
      <c r="J4">
        <v>6</v>
      </c>
      <c r="K4" s="12">
        <f t="shared" si="0"/>
        <v>0.1704</v>
      </c>
      <c r="L4" t="s">
        <v>190</v>
      </c>
    </row>
    <row r="5" spans="1:12" x14ac:dyDescent="0.3">
      <c r="A5" t="s">
        <v>142</v>
      </c>
      <c r="B5" t="s">
        <v>13</v>
      </c>
      <c r="C5" t="s">
        <v>14</v>
      </c>
      <c r="D5" t="s">
        <v>2</v>
      </c>
      <c r="E5" t="s">
        <v>15</v>
      </c>
      <c r="F5" t="s">
        <v>8</v>
      </c>
      <c r="G5" s="8" t="s">
        <v>16</v>
      </c>
      <c r="H5" s="9" t="s">
        <v>187</v>
      </c>
      <c r="I5" s="10">
        <v>2.7199999999999998E-2</v>
      </c>
      <c r="J5">
        <v>1</v>
      </c>
      <c r="K5" s="12">
        <f t="shared" si="0"/>
        <v>2.7199999999999998E-2</v>
      </c>
      <c r="L5" t="s">
        <v>188</v>
      </c>
    </row>
    <row r="6" spans="1:12" x14ac:dyDescent="0.3">
      <c r="A6" t="s">
        <v>143</v>
      </c>
      <c r="B6" t="s">
        <v>17</v>
      </c>
      <c r="C6" t="s">
        <v>18</v>
      </c>
      <c r="D6" t="s">
        <v>19</v>
      </c>
      <c r="E6" t="s">
        <v>117</v>
      </c>
      <c r="F6" t="s">
        <v>20</v>
      </c>
      <c r="G6" s="8" t="s">
        <v>21</v>
      </c>
      <c r="H6" s="9" t="s">
        <v>183</v>
      </c>
      <c r="I6" s="10">
        <v>0.1048</v>
      </c>
      <c r="J6">
        <v>1</v>
      </c>
      <c r="K6" s="12">
        <f t="shared" si="0"/>
        <v>0.1048</v>
      </c>
      <c r="L6" t="s">
        <v>184</v>
      </c>
    </row>
    <row r="7" spans="1:12" x14ac:dyDescent="0.3">
      <c r="A7" t="s">
        <v>144</v>
      </c>
      <c r="B7" t="s">
        <v>22</v>
      </c>
      <c r="C7" t="s">
        <v>1</v>
      </c>
      <c r="D7" t="s">
        <v>23</v>
      </c>
      <c r="E7" t="s">
        <v>118</v>
      </c>
      <c r="F7" t="s">
        <v>3</v>
      </c>
      <c r="G7" s="8" t="s">
        <v>24</v>
      </c>
      <c r="H7" s="9" t="s">
        <v>181</v>
      </c>
      <c r="I7" s="10">
        <v>2.9899</v>
      </c>
      <c r="J7">
        <v>1</v>
      </c>
      <c r="K7" s="12">
        <f t="shared" si="0"/>
        <v>2.9899</v>
      </c>
      <c r="L7" t="s">
        <v>182</v>
      </c>
    </row>
    <row r="8" spans="1:12" x14ac:dyDescent="0.3">
      <c r="A8" t="s">
        <v>145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  <c r="G8" s="8" t="s">
        <v>25</v>
      </c>
      <c r="H8" s="9" t="s">
        <v>169</v>
      </c>
      <c r="I8" s="10">
        <v>0.52829999999999999</v>
      </c>
      <c r="J8">
        <v>1</v>
      </c>
      <c r="K8" s="12">
        <f t="shared" si="0"/>
        <v>0.52829999999999999</v>
      </c>
    </row>
    <row r="9" spans="1:12" x14ac:dyDescent="0.3">
      <c r="A9" t="s">
        <v>146</v>
      </c>
      <c r="B9" t="s">
        <v>30</v>
      </c>
      <c r="C9" t="s">
        <v>26</v>
      </c>
      <c r="D9" t="s">
        <v>31</v>
      </c>
      <c r="E9" t="s">
        <v>166</v>
      </c>
      <c r="F9" t="s">
        <v>32</v>
      </c>
      <c r="G9" s="8" t="s">
        <v>33</v>
      </c>
      <c r="H9" s="4" t="s">
        <v>201</v>
      </c>
      <c r="I9" s="10">
        <v>0.83679999999999999</v>
      </c>
      <c r="J9">
        <v>1</v>
      </c>
      <c r="K9" s="12">
        <f t="shared" si="0"/>
        <v>0.83679999999999999</v>
      </c>
    </row>
    <row r="10" spans="1:12" x14ac:dyDescent="0.3">
      <c r="A10" t="s">
        <v>138</v>
      </c>
      <c r="B10" t="s">
        <v>34</v>
      </c>
      <c r="C10" t="s">
        <v>35</v>
      </c>
      <c r="D10" t="s">
        <v>36</v>
      </c>
      <c r="E10" t="s">
        <v>167</v>
      </c>
      <c r="F10" t="s">
        <v>37</v>
      </c>
      <c r="G10" s="8" t="s">
        <v>38</v>
      </c>
      <c r="H10" s="9" t="s">
        <v>185</v>
      </c>
      <c r="I10" s="10">
        <v>1.7500000000000002E-2</v>
      </c>
      <c r="J10">
        <v>1</v>
      </c>
      <c r="K10" s="12">
        <f t="shared" si="0"/>
        <v>1.7500000000000002E-2</v>
      </c>
      <c r="L10" t="s">
        <v>186</v>
      </c>
    </row>
    <row r="11" spans="1:12" x14ac:dyDescent="0.3">
      <c r="A11" t="s">
        <v>137</v>
      </c>
      <c r="B11" t="s">
        <v>121</v>
      </c>
      <c r="C11" t="s">
        <v>35</v>
      </c>
      <c r="D11" t="s">
        <v>36</v>
      </c>
      <c r="E11" t="s">
        <v>167</v>
      </c>
      <c r="F11" t="s">
        <v>37</v>
      </c>
      <c r="G11" s="8" t="s">
        <v>38</v>
      </c>
      <c r="H11" s="9" t="s">
        <v>185</v>
      </c>
      <c r="I11" s="10">
        <v>1.7500000000000002E-2</v>
      </c>
      <c r="J11">
        <v>1</v>
      </c>
      <c r="K11" s="12">
        <f t="shared" si="0"/>
        <v>1.7500000000000002E-2</v>
      </c>
      <c r="L11" t="s">
        <v>186</v>
      </c>
    </row>
    <row r="12" spans="1:12" x14ac:dyDescent="0.3">
      <c r="A12" t="s">
        <v>136</v>
      </c>
      <c r="B12" t="s">
        <v>40</v>
      </c>
      <c r="C12" t="s">
        <v>41</v>
      </c>
      <c r="D12" t="s">
        <v>42</v>
      </c>
      <c r="E12" t="s">
        <v>122</v>
      </c>
      <c r="F12" t="s">
        <v>43</v>
      </c>
      <c r="G12" s="8">
        <v>436500218</v>
      </c>
      <c r="H12" s="9" t="s">
        <v>171</v>
      </c>
      <c r="J12">
        <v>1</v>
      </c>
      <c r="K12" s="12">
        <f t="shared" si="0"/>
        <v>0</v>
      </c>
    </row>
    <row r="13" spans="1:12" x14ac:dyDescent="0.3">
      <c r="A13" t="s">
        <v>135</v>
      </c>
      <c r="B13" t="s">
        <v>119</v>
      </c>
      <c r="C13" t="s">
        <v>44</v>
      </c>
      <c r="D13" t="s">
        <v>45</v>
      </c>
      <c r="E13" t="s">
        <v>123</v>
      </c>
      <c r="F13" t="s">
        <v>43</v>
      </c>
      <c r="G13" s="8">
        <v>532531270</v>
      </c>
      <c r="H13" s="9" t="s">
        <v>171</v>
      </c>
      <c r="J13">
        <v>3</v>
      </c>
      <c r="K13" s="12">
        <f t="shared" si="0"/>
        <v>0</v>
      </c>
    </row>
    <row r="14" spans="1:12" x14ac:dyDescent="0.3">
      <c r="A14" t="s">
        <v>147</v>
      </c>
      <c r="B14" t="s">
        <v>124</v>
      </c>
      <c r="C14" t="s">
        <v>46</v>
      </c>
      <c r="D14" t="s">
        <v>39</v>
      </c>
      <c r="E14" t="s">
        <v>134</v>
      </c>
      <c r="H14" s="9" t="s">
        <v>171</v>
      </c>
      <c r="J14">
        <v>1</v>
      </c>
      <c r="K14" s="12">
        <f t="shared" si="0"/>
        <v>0</v>
      </c>
    </row>
    <row r="15" spans="1:12" x14ac:dyDescent="0.3">
      <c r="A15" t="s">
        <v>148</v>
      </c>
      <c r="B15" t="s">
        <v>47</v>
      </c>
      <c r="C15" t="s">
        <v>48</v>
      </c>
      <c r="D15" t="s">
        <v>49</v>
      </c>
      <c r="E15" t="s">
        <v>120</v>
      </c>
      <c r="F15" t="s">
        <v>51</v>
      </c>
      <c r="G15" s="8" t="s">
        <v>52</v>
      </c>
      <c r="H15" s="9" t="s">
        <v>171</v>
      </c>
      <c r="J15">
        <v>1</v>
      </c>
      <c r="K15" s="12">
        <f t="shared" si="0"/>
        <v>0</v>
      </c>
    </row>
    <row r="16" spans="1:12" x14ac:dyDescent="0.3">
      <c r="A16" t="s">
        <v>149</v>
      </c>
      <c r="B16" t="s">
        <v>53</v>
      </c>
      <c r="C16" t="s">
        <v>54</v>
      </c>
      <c r="D16" t="s">
        <v>55</v>
      </c>
      <c r="E16" t="s">
        <v>133</v>
      </c>
      <c r="H16" s="9" t="s">
        <v>171</v>
      </c>
      <c r="J16">
        <v>1</v>
      </c>
      <c r="K16" s="12">
        <f t="shared" si="0"/>
        <v>0</v>
      </c>
    </row>
    <row r="17" spans="1:12" x14ac:dyDescent="0.3">
      <c r="A17" t="s">
        <v>150</v>
      </c>
      <c r="B17" t="s">
        <v>56</v>
      </c>
      <c r="C17" t="s">
        <v>57</v>
      </c>
      <c r="E17" t="s">
        <v>58</v>
      </c>
      <c r="F17" t="s">
        <v>59</v>
      </c>
      <c r="G17" s="8" t="s">
        <v>60</v>
      </c>
      <c r="H17" s="9" t="s">
        <v>172</v>
      </c>
      <c r="I17" s="10">
        <v>3.1699999999999999E-2</v>
      </c>
      <c r="J17">
        <v>1</v>
      </c>
      <c r="K17" s="12">
        <f t="shared" si="0"/>
        <v>3.1699999999999999E-2</v>
      </c>
    </row>
    <row r="18" spans="1:12" x14ac:dyDescent="0.3">
      <c r="A18" t="s">
        <v>151</v>
      </c>
      <c r="B18" t="s">
        <v>61</v>
      </c>
      <c r="C18" t="s">
        <v>62</v>
      </c>
      <c r="D18" t="s">
        <v>39</v>
      </c>
      <c r="E18" t="s">
        <v>63</v>
      </c>
      <c r="F18" t="s">
        <v>64</v>
      </c>
      <c r="G18" s="8" t="s">
        <v>65</v>
      </c>
      <c r="H18" s="9" t="s">
        <v>193</v>
      </c>
      <c r="I18" s="10">
        <v>1.1999999999999999E-3</v>
      </c>
      <c r="J18">
        <v>13</v>
      </c>
      <c r="K18" s="12">
        <f t="shared" si="0"/>
        <v>1.5599999999999999E-2</v>
      </c>
      <c r="L18" t="s">
        <v>194</v>
      </c>
    </row>
    <row r="19" spans="1:12" x14ac:dyDescent="0.3">
      <c r="A19" t="s">
        <v>152</v>
      </c>
      <c r="B19" t="s">
        <v>66</v>
      </c>
      <c r="C19" t="s">
        <v>62</v>
      </c>
      <c r="D19" t="s">
        <v>39</v>
      </c>
      <c r="E19" t="s">
        <v>67</v>
      </c>
      <c r="F19" t="s">
        <v>64</v>
      </c>
      <c r="G19" s="8" t="s">
        <v>68</v>
      </c>
      <c r="H19" s="9" t="s">
        <v>195</v>
      </c>
      <c r="I19" s="10">
        <v>1.1999999999999999E-3</v>
      </c>
      <c r="J19">
        <v>1</v>
      </c>
      <c r="K19" s="12">
        <f t="shared" si="0"/>
        <v>1.1999999999999999E-3</v>
      </c>
      <c r="L19" t="s">
        <v>194</v>
      </c>
    </row>
    <row r="20" spans="1:12" x14ac:dyDescent="0.3">
      <c r="A20" t="s">
        <v>153</v>
      </c>
      <c r="B20" t="s">
        <v>69</v>
      </c>
      <c r="C20" t="s">
        <v>62</v>
      </c>
      <c r="D20" t="s">
        <v>39</v>
      </c>
      <c r="E20" t="s">
        <v>70</v>
      </c>
      <c r="F20" t="s">
        <v>64</v>
      </c>
      <c r="G20" s="8" t="s">
        <v>71</v>
      </c>
      <c r="H20" s="9" t="s">
        <v>196</v>
      </c>
      <c r="I20" s="10">
        <v>1.1999999999999999E-3</v>
      </c>
      <c r="J20">
        <v>5</v>
      </c>
      <c r="K20" s="12">
        <f t="shared" si="0"/>
        <v>5.9999999999999993E-3</v>
      </c>
      <c r="L20" t="s">
        <v>194</v>
      </c>
    </row>
    <row r="21" spans="1:12" x14ac:dyDescent="0.3">
      <c r="A21" t="s">
        <v>154</v>
      </c>
      <c r="B21" t="s">
        <v>72</v>
      </c>
      <c r="C21" t="s">
        <v>62</v>
      </c>
      <c r="D21" t="s">
        <v>39</v>
      </c>
      <c r="E21" t="s">
        <v>73</v>
      </c>
      <c r="F21" t="s">
        <v>64</v>
      </c>
      <c r="G21" s="8" t="s">
        <v>74</v>
      </c>
      <c r="H21" s="9" t="s">
        <v>197</v>
      </c>
      <c r="I21" s="10">
        <v>1.1999999999999999E-3</v>
      </c>
      <c r="J21">
        <v>10</v>
      </c>
      <c r="K21" s="12">
        <f t="shared" si="0"/>
        <v>1.1999999999999999E-2</v>
      </c>
      <c r="L21" t="s">
        <v>194</v>
      </c>
    </row>
    <row r="22" spans="1:12" x14ac:dyDescent="0.3">
      <c r="A22" t="s">
        <v>155</v>
      </c>
      <c r="B22" t="s">
        <v>75</v>
      </c>
      <c r="C22" t="s">
        <v>62</v>
      </c>
      <c r="D22" t="s">
        <v>39</v>
      </c>
      <c r="E22" t="s">
        <v>76</v>
      </c>
      <c r="F22" t="s">
        <v>64</v>
      </c>
      <c r="G22" s="8" t="s">
        <v>77</v>
      </c>
      <c r="H22" s="9" t="s">
        <v>198</v>
      </c>
      <c r="I22" s="10">
        <v>1.1999999999999999E-3</v>
      </c>
      <c r="J22">
        <v>1</v>
      </c>
      <c r="K22" s="12">
        <f t="shared" si="0"/>
        <v>1.1999999999999999E-3</v>
      </c>
      <c r="L22" t="s">
        <v>194</v>
      </c>
    </row>
    <row r="23" spans="1:12" x14ac:dyDescent="0.3">
      <c r="A23" t="s">
        <v>156</v>
      </c>
      <c r="B23" t="s">
        <v>125</v>
      </c>
      <c r="C23" t="s">
        <v>62</v>
      </c>
      <c r="D23" t="s">
        <v>39</v>
      </c>
      <c r="E23" t="s">
        <v>126</v>
      </c>
      <c r="F23" t="s">
        <v>64</v>
      </c>
      <c r="G23" s="8" t="s">
        <v>127</v>
      </c>
      <c r="H23" s="9" t="s">
        <v>199</v>
      </c>
      <c r="I23" s="10">
        <v>1.1999999999999999E-3</v>
      </c>
      <c r="J23">
        <v>1</v>
      </c>
      <c r="K23" s="12">
        <f t="shared" si="0"/>
        <v>1.1999999999999999E-3</v>
      </c>
      <c r="L23" t="s">
        <v>194</v>
      </c>
    </row>
    <row r="24" spans="1:12" x14ac:dyDescent="0.3">
      <c r="A24" t="s">
        <v>157</v>
      </c>
      <c r="B24" t="s">
        <v>128</v>
      </c>
      <c r="C24" t="s">
        <v>62</v>
      </c>
      <c r="D24" t="s">
        <v>39</v>
      </c>
      <c r="E24" t="s">
        <v>129</v>
      </c>
      <c r="F24" t="s">
        <v>64</v>
      </c>
      <c r="G24" s="8" t="s">
        <v>130</v>
      </c>
      <c r="H24" s="9" t="s">
        <v>200</v>
      </c>
      <c r="I24" s="10">
        <v>1.1999999999999999E-3</v>
      </c>
      <c r="J24">
        <v>1</v>
      </c>
      <c r="K24" s="12">
        <f t="shared" si="0"/>
        <v>1.1999999999999999E-3</v>
      </c>
      <c r="L24" t="s">
        <v>194</v>
      </c>
    </row>
    <row r="25" spans="1:12" x14ac:dyDescent="0.3">
      <c r="A25" t="s">
        <v>158</v>
      </c>
      <c r="B25" t="s">
        <v>78</v>
      </c>
      <c r="C25" t="s">
        <v>79</v>
      </c>
      <c r="D25" t="s">
        <v>80</v>
      </c>
      <c r="E25" t="s">
        <v>81</v>
      </c>
      <c r="F25" t="s">
        <v>82</v>
      </c>
      <c r="G25" s="8" t="s">
        <v>83</v>
      </c>
      <c r="H25" s="9" t="s">
        <v>173</v>
      </c>
      <c r="I25" s="10">
        <v>0.25869999999999999</v>
      </c>
      <c r="J25">
        <v>1</v>
      </c>
      <c r="K25" s="12">
        <f t="shared" si="0"/>
        <v>0.25869999999999999</v>
      </c>
      <c r="L25" t="s">
        <v>205</v>
      </c>
    </row>
    <row r="26" spans="1:12" x14ac:dyDescent="0.3">
      <c r="A26" t="s">
        <v>159</v>
      </c>
      <c r="B26" t="s">
        <v>131</v>
      </c>
      <c r="C26" t="s">
        <v>84</v>
      </c>
      <c r="D26" t="s">
        <v>85</v>
      </c>
      <c r="E26" t="s">
        <v>86</v>
      </c>
      <c r="F26" t="s">
        <v>87</v>
      </c>
      <c r="G26" s="8" t="s">
        <v>88</v>
      </c>
      <c r="H26" s="9" t="s">
        <v>174</v>
      </c>
      <c r="I26" s="10">
        <v>0.2913</v>
      </c>
      <c r="J26">
        <v>1</v>
      </c>
      <c r="K26" s="12">
        <f t="shared" si="0"/>
        <v>0.2913</v>
      </c>
      <c r="L26" t="s">
        <v>206</v>
      </c>
    </row>
    <row r="27" spans="1:12" x14ac:dyDescent="0.3">
      <c r="A27" t="s">
        <v>160</v>
      </c>
      <c r="B27" t="s">
        <v>89</v>
      </c>
      <c r="C27" t="s">
        <v>90</v>
      </c>
      <c r="E27" t="s">
        <v>132</v>
      </c>
      <c r="H27" s="9" t="s">
        <v>171</v>
      </c>
      <c r="J27">
        <v>1</v>
      </c>
      <c r="K27" s="12">
        <f t="shared" si="0"/>
        <v>0</v>
      </c>
    </row>
    <row r="28" spans="1:12" x14ac:dyDescent="0.3">
      <c r="A28" t="s">
        <v>161</v>
      </c>
      <c r="B28" t="s">
        <v>91</v>
      </c>
      <c r="C28" t="s">
        <v>92</v>
      </c>
      <c r="D28" t="s">
        <v>93</v>
      </c>
      <c r="E28" t="s">
        <v>50</v>
      </c>
      <c r="F28" t="s">
        <v>94</v>
      </c>
      <c r="G28" s="8" t="s">
        <v>95</v>
      </c>
      <c r="H28" s="11" t="s">
        <v>175</v>
      </c>
      <c r="I28" s="10">
        <v>3.76</v>
      </c>
      <c r="J28">
        <v>1</v>
      </c>
      <c r="K28" s="12">
        <f t="shared" si="0"/>
        <v>3.76</v>
      </c>
      <c r="L28" t="s">
        <v>204</v>
      </c>
    </row>
    <row r="29" spans="1:12" x14ac:dyDescent="0.3">
      <c r="A29" t="s">
        <v>162</v>
      </c>
      <c r="B29" t="s">
        <v>96</v>
      </c>
      <c r="C29" t="s">
        <v>97</v>
      </c>
      <c r="D29" t="s">
        <v>98</v>
      </c>
      <c r="E29" t="s">
        <v>50</v>
      </c>
      <c r="F29" t="s">
        <v>94</v>
      </c>
      <c r="G29" s="8" t="s">
        <v>96</v>
      </c>
      <c r="H29" s="9" t="s">
        <v>203</v>
      </c>
      <c r="I29" s="10">
        <v>1.7708999999999999</v>
      </c>
      <c r="J29">
        <v>3</v>
      </c>
      <c r="K29" s="12">
        <f t="shared" si="0"/>
        <v>5.3126999999999995</v>
      </c>
      <c r="L29" t="s">
        <v>207</v>
      </c>
    </row>
    <row r="30" spans="1:12" x14ac:dyDescent="0.3">
      <c r="A30" t="s">
        <v>163</v>
      </c>
      <c r="B30" t="s">
        <v>99</v>
      </c>
      <c r="C30" t="s">
        <v>100</v>
      </c>
      <c r="D30" t="s">
        <v>101</v>
      </c>
      <c r="E30" t="s">
        <v>50</v>
      </c>
      <c r="F30" t="s">
        <v>94</v>
      </c>
      <c r="G30" s="8" t="s">
        <v>99</v>
      </c>
      <c r="H30" s="9" t="s">
        <v>176</v>
      </c>
      <c r="I30" s="10">
        <v>0.22140000000000001</v>
      </c>
      <c r="J30">
        <v>4</v>
      </c>
      <c r="K30" s="12">
        <f t="shared" si="0"/>
        <v>0.88560000000000005</v>
      </c>
    </row>
    <row r="31" spans="1:12" x14ac:dyDescent="0.3">
      <c r="A31" t="s">
        <v>164</v>
      </c>
      <c r="B31" t="s">
        <v>102</v>
      </c>
      <c r="C31" t="s">
        <v>103</v>
      </c>
      <c r="D31" t="s">
        <v>104</v>
      </c>
      <c r="E31" t="s">
        <v>105</v>
      </c>
      <c r="F31" t="s">
        <v>94</v>
      </c>
      <c r="G31" s="8" t="s">
        <v>102</v>
      </c>
      <c r="H31" s="11" t="s">
        <v>177</v>
      </c>
      <c r="I31" s="10">
        <v>0.4869</v>
      </c>
      <c r="J31">
        <v>1</v>
      </c>
      <c r="K31" s="12">
        <f t="shared" si="0"/>
        <v>0.4869</v>
      </c>
    </row>
    <row r="32" spans="1:12" x14ac:dyDescent="0.3">
      <c r="A32" t="s">
        <v>165</v>
      </c>
      <c r="B32" t="s">
        <v>106</v>
      </c>
      <c r="C32" t="s">
        <v>100</v>
      </c>
      <c r="D32" t="s">
        <v>107</v>
      </c>
      <c r="E32" t="s">
        <v>50</v>
      </c>
      <c r="F32" t="s">
        <v>94</v>
      </c>
      <c r="G32" s="8" t="s">
        <v>106</v>
      </c>
      <c r="H32" s="9" t="s">
        <v>178</v>
      </c>
      <c r="I32" s="10">
        <v>0.21959999999999999</v>
      </c>
      <c r="J32">
        <v>2</v>
      </c>
      <c r="K32" s="12">
        <f t="shared" si="0"/>
        <v>0.43919999999999998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Kimball</dc:creator>
  <cp:lastModifiedBy>Aaron Kimball</cp:lastModifiedBy>
  <dcterms:created xsi:type="dcterms:W3CDTF">2022-05-06T09:07:20Z</dcterms:created>
  <dcterms:modified xsi:type="dcterms:W3CDTF">2022-06-27T23:04:45Z</dcterms:modified>
</cp:coreProperties>
</file>