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berly\Desktop\"/>
    </mc:Choice>
  </mc:AlternateContent>
  <bookViews>
    <workbookView xWindow="0" yWindow="0" windowWidth="19200" windowHeight="10200"/>
  </bookViews>
  <sheets>
    <sheet name="Sheet 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27" i="1"/>
  <c r="J44" i="1"/>
  <c r="J61" i="1"/>
  <c r="J77" i="1"/>
  <c r="F94" i="1"/>
  <c r="F93" i="1"/>
  <c r="E92" i="1"/>
  <c r="E93" i="1"/>
  <c r="E94" i="1"/>
  <c r="E90" i="1"/>
  <c r="D91" i="1"/>
  <c r="D92" i="1"/>
  <c r="D93" i="1"/>
  <c r="D94" i="1"/>
  <c r="D90" i="1"/>
  <c r="C91" i="1"/>
  <c r="C90" i="1"/>
  <c r="C92" i="1"/>
  <c r="C93" i="1"/>
  <c r="C94" i="1"/>
  <c r="C89" i="1"/>
  <c r="B94" i="1"/>
  <c r="B93" i="1"/>
  <c r="B92" i="1"/>
  <c r="B91" i="1"/>
  <c r="B90" i="1"/>
  <c r="B89" i="1"/>
  <c r="G78" i="1"/>
  <c r="G77" i="1"/>
  <c r="G76" i="1"/>
  <c r="G75" i="1"/>
  <c r="G74" i="1"/>
  <c r="G73" i="1"/>
  <c r="G27" i="1"/>
  <c r="G43" i="1"/>
  <c r="G62" i="1"/>
  <c r="G61" i="1"/>
  <c r="G59" i="1"/>
  <c r="G60" i="1"/>
  <c r="G58" i="1"/>
  <c r="G57" i="1"/>
  <c r="G46" i="1"/>
  <c r="G45" i="1"/>
  <c r="G44" i="1"/>
  <c r="G42" i="1"/>
  <c r="G30" i="1"/>
  <c r="G29" i="1"/>
  <c r="G28" i="1"/>
  <c r="G26" i="1"/>
  <c r="G41" i="1"/>
  <c r="G25" i="1"/>
  <c r="G14" i="1"/>
  <c r="G13" i="1"/>
  <c r="G12" i="1"/>
  <c r="G11" i="1"/>
  <c r="G10" i="1"/>
  <c r="G9" i="1"/>
  <c r="G91" i="1" l="1"/>
  <c r="G89" i="1"/>
  <c r="G94" i="1"/>
  <c r="G93" i="1"/>
  <c r="G92" i="1"/>
  <c r="G90" i="1"/>
</calcChain>
</file>

<file path=xl/sharedStrings.xml><?xml version="1.0" encoding="utf-8"?>
<sst xmlns="http://schemas.openxmlformats.org/spreadsheetml/2006/main" count="130" uniqueCount="62">
  <si>
    <t>A</t>
  </si>
  <si>
    <t>B</t>
  </si>
  <si>
    <t>C</t>
  </si>
  <si>
    <t>D</t>
  </si>
  <si>
    <t>E</t>
  </si>
  <si>
    <t>Q.1</t>
  </si>
  <si>
    <t>Q.2</t>
  </si>
  <si>
    <t>Q.3</t>
  </si>
  <si>
    <t>Q.4</t>
  </si>
  <si>
    <t>Q.5</t>
  </si>
  <si>
    <t>Q.6</t>
  </si>
  <si>
    <t>Form 1</t>
  </si>
  <si>
    <t>Form 2</t>
  </si>
  <si>
    <t>Form 3</t>
  </si>
  <si>
    <t>Total</t>
  </si>
  <si>
    <t>Form 4</t>
  </si>
  <si>
    <t>Form 5</t>
  </si>
  <si>
    <t>F.1-F.5</t>
  </si>
  <si>
    <t>Haven't heard of it</t>
  </si>
  <si>
    <t>What is obesity?</t>
  </si>
  <si>
    <t>BMI over 30</t>
  </si>
  <si>
    <t>Skin fold over 30</t>
  </si>
  <si>
    <t>Weight over 80kg</t>
  </si>
  <si>
    <t>Others</t>
  </si>
  <si>
    <t>Is obesity serious in HK?</t>
  </si>
  <si>
    <t>Very serious</t>
  </si>
  <si>
    <t>General</t>
  </si>
  <si>
    <t>Uncommon</t>
  </si>
  <si>
    <t>Bad eating habits</t>
  </si>
  <si>
    <t>Not enough work out</t>
  </si>
  <si>
    <t>Stress</t>
  </si>
  <si>
    <t>Higher chance of having diseases</t>
  </si>
  <si>
    <t>Increase in financial burden</t>
  </si>
  <si>
    <t>Being discriminated</t>
  </si>
  <si>
    <t>Emotional problems</t>
  </si>
  <si>
    <t>Main reason?</t>
  </si>
  <si>
    <t>Most serious impact?</t>
  </si>
  <si>
    <t>Best solution?</t>
  </si>
  <si>
    <t>Doing sports</t>
  </si>
  <si>
    <t>Taking OTC drugs</t>
  </si>
  <si>
    <t>Eating healthy food</t>
  </si>
  <si>
    <t>See the doctors</t>
  </si>
  <si>
    <t>Students' Idea of Obesity</t>
  </si>
  <si>
    <t xml:space="preserve">  </t>
  </si>
  <si>
    <t>F.1-F.5 Questionnaire results</t>
  </si>
  <si>
    <t>School year</t>
  </si>
  <si>
    <t>2006/7</t>
  </si>
  <si>
    <t>2007/8</t>
  </si>
  <si>
    <t>2008/9</t>
  </si>
  <si>
    <t>2009/10</t>
  </si>
  <si>
    <t>2010/11</t>
  </si>
  <si>
    <t>2011/12</t>
  </si>
  <si>
    <t>2012/13</t>
  </si>
  <si>
    <t>2013/14</t>
  </si>
  <si>
    <t>2014/15</t>
  </si>
  <si>
    <t>2015/16</t>
  </si>
  <si>
    <t>Percentage of secondary students who are overweight or obesed</t>
  </si>
  <si>
    <t>Results</t>
  </si>
  <si>
    <t>Graphs</t>
  </si>
  <si>
    <t>Questionnaire</t>
  </si>
  <si>
    <t>Research</t>
  </si>
  <si>
    <t>Data from the Student Health Care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</si>
</sst>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'Sheet 1'!$J$7</c:f>
              <c:strCache>
                <c:ptCount val="1"/>
                <c:pt idx="0">
                  <c:v>What is obesity?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04-4F50-B92E-4DEBA9B9C9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04-4F50-B92E-4DEBA9B9C9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04-4F50-B92E-4DEBA9B9C9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F5-4753-B7C4-C89D17A3A4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404-4F50-B92E-4DEBA9B9C96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1'!$I$8:$I$12</c:f>
              <c:strCache>
                <c:ptCount val="5"/>
                <c:pt idx="0">
                  <c:v>BMI over 30</c:v>
                </c:pt>
                <c:pt idx="1">
                  <c:v>Skin fold over 30</c:v>
                </c:pt>
                <c:pt idx="2">
                  <c:v>Weight over 80kg</c:v>
                </c:pt>
                <c:pt idx="3">
                  <c:v>Others</c:v>
                </c:pt>
                <c:pt idx="4">
                  <c:v>Haven't heard of it</c:v>
                </c:pt>
              </c:strCache>
            </c:strRef>
          </c:cat>
          <c:val>
            <c:numRef>
              <c:f>'Sheet 1'!$J$8:$J$12</c:f>
              <c:numCache>
                <c:formatCode>General</c:formatCode>
                <c:ptCount val="5"/>
                <c:pt idx="0">
                  <c:v>634</c:v>
                </c:pt>
                <c:pt idx="1">
                  <c:v>68</c:v>
                </c:pt>
                <c:pt idx="2">
                  <c:v>44</c:v>
                </c:pt>
                <c:pt idx="3">
                  <c:v>4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5-4753-B7C4-C89D17A3A4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F.5 Questionnaire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1'!$B$72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1'!$A$73:$A$78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1'!$B$73:$B$78</c:f>
              <c:numCache>
                <c:formatCode>General</c:formatCode>
                <c:ptCount val="6"/>
                <c:pt idx="0">
                  <c:v>153</c:v>
                </c:pt>
                <c:pt idx="1">
                  <c:v>136</c:v>
                </c:pt>
                <c:pt idx="2">
                  <c:v>26</c:v>
                </c:pt>
                <c:pt idx="3">
                  <c:v>86</c:v>
                </c:pt>
                <c:pt idx="4">
                  <c:v>117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6-48FD-B0EA-856BE09700CD}"/>
            </c:ext>
          </c:extLst>
        </c:ser>
        <c:ser>
          <c:idx val="1"/>
          <c:order val="1"/>
          <c:tx>
            <c:strRef>
              <c:f>'Sheet 1'!$C$72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1'!$A$73:$A$78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1'!$C$73:$C$78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117</c:v>
                </c:pt>
                <c:pt idx="3">
                  <c:v>53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6-48FD-B0EA-856BE09700CD}"/>
            </c:ext>
          </c:extLst>
        </c:ser>
        <c:ser>
          <c:idx val="2"/>
          <c:order val="2"/>
          <c:tx>
            <c:strRef>
              <c:f>'Sheet 1'!$D$72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1'!$A$73:$A$78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1'!$D$73:$D$78</c:f>
              <c:numCache>
                <c:formatCode>General</c:formatCode>
                <c:ptCount val="6"/>
                <c:pt idx="1">
                  <c:v>3</c:v>
                </c:pt>
                <c:pt idx="2">
                  <c:v>11</c:v>
                </c:pt>
                <c:pt idx="3">
                  <c:v>14</c:v>
                </c:pt>
                <c:pt idx="4">
                  <c:v>24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6-48FD-B0EA-856BE09700CD}"/>
            </c:ext>
          </c:extLst>
        </c:ser>
        <c:ser>
          <c:idx val="3"/>
          <c:order val="3"/>
          <c:tx>
            <c:strRef>
              <c:f>'Sheet 1'!$E$72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1'!$A$73:$A$78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1'!$E$73:$E$78</c:f>
              <c:numCache>
                <c:formatCode>General</c:formatCode>
                <c:ptCount val="6"/>
                <c:pt idx="1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6-48FD-B0EA-856BE09700CD}"/>
            </c:ext>
          </c:extLst>
        </c:ser>
        <c:ser>
          <c:idx val="4"/>
          <c:order val="4"/>
          <c:tx>
            <c:strRef>
              <c:f>'Sheet 1'!$F$72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1'!$A$73:$A$78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1'!$F$73:$F$78</c:f>
              <c:numCache>
                <c:formatCode>General</c:formatCode>
                <c:ptCount val="6"/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6-48FD-B0EA-856BE0970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626568"/>
        <c:axId val="429627224"/>
      </c:barChart>
      <c:catAx>
        <c:axId val="42962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27224"/>
        <c:crosses val="autoZero"/>
        <c:auto val="1"/>
        <c:lblAlgn val="ctr"/>
        <c:lblOffset val="100"/>
        <c:noMultiLvlLbl val="0"/>
      </c:catAx>
      <c:valAx>
        <c:axId val="42962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2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1'!$B$102</c:f>
              <c:strCache>
                <c:ptCount val="1"/>
                <c:pt idx="0">
                  <c:v>Percentage of secondary students who are overweight or obesed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'Sheet 1'!$A$103:$A$112</c:f>
              <c:strCache>
                <c:ptCount val="10"/>
                <c:pt idx="0">
                  <c:v>2006/7</c:v>
                </c:pt>
                <c:pt idx="1">
                  <c:v>2007/8</c:v>
                </c:pt>
                <c:pt idx="2">
                  <c:v>2008/9</c:v>
                </c:pt>
                <c:pt idx="3">
                  <c:v>2009/10</c:v>
                </c:pt>
                <c:pt idx="4">
                  <c:v>2010/11</c:v>
                </c:pt>
                <c:pt idx="5">
                  <c:v>2011/12</c:v>
                </c:pt>
                <c:pt idx="6">
                  <c:v>2012/13</c:v>
                </c:pt>
                <c:pt idx="7">
                  <c:v>2013/14</c:v>
                </c:pt>
                <c:pt idx="8">
                  <c:v>2014/15</c:v>
                </c:pt>
                <c:pt idx="9">
                  <c:v>2015/16</c:v>
                </c:pt>
              </c:strCache>
            </c:strRef>
          </c:cat>
          <c:val>
            <c:numRef>
              <c:f>'Sheet 1'!$B$103:$B$112</c:f>
              <c:numCache>
                <c:formatCode>0%</c:formatCode>
                <c:ptCount val="10"/>
                <c:pt idx="0" formatCode="0.00%">
                  <c:v>0.16600000000000001</c:v>
                </c:pt>
                <c:pt idx="1">
                  <c:v>0.17</c:v>
                </c:pt>
                <c:pt idx="2" formatCode="0.00%">
                  <c:v>0.17599999999999999</c:v>
                </c:pt>
                <c:pt idx="3">
                  <c:v>0.18</c:v>
                </c:pt>
                <c:pt idx="4" formatCode="0.00%">
                  <c:v>0.186</c:v>
                </c:pt>
                <c:pt idx="5" formatCode="0.00%">
                  <c:v>0.17799999999999999</c:v>
                </c:pt>
                <c:pt idx="6">
                  <c:v>0.19</c:v>
                </c:pt>
                <c:pt idx="7" formatCode="0.00%">
                  <c:v>0.19500000000000001</c:v>
                </c:pt>
                <c:pt idx="8" formatCode="0.00%">
                  <c:v>0.192</c:v>
                </c:pt>
                <c:pt idx="9" formatCode="0.00%">
                  <c:v>0.19600000000000001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6-4DCB-A1D5-4999D0E86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640176"/>
        <c:axId val="397639192"/>
      </c:barChart>
      <c:catAx>
        <c:axId val="39764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School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39192"/>
        <c:crosses val="autoZero"/>
        <c:auto val="1"/>
        <c:lblAlgn val="ctr"/>
        <c:lblOffset val="100"/>
        <c:noMultiLvlLbl val="0"/>
      </c:catAx>
      <c:valAx>
        <c:axId val="39763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4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'Sheet 1'!$J$23</c:f>
              <c:strCache>
                <c:ptCount val="1"/>
                <c:pt idx="0">
                  <c:v>Is obesity serious in HK?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CA-4F18-B3EF-401C410BB7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CA-4F18-B3EF-401C410BB7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CA-4F18-B3EF-401C410BB71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1'!$I$24:$I$26</c:f>
              <c:strCache>
                <c:ptCount val="3"/>
                <c:pt idx="0">
                  <c:v>Very serious</c:v>
                </c:pt>
                <c:pt idx="1">
                  <c:v>General</c:v>
                </c:pt>
                <c:pt idx="2">
                  <c:v>Uncommon</c:v>
                </c:pt>
              </c:strCache>
            </c:strRef>
          </c:cat>
          <c:val>
            <c:numRef>
              <c:f>'Sheet 1'!$J$24:$J$26</c:f>
              <c:numCache>
                <c:formatCode>General</c:formatCode>
                <c:ptCount val="3"/>
                <c:pt idx="0">
                  <c:v>126</c:v>
                </c:pt>
                <c:pt idx="1">
                  <c:v>642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E-4331-8490-E67C174529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'Sheet 1'!$J$39</c:f>
              <c:strCache>
                <c:ptCount val="1"/>
                <c:pt idx="0">
                  <c:v>Main reason?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C5-4ABC-8AD4-FC50D64942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C5-4ABC-8AD4-FC50D64942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C5-4ABC-8AD4-FC50D64942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EC5-4ABC-8AD4-FC50D649428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1'!$I$40:$I$43</c:f>
              <c:strCache>
                <c:ptCount val="4"/>
                <c:pt idx="0">
                  <c:v>Bad eating habits</c:v>
                </c:pt>
                <c:pt idx="1">
                  <c:v>Not enough work out</c:v>
                </c:pt>
                <c:pt idx="2">
                  <c:v>Stress</c:v>
                </c:pt>
                <c:pt idx="3">
                  <c:v>Others</c:v>
                </c:pt>
              </c:strCache>
            </c:strRef>
          </c:cat>
          <c:val>
            <c:numRef>
              <c:f>'Sheet 1'!$J$40:$J$43</c:f>
              <c:numCache>
                <c:formatCode>General</c:formatCode>
                <c:ptCount val="4"/>
                <c:pt idx="0">
                  <c:v>514</c:v>
                </c:pt>
                <c:pt idx="1">
                  <c:v>240</c:v>
                </c:pt>
                <c:pt idx="2">
                  <c:v>48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B-4103-BE8B-447213DC7D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'Sheet 1'!$J$55</c:f>
              <c:strCache>
                <c:ptCount val="1"/>
                <c:pt idx="0">
                  <c:v>Most serious impact?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93-4639-A178-0AF10C28EE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93-4639-A178-0AF10C28EE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93-4639-A178-0AF10C28EE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93-4639-A178-0AF10C28EE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8D-4C87-B52E-F308E916272A}"/>
              </c:ext>
            </c:extLst>
          </c:dPt>
          <c:dLbls>
            <c:dLbl>
              <c:idx val="4"/>
              <c:layout>
                <c:manualLayout>
                  <c:x val="8.4084098862642176E-2"/>
                  <c:y val="-1.40970399533391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8D-4C87-B52E-F308E916272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1'!$I$56:$I$60</c:f>
              <c:strCache>
                <c:ptCount val="5"/>
                <c:pt idx="0">
                  <c:v>Higher chance of having diseases</c:v>
                </c:pt>
                <c:pt idx="1">
                  <c:v>Increase in financial burden</c:v>
                </c:pt>
                <c:pt idx="2">
                  <c:v>Being discriminated</c:v>
                </c:pt>
                <c:pt idx="3">
                  <c:v>Emotional problems</c:v>
                </c:pt>
                <c:pt idx="4">
                  <c:v>Others</c:v>
                </c:pt>
              </c:strCache>
            </c:strRef>
          </c:cat>
          <c:val>
            <c:numRef>
              <c:f>'Sheet 1'!$J$56:$J$60</c:f>
              <c:numCache>
                <c:formatCode>General</c:formatCode>
                <c:ptCount val="5"/>
                <c:pt idx="0">
                  <c:v>517</c:v>
                </c:pt>
                <c:pt idx="1">
                  <c:v>53</c:v>
                </c:pt>
                <c:pt idx="2">
                  <c:v>192</c:v>
                </c:pt>
                <c:pt idx="3">
                  <c:v>37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D-4C87-B52E-F308E91627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'Sheet 1'!$J$71</c:f>
              <c:strCache>
                <c:ptCount val="1"/>
                <c:pt idx="0">
                  <c:v>Best solution?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6A-4A9B-8982-7619C9CCCA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6A-4A9B-8982-7619C9CCCA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6A-4A9B-8982-7619C9CCCA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6A-4A9B-8982-7619C9CCCA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77-430E-934B-93FCC128810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1'!$I$72:$I$76</c:f>
              <c:strCache>
                <c:ptCount val="5"/>
                <c:pt idx="0">
                  <c:v>Doing sports</c:v>
                </c:pt>
                <c:pt idx="1">
                  <c:v>Taking OTC drugs</c:v>
                </c:pt>
                <c:pt idx="2">
                  <c:v>Eating healthy food</c:v>
                </c:pt>
                <c:pt idx="3">
                  <c:v>See the doctors</c:v>
                </c:pt>
                <c:pt idx="4">
                  <c:v>Others</c:v>
                </c:pt>
              </c:strCache>
            </c:strRef>
          </c:cat>
          <c:val>
            <c:numRef>
              <c:f>'Sheet 1'!$J$72:$J$76</c:f>
              <c:numCache>
                <c:formatCode>General</c:formatCode>
                <c:ptCount val="5"/>
                <c:pt idx="0">
                  <c:v>501</c:v>
                </c:pt>
                <c:pt idx="1">
                  <c:v>10</c:v>
                </c:pt>
                <c:pt idx="2">
                  <c:v>169</c:v>
                </c:pt>
                <c:pt idx="3">
                  <c:v>120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7-430E-934B-93FCC12881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F.1 Questionnaire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1'!$B$8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1'!$A$9:$A$14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1'!$B$9:$B$14</c:f>
              <c:numCache>
                <c:formatCode>General</c:formatCode>
                <c:ptCount val="6"/>
                <c:pt idx="0">
                  <c:v>134</c:v>
                </c:pt>
                <c:pt idx="1">
                  <c:v>107</c:v>
                </c:pt>
                <c:pt idx="2">
                  <c:v>41</c:v>
                </c:pt>
                <c:pt idx="3">
                  <c:v>115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2-4A52-9932-2D1F5D6A5954}"/>
            </c:ext>
          </c:extLst>
        </c:ser>
        <c:ser>
          <c:idx val="1"/>
          <c:order val="1"/>
          <c:tx>
            <c:strRef>
              <c:f>'Sheet 1'!$C$8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1'!$A$9:$A$14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1'!$C$9:$C$14</c:f>
              <c:numCache>
                <c:formatCode>General</c:formatCode>
                <c:ptCount val="6"/>
                <c:pt idx="0">
                  <c:v>29</c:v>
                </c:pt>
                <c:pt idx="1">
                  <c:v>5</c:v>
                </c:pt>
                <c:pt idx="2">
                  <c:v>116</c:v>
                </c:pt>
                <c:pt idx="3">
                  <c:v>36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2-4A52-9932-2D1F5D6A5954}"/>
            </c:ext>
          </c:extLst>
        </c:ser>
        <c:ser>
          <c:idx val="2"/>
          <c:order val="2"/>
          <c:tx>
            <c:strRef>
              <c:f>'Sheet 1'!$D$8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1'!$A$9:$A$14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1'!$D$9:$D$14</c:f>
              <c:numCache>
                <c:formatCode>General</c:formatCode>
                <c:ptCount val="6"/>
                <c:pt idx="1">
                  <c:v>21</c:v>
                </c:pt>
                <c:pt idx="2">
                  <c:v>6</c:v>
                </c:pt>
                <c:pt idx="3">
                  <c:v>12</c:v>
                </c:pt>
                <c:pt idx="4">
                  <c:v>91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2-4A52-9932-2D1F5D6A5954}"/>
            </c:ext>
          </c:extLst>
        </c:ser>
        <c:ser>
          <c:idx val="3"/>
          <c:order val="3"/>
          <c:tx>
            <c:strRef>
              <c:f>'Sheet 1'!$E$8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1'!$A$9:$A$14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1'!$E$9:$E$14</c:f>
              <c:numCache>
                <c:formatCode>General</c:formatCode>
                <c:ptCount val="6"/>
                <c:pt idx="1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2-4A52-9932-2D1F5D6A5954}"/>
            </c:ext>
          </c:extLst>
        </c:ser>
        <c:ser>
          <c:idx val="4"/>
          <c:order val="4"/>
          <c:tx>
            <c:strRef>
              <c:f>'Sheet 1'!$F$8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1'!$A$9:$A$14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1'!$F$9:$F$14</c:f>
              <c:numCache>
                <c:formatCode>General</c:formatCode>
                <c:ptCount val="6"/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F2-4A52-9932-2D1F5D6A5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616832"/>
        <c:axId val="620609944"/>
      </c:barChart>
      <c:catAx>
        <c:axId val="6206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09944"/>
        <c:crosses val="autoZero"/>
        <c:auto val="1"/>
        <c:lblAlgn val="ctr"/>
        <c:lblOffset val="100"/>
        <c:noMultiLvlLbl val="0"/>
      </c:catAx>
      <c:valAx>
        <c:axId val="62060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F.2 Questionnaire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1'!$B$24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1'!$A$25:$A$30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1'!$B$25:$B$30</c:f>
              <c:numCache>
                <c:formatCode>General</c:formatCode>
                <c:ptCount val="6"/>
                <c:pt idx="0">
                  <c:v>150</c:v>
                </c:pt>
                <c:pt idx="1">
                  <c:v>121</c:v>
                </c:pt>
                <c:pt idx="2">
                  <c:v>18</c:v>
                </c:pt>
                <c:pt idx="3">
                  <c:v>104</c:v>
                </c:pt>
                <c:pt idx="4">
                  <c:v>100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D-4D08-BB0E-FD10985396B2}"/>
            </c:ext>
          </c:extLst>
        </c:ser>
        <c:ser>
          <c:idx val="1"/>
          <c:order val="1"/>
          <c:tx>
            <c:strRef>
              <c:f>'Sheet 1'!$C$24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1'!$A$25:$A$30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1'!$C$25:$C$30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136</c:v>
                </c:pt>
                <c:pt idx="3">
                  <c:v>54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D-4D08-BB0E-FD10985396B2}"/>
            </c:ext>
          </c:extLst>
        </c:ser>
        <c:ser>
          <c:idx val="2"/>
          <c:order val="2"/>
          <c:tx>
            <c:strRef>
              <c:f>'Sheet 1'!$D$24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1'!$A$25:$A$30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1'!$D$25:$D$30</c:f>
              <c:numCache>
                <c:formatCode>General</c:formatCode>
                <c:ptCount val="6"/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43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D-4D08-BB0E-FD10985396B2}"/>
            </c:ext>
          </c:extLst>
        </c:ser>
        <c:ser>
          <c:idx val="3"/>
          <c:order val="3"/>
          <c:tx>
            <c:strRef>
              <c:f>'Sheet 1'!$E$24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1'!$A$25:$A$30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1'!$E$25:$E$30</c:f>
              <c:numCache>
                <c:formatCode>General</c:formatCode>
                <c:ptCount val="6"/>
                <c:pt idx="1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D-4D08-BB0E-FD10985396B2}"/>
            </c:ext>
          </c:extLst>
        </c:ser>
        <c:ser>
          <c:idx val="4"/>
          <c:order val="4"/>
          <c:tx>
            <c:strRef>
              <c:f>'Sheet 1'!$F$24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1'!$A$25:$A$30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1'!$F$25:$F$30</c:f>
              <c:numCache>
                <c:formatCode>General</c:formatCode>
                <c:ptCount val="6"/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D-4D08-BB0E-FD109853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801976"/>
        <c:axId val="617800336"/>
      </c:barChart>
      <c:catAx>
        <c:axId val="61780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00336"/>
        <c:crosses val="autoZero"/>
        <c:auto val="1"/>
        <c:lblAlgn val="ctr"/>
        <c:lblOffset val="100"/>
        <c:noMultiLvlLbl val="0"/>
      </c:catAx>
      <c:valAx>
        <c:axId val="6178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0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F.3 Questionnaire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1'!$B$40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1'!$A$41:$A$46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1'!$B$41:$B$46</c:f>
              <c:numCache>
                <c:formatCode>General</c:formatCode>
                <c:ptCount val="6"/>
                <c:pt idx="0">
                  <c:v>159</c:v>
                </c:pt>
                <c:pt idx="1">
                  <c:v>153</c:v>
                </c:pt>
                <c:pt idx="2">
                  <c:v>28</c:v>
                </c:pt>
                <c:pt idx="3">
                  <c:v>118</c:v>
                </c:pt>
                <c:pt idx="4">
                  <c:v>128</c:v>
                </c:pt>
                <c:pt idx="5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4-4B66-81C6-D544EF40F024}"/>
            </c:ext>
          </c:extLst>
        </c:ser>
        <c:ser>
          <c:idx val="1"/>
          <c:order val="1"/>
          <c:tx>
            <c:strRef>
              <c:f>'Sheet 1'!$C$40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1'!$A$41:$A$46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1'!$C$41:$C$46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133</c:v>
                </c:pt>
                <c:pt idx="3">
                  <c:v>38</c:v>
                </c:pt>
                <c:pt idx="4">
                  <c:v>33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4-4B66-81C6-D544EF40F024}"/>
            </c:ext>
          </c:extLst>
        </c:ser>
        <c:ser>
          <c:idx val="2"/>
          <c:order val="2"/>
          <c:tx>
            <c:strRef>
              <c:f>'Sheet 1'!$D$40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1'!$A$41:$A$46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1'!$D$41:$D$46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C4-4B66-81C6-D544EF40F024}"/>
            </c:ext>
          </c:extLst>
        </c:ser>
        <c:ser>
          <c:idx val="3"/>
          <c:order val="3"/>
          <c:tx>
            <c:strRef>
              <c:f>'Sheet 1'!$E$40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1'!$A$41:$A$46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1'!$E$41:$E$46</c:f>
              <c:numCache>
                <c:formatCode>General</c:formatCode>
                <c:ptCount val="6"/>
                <c:pt idx="1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C4-4B66-81C6-D544EF40F024}"/>
            </c:ext>
          </c:extLst>
        </c:ser>
        <c:ser>
          <c:idx val="4"/>
          <c:order val="4"/>
          <c:tx>
            <c:strRef>
              <c:f>'Sheet 1'!$F$40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1'!$A$41:$A$46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1'!$F$41:$F$46</c:f>
              <c:numCache>
                <c:formatCode>General</c:formatCode>
                <c:ptCount val="6"/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C4-4B66-81C6-D544EF40F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918456"/>
        <c:axId val="687919440"/>
      </c:barChart>
      <c:catAx>
        <c:axId val="68791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19440"/>
        <c:crosses val="autoZero"/>
        <c:auto val="1"/>
        <c:lblAlgn val="ctr"/>
        <c:lblOffset val="100"/>
        <c:noMultiLvlLbl val="0"/>
      </c:catAx>
      <c:valAx>
        <c:axId val="6879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1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F.4 Questionnaire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1'!$B$56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1'!$A$57:$A$62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1'!$B$57:$B$62</c:f>
              <c:numCache>
                <c:formatCode>General</c:formatCode>
                <c:ptCount val="6"/>
                <c:pt idx="0">
                  <c:v>154</c:v>
                </c:pt>
                <c:pt idx="1">
                  <c:v>117</c:v>
                </c:pt>
                <c:pt idx="2">
                  <c:v>13</c:v>
                </c:pt>
                <c:pt idx="3">
                  <c:v>91</c:v>
                </c:pt>
                <c:pt idx="4">
                  <c:v>112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6-424C-89A6-8C41A8EDDA93}"/>
            </c:ext>
          </c:extLst>
        </c:ser>
        <c:ser>
          <c:idx val="1"/>
          <c:order val="1"/>
          <c:tx>
            <c:strRef>
              <c:f>'Sheet 1'!$C$56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1'!$A$57:$A$62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1'!$C$57:$C$62</c:f>
              <c:numCache>
                <c:formatCode>General</c:formatCode>
                <c:ptCount val="6"/>
                <c:pt idx="0">
                  <c:v>7</c:v>
                </c:pt>
                <c:pt idx="1">
                  <c:v>22</c:v>
                </c:pt>
                <c:pt idx="2">
                  <c:v>140</c:v>
                </c:pt>
                <c:pt idx="3">
                  <c:v>59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6-424C-89A6-8C41A8EDDA93}"/>
            </c:ext>
          </c:extLst>
        </c:ser>
        <c:ser>
          <c:idx val="2"/>
          <c:order val="2"/>
          <c:tx>
            <c:strRef>
              <c:f>'Sheet 1'!$D$56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1'!$A$57:$A$62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1'!$D$57:$D$62</c:f>
              <c:numCache>
                <c:formatCode>General</c:formatCode>
                <c:ptCount val="6"/>
                <c:pt idx="1">
                  <c:v>14</c:v>
                </c:pt>
                <c:pt idx="2">
                  <c:v>8</c:v>
                </c:pt>
                <c:pt idx="3">
                  <c:v>11</c:v>
                </c:pt>
                <c:pt idx="4">
                  <c:v>34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6-424C-89A6-8C41A8EDDA93}"/>
            </c:ext>
          </c:extLst>
        </c:ser>
        <c:ser>
          <c:idx val="3"/>
          <c:order val="3"/>
          <c:tx>
            <c:strRef>
              <c:f>'Sheet 1'!$E$56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1'!$A$57:$A$62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1'!$E$57:$E$62</c:f>
              <c:numCache>
                <c:formatCode>General</c:formatCode>
                <c:ptCount val="6"/>
                <c:pt idx="1">
                  <c:v>1</c:v>
                </c:pt>
                <c:pt idx="3">
                  <c:v>0</c:v>
                </c:pt>
                <c:pt idx="4">
                  <c:v>9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A6-424C-89A6-8C41A8EDDA93}"/>
            </c:ext>
          </c:extLst>
        </c:ser>
        <c:ser>
          <c:idx val="4"/>
          <c:order val="4"/>
          <c:tx>
            <c:strRef>
              <c:f>'Sheet 1'!$F$56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1'!$A$57:$A$62</c:f>
              <c:strCache>
                <c:ptCount val="6"/>
                <c:pt idx="0">
                  <c:v>Q.1</c:v>
                </c:pt>
                <c:pt idx="1">
                  <c:v>Q.2</c:v>
                </c:pt>
                <c:pt idx="2">
                  <c:v>Q.3</c:v>
                </c:pt>
                <c:pt idx="3">
                  <c:v>Q.4</c:v>
                </c:pt>
                <c:pt idx="4">
                  <c:v>Q.5</c:v>
                </c:pt>
                <c:pt idx="5">
                  <c:v>Q.6</c:v>
                </c:pt>
              </c:strCache>
            </c:strRef>
          </c:cat>
          <c:val>
            <c:numRef>
              <c:f>'Sheet 1'!$F$57:$F$62</c:f>
              <c:numCache>
                <c:formatCode>General</c:formatCode>
                <c:ptCount val="6"/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A6-424C-89A6-8C41A8EDD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153320"/>
        <c:axId val="626153648"/>
      </c:barChart>
      <c:catAx>
        <c:axId val="62615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53648"/>
        <c:crosses val="autoZero"/>
        <c:auto val="1"/>
        <c:lblAlgn val="ctr"/>
        <c:lblOffset val="100"/>
        <c:noMultiLvlLbl val="0"/>
      </c:catAx>
      <c:valAx>
        <c:axId val="6261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5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301625</xdr:colOff>
      <xdr:row>6</xdr:row>
      <xdr:rowOff>6350</xdr:rowOff>
    </xdr:from>
    <xdr:to>
      <xdr:col>26</xdr:col>
      <xdr:colOff>606425</xdr:colOff>
      <xdr:row>20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6590DA-4791-4505-BBFD-9BCFE471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314325</xdr:colOff>
      <xdr:row>22</xdr:row>
      <xdr:rowOff>6350</xdr:rowOff>
    </xdr:from>
    <xdr:to>
      <xdr:col>27</xdr:col>
      <xdr:colOff>9525</xdr:colOff>
      <xdr:row>36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21DF92-F261-4C4F-A612-0AC82BCCA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307975</xdr:colOff>
      <xdr:row>38</xdr:row>
      <xdr:rowOff>12700</xdr:rowOff>
    </xdr:from>
    <xdr:to>
      <xdr:col>27</xdr:col>
      <xdr:colOff>3175</xdr:colOff>
      <xdr:row>52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7FBAAD-4AF3-4837-8737-3E576519F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238125</xdr:colOff>
      <xdr:row>54</xdr:row>
      <xdr:rowOff>12700</xdr:rowOff>
    </xdr:from>
    <xdr:to>
      <xdr:col>27</xdr:col>
      <xdr:colOff>9525</xdr:colOff>
      <xdr:row>68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E978D4-FACA-4CB9-A102-CC019E4FF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231775</xdr:colOff>
      <xdr:row>70</xdr:row>
      <xdr:rowOff>6350</xdr:rowOff>
    </xdr:from>
    <xdr:to>
      <xdr:col>27</xdr:col>
      <xdr:colOff>3175</xdr:colOff>
      <xdr:row>84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DDAB5C-8414-487E-A955-B0EF55871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12700</xdr:colOff>
      <xdr:row>6</xdr:row>
      <xdr:rowOff>6350</xdr:rowOff>
    </xdr:from>
    <xdr:to>
      <xdr:col>18</xdr:col>
      <xdr:colOff>209550</xdr:colOff>
      <xdr:row>20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E72575-9596-43BA-B601-3D4CB133F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18</xdr:col>
      <xdr:colOff>196850</xdr:colOff>
      <xdr:row>36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DB33AAB-63E8-4C14-8FCD-93A21A8D3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6350</xdr:colOff>
      <xdr:row>38</xdr:row>
      <xdr:rowOff>19050</xdr:rowOff>
    </xdr:from>
    <xdr:to>
      <xdr:col>18</xdr:col>
      <xdr:colOff>203200</xdr:colOff>
      <xdr:row>53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84E07F-301D-4EC9-8133-701A19CF4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12700</xdr:colOff>
      <xdr:row>54</xdr:row>
      <xdr:rowOff>12700</xdr:rowOff>
    </xdr:from>
    <xdr:to>
      <xdr:col>18</xdr:col>
      <xdr:colOff>209550</xdr:colOff>
      <xdr:row>68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7C6B42-6B7E-4DB7-AA8D-343860AA6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6350</xdr:colOff>
      <xdr:row>70</xdr:row>
      <xdr:rowOff>12700</xdr:rowOff>
    </xdr:from>
    <xdr:to>
      <xdr:col>18</xdr:col>
      <xdr:colOff>203200</xdr:colOff>
      <xdr:row>84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152F931-9270-4328-B5D9-A3B68C89F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9525</xdr:colOff>
      <xdr:row>101</xdr:row>
      <xdr:rowOff>0</xdr:rowOff>
    </xdr:from>
    <xdr:to>
      <xdr:col>18</xdr:col>
      <xdr:colOff>206375</xdr:colOff>
      <xdr:row>115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4C32D-089E-4683-9054-C304A65E6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topLeftCell="A38" workbookViewId="0">
      <selection activeCell="A54" sqref="A54:AB117"/>
    </sheetView>
  </sheetViews>
  <sheetFormatPr defaultRowHeight="14.5" x14ac:dyDescent="0.35"/>
  <cols>
    <col min="1" max="1" width="11.90625" bestFit="1" customWidth="1"/>
    <col min="9" max="9" width="28.453125" bestFit="1" customWidth="1"/>
    <col min="10" max="10" width="20.90625" bestFit="1" customWidth="1"/>
    <col min="17" max="17" width="9.54296875" customWidth="1"/>
    <col min="18" max="18" width="9.453125" customWidth="1"/>
    <col min="19" max="19" width="9.81640625" customWidth="1"/>
  </cols>
  <sheetData>
    <row r="1" spans="1:12" ht="23.5" x14ac:dyDescent="0.55000000000000004">
      <c r="A1" s="5" t="s">
        <v>57</v>
      </c>
      <c r="L1" s="5" t="s">
        <v>58</v>
      </c>
    </row>
    <row r="2" spans="1:12" s="6" customFormat="1" ht="21" x14ac:dyDescent="0.5"/>
    <row r="3" spans="1:12" s="6" customFormat="1" ht="21" x14ac:dyDescent="0.5">
      <c r="A3" s="6" t="s">
        <v>59</v>
      </c>
    </row>
    <row r="5" spans="1:12" ht="18.5" x14ac:dyDescent="0.45">
      <c r="A5" s="1" t="s">
        <v>44</v>
      </c>
      <c r="B5" s="2"/>
      <c r="C5" s="2"/>
      <c r="I5" s="1" t="s">
        <v>42</v>
      </c>
    </row>
    <row r="6" spans="1:12" ht="18.5" x14ac:dyDescent="0.45">
      <c r="A6" s="1"/>
      <c r="B6" s="2"/>
      <c r="C6" s="2"/>
      <c r="I6" s="1"/>
    </row>
    <row r="7" spans="1:12" x14ac:dyDescent="0.35">
      <c r="A7" t="s">
        <v>11</v>
      </c>
      <c r="J7" t="s">
        <v>19</v>
      </c>
    </row>
    <row r="8" spans="1:12" x14ac:dyDescent="0.3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14</v>
      </c>
      <c r="I8" t="s">
        <v>20</v>
      </c>
      <c r="J8">
        <v>634</v>
      </c>
    </row>
    <row r="9" spans="1:12" x14ac:dyDescent="0.35">
      <c r="A9" t="s">
        <v>5</v>
      </c>
      <c r="B9">
        <v>134</v>
      </c>
      <c r="C9">
        <v>29</v>
      </c>
      <c r="G9">
        <f t="shared" ref="G9:G14" si="0">SUM(B9:F9)</f>
        <v>163</v>
      </c>
      <c r="I9" t="s">
        <v>21</v>
      </c>
      <c r="J9">
        <v>68</v>
      </c>
    </row>
    <row r="10" spans="1:12" x14ac:dyDescent="0.35">
      <c r="A10" t="s">
        <v>6</v>
      </c>
      <c r="B10">
        <v>107</v>
      </c>
      <c r="C10">
        <v>5</v>
      </c>
      <c r="D10">
        <v>21</v>
      </c>
      <c r="E10">
        <v>1</v>
      </c>
      <c r="G10">
        <f t="shared" si="0"/>
        <v>134</v>
      </c>
      <c r="I10" t="s">
        <v>22</v>
      </c>
      <c r="J10">
        <v>44</v>
      </c>
    </row>
    <row r="11" spans="1:12" x14ac:dyDescent="0.35">
      <c r="A11" t="s">
        <v>7</v>
      </c>
      <c r="B11">
        <v>41</v>
      </c>
      <c r="C11">
        <v>116</v>
      </c>
      <c r="D11">
        <v>6</v>
      </c>
      <c r="G11">
        <f t="shared" si="0"/>
        <v>163</v>
      </c>
      <c r="I11" t="s">
        <v>23</v>
      </c>
      <c r="J11">
        <v>4</v>
      </c>
    </row>
    <row r="12" spans="1:12" x14ac:dyDescent="0.35">
      <c r="A12" t="s">
        <v>8</v>
      </c>
      <c r="B12">
        <v>115</v>
      </c>
      <c r="C12">
        <v>36</v>
      </c>
      <c r="D12">
        <v>12</v>
      </c>
      <c r="E12">
        <v>0</v>
      </c>
      <c r="G12">
        <f t="shared" si="0"/>
        <v>163</v>
      </c>
      <c r="I12" t="s">
        <v>18</v>
      </c>
      <c r="J12">
        <v>53</v>
      </c>
    </row>
    <row r="13" spans="1:12" x14ac:dyDescent="0.35">
      <c r="A13" t="s">
        <v>9</v>
      </c>
      <c r="B13">
        <v>60</v>
      </c>
      <c r="C13">
        <v>3</v>
      </c>
      <c r="D13">
        <v>91</v>
      </c>
      <c r="E13">
        <v>7</v>
      </c>
      <c r="F13">
        <v>2</v>
      </c>
      <c r="G13">
        <f t="shared" si="0"/>
        <v>163</v>
      </c>
      <c r="I13" s="2" t="s">
        <v>14</v>
      </c>
      <c r="J13" s="2">
        <f>SUM(J8:J12)</f>
        <v>803</v>
      </c>
    </row>
    <row r="14" spans="1:12" x14ac:dyDescent="0.35">
      <c r="A14" t="s">
        <v>10</v>
      </c>
      <c r="B14">
        <v>100</v>
      </c>
      <c r="C14">
        <v>0</v>
      </c>
      <c r="D14">
        <v>34</v>
      </c>
      <c r="E14">
        <v>29</v>
      </c>
      <c r="F14">
        <v>0</v>
      </c>
      <c r="G14">
        <f t="shared" si="0"/>
        <v>163</v>
      </c>
    </row>
    <row r="23" spans="1:10" x14ac:dyDescent="0.35">
      <c r="A23" t="s">
        <v>12</v>
      </c>
      <c r="J23" t="s">
        <v>24</v>
      </c>
    </row>
    <row r="24" spans="1:10" x14ac:dyDescent="0.35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14</v>
      </c>
      <c r="I24" t="s">
        <v>25</v>
      </c>
      <c r="J24">
        <v>126</v>
      </c>
    </row>
    <row r="25" spans="1:10" x14ac:dyDescent="0.35">
      <c r="A25" t="s">
        <v>5</v>
      </c>
      <c r="B25">
        <v>150</v>
      </c>
      <c r="C25">
        <v>12</v>
      </c>
      <c r="G25">
        <f>SUM(B25:F25)</f>
        <v>162</v>
      </c>
      <c r="I25" t="s">
        <v>26</v>
      </c>
      <c r="J25">
        <v>642</v>
      </c>
    </row>
    <row r="26" spans="1:10" x14ac:dyDescent="0.35">
      <c r="A26" t="s">
        <v>6</v>
      </c>
      <c r="B26">
        <v>121</v>
      </c>
      <c r="C26">
        <v>24</v>
      </c>
      <c r="D26">
        <v>5</v>
      </c>
      <c r="E26">
        <v>0</v>
      </c>
      <c r="G26">
        <f>B26+C26+D26+E26</f>
        <v>150</v>
      </c>
      <c r="I26" t="s">
        <v>27</v>
      </c>
      <c r="J26">
        <v>35</v>
      </c>
    </row>
    <row r="27" spans="1:10" x14ac:dyDescent="0.35">
      <c r="A27" t="s">
        <v>7</v>
      </c>
      <c r="B27">
        <v>18</v>
      </c>
      <c r="C27">
        <v>136</v>
      </c>
      <c r="D27">
        <v>8</v>
      </c>
      <c r="G27">
        <f>B27+C27+D27+E27</f>
        <v>162</v>
      </c>
      <c r="I27" s="2" t="s">
        <v>14</v>
      </c>
      <c r="J27" s="2">
        <f>SUM(J24:J26)</f>
        <v>803</v>
      </c>
    </row>
    <row r="28" spans="1:10" x14ac:dyDescent="0.35">
      <c r="A28" t="s">
        <v>8</v>
      </c>
      <c r="B28">
        <v>104</v>
      </c>
      <c r="C28">
        <v>54</v>
      </c>
      <c r="D28">
        <v>4</v>
      </c>
      <c r="E28">
        <v>0</v>
      </c>
      <c r="G28">
        <f>B28+C28+D28+E28</f>
        <v>162</v>
      </c>
    </row>
    <row r="29" spans="1:10" x14ac:dyDescent="0.35">
      <c r="A29" t="s">
        <v>9</v>
      </c>
      <c r="B29">
        <v>100</v>
      </c>
      <c r="C29">
        <v>5</v>
      </c>
      <c r="D29">
        <v>43</v>
      </c>
      <c r="E29">
        <v>14</v>
      </c>
      <c r="F29">
        <v>0</v>
      </c>
      <c r="G29">
        <f>B29+C29+D29+E29+F29</f>
        <v>162</v>
      </c>
    </row>
    <row r="30" spans="1:10" x14ac:dyDescent="0.35">
      <c r="A30" t="s">
        <v>10</v>
      </c>
      <c r="B30">
        <v>85</v>
      </c>
      <c r="C30">
        <v>1</v>
      </c>
      <c r="D30">
        <v>32</v>
      </c>
      <c r="E30">
        <v>44</v>
      </c>
      <c r="F30">
        <v>0</v>
      </c>
      <c r="G30">
        <f>+B30+C30+D30+E30+F30</f>
        <v>162</v>
      </c>
    </row>
    <row r="39" spans="1:10" x14ac:dyDescent="0.35">
      <c r="A39" t="s">
        <v>13</v>
      </c>
      <c r="J39" t="s">
        <v>35</v>
      </c>
    </row>
    <row r="40" spans="1:10" x14ac:dyDescent="0.35">
      <c r="B40" t="s">
        <v>0</v>
      </c>
      <c r="C40" t="s">
        <v>1</v>
      </c>
      <c r="D40" t="s">
        <v>2</v>
      </c>
      <c r="E40" t="s">
        <v>3</v>
      </c>
      <c r="F40" t="s">
        <v>4</v>
      </c>
      <c r="G40" t="s">
        <v>14</v>
      </c>
      <c r="I40" t="s">
        <v>28</v>
      </c>
      <c r="J40">
        <v>514</v>
      </c>
    </row>
    <row r="41" spans="1:10" x14ac:dyDescent="0.35">
      <c r="A41" t="s">
        <v>5</v>
      </c>
      <c r="B41">
        <v>159</v>
      </c>
      <c r="C41">
        <v>4</v>
      </c>
      <c r="G41">
        <f>B41+C41</f>
        <v>163</v>
      </c>
      <c r="I41" t="s">
        <v>29</v>
      </c>
      <c r="J41">
        <v>240</v>
      </c>
    </row>
    <row r="42" spans="1:10" x14ac:dyDescent="0.35">
      <c r="A42" t="s">
        <v>6</v>
      </c>
      <c r="B42">
        <v>153</v>
      </c>
      <c r="C42">
        <v>5</v>
      </c>
      <c r="D42">
        <v>1</v>
      </c>
      <c r="E42">
        <v>0</v>
      </c>
      <c r="G42">
        <f>B42+C42+D42+E42</f>
        <v>159</v>
      </c>
      <c r="I42" t="s">
        <v>30</v>
      </c>
      <c r="J42">
        <v>48</v>
      </c>
    </row>
    <row r="43" spans="1:10" x14ac:dyDescent="0.35">
      <c r="A43" t="s">
        <v>7</v>
      </c>
      <c r="B43">
        <v>28</v>
      </c>
      <c r="C43">
        <v>133</v>
      </c>
      <c r="D43">
        <v>2</v>
      </c>
      <c r="G43">
        <f>B43+C43+D43+E43</f>
        <v>163</v>
      </c>
      <c r="I43" t="s">
        <v>23</v>
      </c>
      <c r="J43">
        <v>1</v>
      </c>
    </row>
    <row r="44" spans="1:10" x14ac:dyDescent="0.35">
      <c r="A44" t="s">
        <v>8</v>
      </c>
      <c r="B44">
        <v>118</v>
      </c>
      <c r="C44">
        <v>38</v>
      </c>
      <c r="D44">
        <v>7</v>
      </c>
      <c r="E44">
        <v>0</v>
      </c>
      <c r="G44">
        <f>B44+C44+D44+E44</f>
        <v>163</v>
      </c>
      <c r="I44" s="2" t="s">
        <v>14</v>
      </c>
      <c r="J44" s="2">
        <f>SUM(J40:J43)</f>
        <v>803</v>
      </c>
    </row>
    <row r="45" spans="1:10" x14ac:dyDescent="0.35">
      <c r="A45" t="s">
        <v>9</v>
      </c>
      <c r="B45">
        <v>128</v>
      </c>
      <c r="C45">
        <v>33</v>
      </c>
      <c r="D45">
        <v>0</v>
      </c>
      <c r="E45">
        <v>2</v>
      </c>
      <c r="F45">
        <v>0</v>
      </c>
      <c r="G45">
        <f>B45+C45+D45+E45+F45</f>
        <v>163</v>
      </c>
    </row>
    <row r="46" spans="1:10" x14ac:dyDescent="0.35">
      <c r="A46" t="s">
        <v>10</v>
      </c>
      <c r="B46">
        <v>135</v>
      </c>
      <c r="C46">
        <v>3</v>
      </c>
      <c r="D46">
        <v>11</v>
      </c>
      <c r="E46">
        <v>14</v>
      </c>
      <c r="F46">
        <v>0</v>
      </c>
      <c r="G46">
        <f>B46+C46+D46+E46+F46</f>
        <v>163</v>
      </c>
    </row>
    <row r="47" spans="1:10" x14ac:dyDescent="0.35">
      <c r="A47" t="s">
        <v>43</v>
      </c>
    </row>
    <row r="55" spans="1:10" x14ac:dyDescent="0.35">
      <c r="A55" t="s">
        <v>15</v>
      </c>
      <c r="J55" t="s">
        <v>36</v>
      </c>
    </row>
    <row r="56" spans="1:10" x14ac:dyDescent="0.35">
      <c r="B56" t="s">
        <v>0</v>
      </c>
      <c r="C56" t="s">
        <v>1</v>
      </c>
      <c r="D56" t="s">
        <v>2</v>
      </c>
      <c r="E56" t="s">
        <v>3</v>
      </c>
      <c r="F56" t="s">
        <v>4</v>
      </c>
      <c r="G56" t="s">
        <v>14</v>
      </c>
      <c r="I56" t="s">
        <v>31</v>
      </c>
      <c r="J56">
        <v>517</v>
      </c>
    </row>
    <row r="57" spans="1:10" x14ac:dyDescent="0.35">
      <c r="A57" t="s">
        <v>5</v>
      </c>
      <c r="B57">
        <v>154</v>
      </c>
      <c r="C57">
        <v>7</v>
      </c>
      <c r="G57">
        <f>B57+C57</f>
        <v>161</v>
      </c>
      <c r="I57" t="s">
        <v>32</v>
      </c>
      <c r="J57">
        <v>53</v>
      </c>
    </row>
    <row r="58" spans="1:10" x14ac:dyDescent="0.35">
      <c r="A58" t="s">
        <v>6</v>
      </c>
      <c r="B58">
        <v>117</v>
      </c>
      <c r="C58">
        <v>22</v>
      </c>
      <c r="D58">
        <v>14</v>
      </c>
      <c r="E58">
        <v>1</v>
      </c>
      <c r="G58">
        <f>B58+C58+D58+E58</f>
        <v>154</v>
      </c>
      <c r="I58" t="s">
        <v>33</v>
      </c>
      <c r="J58">
        <v>192</v>
      </c>
    </row>
    <row r="59" spans="1:10" x14ac:dyDescent="0.35">
      <c r="A59" t="s">
        <v>7</v>
      </c>
      <c r="B59">
        <v>13</v>
      </c>
      <c r="C59">
        <v>140</v>
      </c>
      <c r="D59">
        <v>8</v>
      </c>
      <c r="G59">
        <f>B59+C59+D59+E59</f>
        <v>161</v>
      </c>
      <c r="I59" t="s">
        <v>34</v>
      </c>
      <c r="J59">
        <v>37</v>
      </c>
    </row>
    <row r="60" spans="1:10" x14ac:dyDescent="0.35">
      <c r="A60" t="s">
        <v>8</v>
      </c>
      <c r="B60">
        <v>91</v>
      </c>
      <c r="C60">
        <v>59</v>
      </c>
      <c r="D60">
        <v>11</v>
      </c>
      <c r="E60">
        <v>0</v>
      </c>
      <c r="G60">
        <f>B60+C60+D60+E60</f>
        <v>161</v>
      </c>
      <c r="I60" t="s">
        <v>23</v>
      </c>
      <c r="J60">
        <v>4</v>
      </c>
    </row>
    <row r="61" spans="1:10" x14ac:dyDescent="0.35">
      <c r="A61" t="s">
        <v>9</v>
      </c>
      <c r="B61">
        <v>112</v>
      </c>
      <c r="C61">
        <v>6</v>
      </c>
      <c r="D61">
        <v>34</v>
      </c>
      <c r="E61">
        <v>9</v>
      </c>
      <c r="F61">
        <v>0</v>
      </c>
      <c r="G61">
        <f>B61+C61+D61+E61+F61</f>
        <v>161</v>
      </c>
      <c r="I61" s="2" t="s">
        <v>14</v>
      </c>
      <c r="J61" s="2">
        <f>J56+J57+J58+J59+J60</f>
        <v>803</v>
      </c>
    </row>
    <row r="62" spans="1:10" x14ac:dyDescent="0.35">
      <c r="A62" t="s">
        <v>10</v>
      </c>
      <c r="B62">
        <v>84</v>
      </c>
      <c r="C62">
        <v>2</v>
      </c>
      <c r="D62">
        <v>59</v>
      </c>
      <c r="E62">
        <v>15</v>
      </c>
      <c r="F62">
        <v>1</v>
      </c>
      <c r="G62">
        <f>B62+C62+D62+E62+F62</f>
        <v>161</v>
      </c>
    </row>
    <row r="71" spans="1:10" x14ac:dyDescent="0.35">
      <c r="A71" t="s">
        <v>16</v>
      </c>
      <c r="J71" t="s">
        <v>37</v>
      </c>
    </row>
    <row r="72" spans="1:10" x14ac:dyDescent="0.35">
      <c r="B72" t="s">
        <v>0</v>
      </c>
      <c r="C72" t="s">
        <v>1</v>
      </c>
      <c r="D72" t="s">
        <v>2</v>
      </c>
      <c r="E72" t="s">
        <v>3</v>
      </c>
      <c r="F72" t="s">
        <v>4</v>
      </c>
      <c r="G72" t="s">
        <v>14</v>
      </c>
      <c r="I72" t="s">
        <v>38</v>
      </c>
      <c r="J72">
        <v>501</v>
      </c>
    </row>
    <row r="73" spans="1:10" x14ac:dyDescent="0.35">
      <c r="A73" t="s">
        <v>5</v>
      </c>
      <c r="B73">
        <v>153</v>
      </c>
      <c r="C73">
        <v>1</v>
      </c>
      <c r="G73">
        <f>B73+C73</f>
        <v>154</v>
      </c>
      <c r="I73" t="s">
        <v>39</v>
      </c>
      <c r="J73">
        <v>10</v>
      </c>
    </row>
    <row r="74" spans="1:10" x14ac:dyDescent="0.35">
      <c r="A74" t="s">
        <v>6</v>
      </c>
      <c r="B74">
        <v>136</v>
      </c>
      <c r="C74">
        <v>12</v>
      </c>
      <c r="D74">
        <v>3</v>
      </c>
      <c r="E74">
        <v>2</v>
      </c>
      <c r="G74">
        <f>B74+C74+D74+E74</f>
        <v>153</v>
      </c>
      <c r="I74" t="s">
        <v>40</v>
      </c>
      <c r="J74">
        <v>169</v>
      </c>
    </row>
    <row r="75" spans="1:10" x14ac:dyDescent="0.35">
      <c r="A75" t="s">
        <v>7</v>
      </c>
      <c r="B75">
        <v>26</v>
      </c>
      <c r="C75">
        <v>117</v>
      </c>
      <c r="D75">
        <v>11</v>
      </c>
      <c r="G75">
        <f>B75+C75+D75+E75</f>
        <v>154</v>
      </c>
      <c r="I75" t="s">
        <v>41</v>
      </c>
      <c r="J75">
        <v>120</v>
      </c>
    </row>
    <row r="76" spans="1:10" x14ac:dyDescent="0.35">
      <c r="A76" t="s">
        <v>8</v>
      </c>
      <c r="B76">
        <v>86</v>
      </c>
      <c r="C76">
        <v>53</v>
      </c>
      <c r="D76">
        <v>14</v>
      </c>
      <c r="E76">
        <v>1</v>
      </c>
      <c r="G76">
        <f>B76+C76+D76+E76</f>
        <v>154</v>
      </c>
      <c r="I76" t="s">
        <v>23</v>
      </c>
      <c r="J76">
        <v>3</v>
      </c>
    </row>
    <row r="77" spans="1:10" x14ac:dyDescent="0.35">
      <c r="A77" t="s">
        <v>9</v>
      </c>
      <c r="B77">
        <v>117</v>
      </c>
      <c r="C77">
        <v>6</v>
      </c>
      <c r="D77">
        <v>24</v>
      </c>
      <c r="E77">
        <v>5</v>
      </c>
      <c r="F77">
        <v>2</v>
      </c>
      <c r="G77">
        <f>B77+C77+D77+E77+F77</f>
        <v>154</v>
      </c>
      <c r="I77" s="2" t="s">
        <v>14</v>
      </c>
      <c r="J77" s="2">
        <f>J72+J73+J74+J75+J76</f>
        <v>803</v>
      </c>
    </row>
    <row r="78" spans="1:10" x14ac:dyDescent="0.35">
      <c r="A78" t="s">
        <v>10</v>
      </c>
      <c r="B78">
        <v>97</v>
      </c>
      <c r="C78">
        <v>4</v>
      </c>
      <c r="D78">
        <v>33</v>
      </c>
      <c r="E78">
        <v>18</v>
      </c>
      <c r="F78">
        <v>2</v>
      </c>
      <c r="G78">
        <f>B78+C78+D78+E78+F78</f>
        <v>154</v>
      </c>
    </row>
    <row r="87" spans="1:7" x14ac:dyDescent="0.35">
      <c r="A87" t="s">
        <v>17</v>
      </c>
    </row>
    <row r="88" spans="1:7" x14ac:dyDescent="0.35">
      <c r="B88" t="s">
        <v>0</v>
      </c>
      <c r="C88" t="s">
        <v>1</v>
      </c>
      <c r="D88" t="s">
        <v>2</v>
      </c>
      <c r="E88" t="s">
        <v>3</v>
      </c>
      <c r="F88" t="s">
        <v>4</v>
      </c>
      <c r="G88" t="s">
        <v>14</v>
      </c>
    </row>
    <row r="89" spans="1:7" x14ac:dyDescent="0.35">
      <c r="A89" t="s">
        <v>5</v>
      </c>
      <c r="B89">
        <f t="shared" ref="B89:C94" si="1">B9+B25+B41+B57+B73</f>
        <v>750</v>
      </c>
      <c r="C89">
        <f t="shared" si="1"/>
        <v>53</v>
      </c>
      <c r="G89">
        <f>B89+C89</f>
        <v>803</v>
      </c>
    </row>
    <row r="90" spans="1:7" x14ac:dyDescent="0.35">
      <c r="A90" t="s">
        <v>6</v>
      </c>
      <c r="B90">
        <f t="shared" si="1"/>
        <v>634</v>
      </c>
      <c r="C90">
        <f t="shared" si="1"/>
        <v>68</v>
      </c>
      <c r="D90">
        <f>D10+D26+D42+D58+D74</f>
        <v>44</v>
      </c>
      <c r="E90">
        <f>E10+E26+E42+E58+E74</f>
        <v>4</v>
      </c>
      <c r="G90">
        <f>B90+C90+D90+E90</f>
        <v>750</v>
      </c>
    </row>
    <row r="91" spans="1:7" x14ac:dyDescent="0.35">
      <c r="A91" t="s">
        <v>7</v>
      </c>
      <c r="B91">
        <f t="shared" si="1"/>
        <v>126</v>
      </c>
      <c r="C91">
        <f t="shared" si="1"/>
        <v>642</v>
      </c>
      <c r="D91">
        <f>D11+D27+D43+D59+D75</f>
        <v>35</v>
      </c>
      <c r="G91">
        <f>B91+C91+D91+E91</f>
        <v>803</v>
      </c>
    </row>
    <row r="92" spans="1:7" x14ac:dyDescent="0.35">
      <c r="A92" t="s">
        <v>8</v>
      </c>
      <c r="B92">
        <f t="shared" si="1"/>
        <v>514</v>
      </c>
      <c r="C92">
        <f t="shared" si="1"/>
        <v>240</v>
      </c>
      <c r="D92">
        <f>D12+D28+D44+D60+D76</f>
        <v>48</v>
      </c>
      <c r="E92">
        <f>E12+E28+E44+E60+E76</f>
        <v>1</v>
      </c>
      <c r="G92">
        <f>B92+C92+D92+E92</f>
        <v>803</v>
      </c>
    </row>
    <row r="93" spans="1:7" x14ac:dyDescent="0.35">
      <c r="A93" t="s">
        <v>9</v>
      </c>
      <c r="B93">
        <f t="shared" si="1"/>
        <v>517</v>
      </c>
      <c r="C93">
        <f t="shared" si="1"/>
        <v>53</v>
      </c>
      <c r="D93">
        <f>D13+D29+D45+D61+D77</f>
        <v>192</v>
      </c>
      <c r="E93">
        <f>E13+E29+E45+E61+E77</f>
        <v>37</v>
      </c>
      <c r="F93">
        <f>F13+F29+F45+F61+F77</f>
        <v>4</v>
      </c>
      <c r="G93">
        <f>B93+C93+D93+E93+F93</f>
        <v>803</v>
      </c>
    </row>
    <row r="94" spans="1:7" x14ac:dyDescent="0.35">
      <c r="A94" t="s">
        <v>10</v>
      </c>
      <c r="B94">
        <f t="shared" si="1"/>
        <v>501</v>
      </c>
      <c r="C94">
        <f t="shared" si="1"/>
        <v>10</v>
      </c>
      <c r="D94">
        <f>D14+D30+D46+D62+D78</f>
        <v>169</v>
      </c>
      <c r="E94">
        <f>E14+E30+E46+E62+E78</f>
        <v>120</v>
      </c>
      <c r="F94">
        <f>F14+F30+F46+F62+F78</f>
        <v>3</v>
      </c>
      <c r="G94">
        <f>B94+C94+D94+E94+F94</f>
        <v>803</v>
      </c>
    </row>
    <row r="98" spans="1:2" ht="21" x14ac:dyDescent="0.5">
      <c r="A98" s="6" t="s">
        <v>60</v>
      </c>
    </row>
    <row r="99" spans="1:2" s="7" customFormat="1" ht="18.5" x14ac:dyDescent="0.45">
      <c r="A99" s="1"/>
    </row>
    <row r="100" spans="1:2" s="7" customFormat="1" ht="18.5" x14ac:dyDescent="0.45">
      <c r="A100" s="1" t="s">
        <v>61</v>
      </c>
    </row>
    <row r="102" spans="1:2" x14ac:dyDescent="0.35">
      <c r="A102" t="s">
        <v>45</v>
      </c>
      <c r="B102" t="s">
        <v>56</v>
      </c>
    </row>
    <row r="103" spans="1:2" x14ac:dyDescent="0.35">
      <c r="A103" t="s">
        <v>46</v>
      </c>
      <c r="B103" s="3">
        <v>0.16600000000000001</v>
      </c>
    </row>
    <row r="104" spans="1:2" x14ac:dyDescent="0.35">
      <c r="A104" t="s">
        <v>47</v>
      </c>
      <c r="B104" s="4">
        <v>0.17</v>
      </c>
    </row>
    <row r="105" spans="1:2" x14ac:dyDescent="0.35">
      <c r="A105" t="s">
        <v>48</v>
      </c>
      <c r="B105" s="3">
        <v>0.17599999999999999</v>
      </c>
    </row>
    <row r="106" spans="1:2" x14ac:dyDescent="0.35">
      <c r="A106" t="s">
        <v>49</v>
      </c>
      <c r="B106" s="4">
        <v>0.18</v>
      </c>
    </row>
    <row r="107" spans="1:2" x14ac:dyDescent="0.35">
      <c r="A107" t="s">
        <v>50</v>
      </c>
      <c r="B107" s="3">
        <v>0.186</v>
      </c>
    </row>
    <row r="108" spans="1:2" x14ac:dyDescent="0.35">
      <c r="A108" t="s">
        <v>51</v>
      </c>
      <c r="B108" s="3">
        <v>0.17799999999999999</v>
      </c>
    </row>
    <row r="109" spans="1:2" x14ac:dyDescent="0.35">
      <c r="A109" t="s">
        <v>52</v>
      </c>
      <c r="B109" s="4">
        <v>0.19</v>
      </c>
    </row>
    <row r="110" spans="1:2" x14ac:dyDescent="0.35">
      <c r="A110" t="s">
        <v>53</v>
      </c>
      <c r="B110" s="3">
        <v>0.19500000000000001</v>
      </c>
    </row>
    <row r="111" spans="1:2" x14ac:dyDescent="0.35">
      <c r="A111" t="s">
        <v>54</v>
      </c>
      <c r="B111" s="3">
        <v>0.192</v>
      </c>
    </row>
    <row r="112" spans="1:2" x14ac:dyDescent="0.35">
      <c r="A112" t="s">
        <v>55</v>
      </c>
      <c r="B112" s="3">
        <v>0.19600000000000001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chan</dc:creator>
  <cp:lastModifiedBy>kimberly chan</cp:lastModifiedBy>
  <cp:lastPrinted>2017-02-19T17:23:44Z</cp:lastPrinted>
  <dcterms:created xsi:type="dcterms:W3CDTF">2017-02-18T11:05:31Z</dcterms:created>
  <dcterms:modified xsi:type="dcterms:W3CDTF">2017-02-19T17:41:06Z</dcterms:modified>
</cp:coreProperties>
</file>