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File\My Costumer\AKISNI\AKISNI-AP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1" hidden="1">Sheet2!$C$1:$D$300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M22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  <c r="K287" i="1" l="1"/>
  <c r="M287" i="1" s="1"/>
  <c r="K263" i="1"/>
  <c r="M263" i="1" s="1"/>
  <c r="K239" i="1"/>
  <c r="M239" i="1" s="1"/>
  <c r="K215" i="1"/>
  <c r="M215" i="1" s="1"/>
  <c r="K185" i="1"/>
  <c r="M185" i="1" s="1"/>
  <c r="K161" i="1"/>
  <c r="M161" i="1" s="1"/>
  <c r="K149" i="1"/>
  <c r="M149" i="1" s="1"/>
  <c r="K143" i="1"/>
  <c r="M143" i="1" s="1"/>
  <c r="K125" i="1"/>
  <c r="M125" i="1" s="1"/>
  <c r="K119" i="1"/>
  <c r="M119" i="1" s="1"/>
  <c r="K113" i="1"/>
  <c r="M113" i="1" s="1"/>
  <c r="K107" i="1"/>
  <c r="M107" i="1" s="1"/>
  <c r="K95" i="1"/>
  <c r="M95" i="1" s="1"/>
  <c r="K83" i="1"/>
  <c r="M83" i="1" s="1"/>
  <c r="K65" i="1"/>
  <c r="M65" i="1" s="1"/>
  <c r="K4" i="1"/>
  <c r="M4" i="1" s="1"/>
  <c r="K58" i="1"/>
  <c r="M58" i="1" s="1"/>
  <c r="K76" i="1"/>
  <c r="M76" i="1" s="1"/>
  <c r="K94" i="1"/>
  <c r="M94" i="1" s="1"/>
  <c r="K112" i="1"/>
  <c r="M112" i="1" s="1"/>
  <c r="K130" i="1"/>
  <c r="M130" i="1" s="1"/>
  <c r="K148" i="1"/>
  <c r="M148" i="1" s="1"/>
  <c r="K166" i="1"/>
  <c r="M166" i="1" s="1"/>
  <c r="K184" i="1"/>
  <c r="M184" i="1" s="1"/>
  <c r="K202" i="1"/>
  <c r="M202" i="1" s="1"/>
  <c r="K238" i="1"/>
  <c r="M238" i="1" s="1"/>
  <c r="K256" i="1"/>
  <c r="M256" i="1" s="1"/>
  <c r="K292" i="1"/>
  <c r="M292" i="1" s="1"/>
  <c r="K220" i="1"/>
  <c r="M220" i="1" s="1"/>
  <c r="K274" i="1"/>
  <c r="M274" i="1" s="1"/>
  <c r="K40" i="1"/>
  <c r="M40" i="1" s="1"/>
  <c r="K275" i="1"/>
  <c r="M275" i="1" s="1"/>
  <c r="K245" i="1"/>
  <c r="M245" i="1" s="1"/>
  <c r="K221" i="1"/>
  <c r="M221" i="1" s="1"/>
  <c r="K197" i="1"/>
  <c r="M197" i="1" s="1"/>
  <c r="K167" i="1"/>
  <c r="M167" i="1" s="1"/>
  <c r="K101" i="1"/>
  <c r="M101" i="1" s="1"/>
  <c r="K293" i="1"/>
  <c r="M293" i="1" s="1"/>
  <c r="K269" i="1"/>
  <c r="M269" i="1" s="1"/>
  <c r="K251" i="1"/>
  <c r="M251" i="1" s="1"/>
  <c r="K227" i="1"/>
  <c r="M227" i="1" s="1"/>
  <c r="K203" i="1"/>
  <c r="M203" i="1" s="1"/>
  <c r="K179" i="1"/>
  <c r="M179" i="1" s="1"/>
  <c r="K131" i="1"/>
  <c r="M131" i="1" s="1"/>
  <c r="K7" i="1"/>
  <c r="M7" i="1" s="1"/>
  <c r="K299" i="1"/>
  <c r="M299" i="1" s="1"/>
  <c r="K281" i="1"/>
  <c r="M281" i="1" s="1"/>
  <c r="K257" i="1"/>
  <c r="M257" i="1" s="1"/>
  <c r="K233" i="1"/>
  <c r="M233" i="1" s="1"/>
  <c r="K209" i="1"/>
  <c r="M209" i="1" s="1"/>
  <c r="K191" i="1"/>
  <c r="M191" i="1" s="1"/>
  <c r="K173" i="1"/>
  <c r="M173" i="1" s="1"/>
  <c r="K155" i="1"/>
  <c r="M155" i="1" s="1"/>
  <c r="K137" i="1"/>
  <c r="M137" i="1" s="1"/>
  <c r="K89" i="1"/>
  <c r="M89" i="1" s="1"/>
  <c r="K289" i="1"/>
  <c r="M289" i="1" s="1"/>
  <c r="K271" i="1"/>
  <c r="M271" i="1" s="1"/>
  <c r="K253" i="1"/>
  <c r="M253" i="1" s="1"/>
  <c r="K235" i="1"/>
  <c r="M235" i="1" s="1"/>
  <c r="K217" i="1"/>
  <c r="M217" i="1" s="1"/>
  <c r="K199" i="1"/>
  <c r="M199" i="1" s="1"/>
  <c r="K181" i="1"/>
  <c r="M181" i="1" s="1"/>
  <c r="K163" i="1"/>
  <c r="M163" i="1" s="1"/>
  <c r="K145" i="1"/>
  <c r="M145" i="1" s="1"/>
  <c r="K127" i="1"/>
  <c r="M127" i="1" s="1"/>
  <c r="K109" i="1"/>
  <c r="M109" i="1" s="1"/>
  <c r="K91" i="1"/>
  <c r="M91" i="1" s="1"/>
  <c r="K73" i="1"/>
  <c r="M73" i="1" s="1"/>
  <c r="K55" i="1"/>
  <c r="M55" i="1" s="1"/>
  <c r="K37" i="1"/>
  <c r="M37" i="1" s="1"/>
  <c r="K19" i="1"/>
  <c r="M19" i="1" s="1"/>
  <c r="K297" i="1"/>
  <c r="M297" i="1" s="1"/>
  <c r="K291" i="1"/>
  <c r="M291" i="1" s="1"/>
  <c r="K285" i="1"/>
  <c r="M285" i="1" s="1"/>
  <c r="K279" i="1"/>
  <c r="M279" i="1" s="1"/>
  <c r="K273" i="1"/>
  <c r="M273" i="1" s="1"/>
  <c r="K267" i="1"/>
  <c r="M267" i="1" s="1"/>
  <c r="K261" i="1"/>
  <c r="M261" i="1" s="1"/>
  <c r="K255" i="1"/>
  <c r="M255" i="1" s="1"/>
  <c r="K249" i="1"/>
  <c r="M249" i="1" s="1"/>
  <c r="K243" i="1"/>
  <c r="M243" i="1" s="1"/>
  <c r="K237" i="1"/>
  <c r="M237" i="1" s="1"/>
  <c r="K231" i="1"/>
  <c r="M231" i="1" s="1"/>
  <c r="K225" i="1"/>
  <c r="M225" i="1" s="1"/>
  <c r="K219" i="1"/>
  <c r="M219" i="1" s="1"/>
  <c r="K213" i="1"/>
  <c r="M213" i="1" s="1"/>
  <c r="K207" i="1"/>
  <c r="M207" i="1" s="1"/>
  <c r="K201" i="1"/>
  <c r="M201" i="1" s="1"/>
  <c r="K195" i="1"/>
  <c r="M195" i="1" s="1"/>
  <c r="K189" i="1"/>
  <c r="M189" i="1" s="1"/>
  <c r="K183" i="1"/>
  <c r="M183" i="1" s="1"/>
  <c r="K177" i="1"/>
  <c r="M177" i="1" s="1"/>
  <c r="K171" i="1"/>
  <c r="M171" i="1" s="1"/>
  <c r="K165" i="1"/>
  <c r="M165" i="1" s="1"/>
  <c r="K159" i="1"/>
  <c r="M159" i="1" s="1"/>
  <c r="K153" i="1"/>
  <c r="M153" i="1" s="1"/>
  <c r="K147" i="1"/>
  <c r="M147" i="1" s="1"/>
  <c r="K141" i="1"/>
  <c r="M141" i="1" s="1"/>
  <c r="K135" i="1"/>
  <c r="M135" i="1" s="1"/>
  <c r="K129" i="1"/>
  <c r="M129" i="1" s="1"/>
  <c r="K123" i="1"/>
  <c r="M123" i="1" s="1"/>
  <c r="K117" i="1"/>
  <c r="M117" i="1" s="1"/>
  <c r="K111" i="1"/>
  <c r="M111" i="1" s="1"/>
  <c r="K105" i="1"/>
  <c r="M105" i="1" s="1"/>
  <c r="K99" i="1"/>
  <c r="M99" i="1" s="1"/>
  <c r="K93" i="1"/>
  <c r="M93" i="1" s="1"/>
  <c r="K87" i="1"/>
  <c r="M87" i="1" s="1"/>
  <c r="K81" i="1"/>
  <c r="M81" i="1" s="1"/>
  <c r="K75" i="1"/>
  <c r="M75" i="1" s="1"/>
  <c r="K69" i="1"/>
  <c r="M69" i="1" s="1"/>
  <c r="K63" i="1"/>
  <c r="M63" i="1" s="1"/>
  <c r="K57" i="1"/>
  <c r="M57" i="1" s="1"/>
  <c r="K51" i="1"/>
  <c r="M51" i="1" s="1"/>
  <c r="K45" i="1"/>
  <c r="M45" i="1" s="1"/>
  <c r="K39" i="1"/>
  <c r="M39" i="1" s="1"/>
  <c r="K33" i="1"/>
  <c r="M33" i="1" s="1"/>
  <c r="K27" i="1"/>
  <c r="M27" i="1" s="1"/>
  <c r="K21" i="1"/>
  <c r="M21" i="1" s="1"/>
  <c r="K15" i="1"/>
  <c r="M15" i="1" s="1"/>
  <c r="K9" i="1"/>
  <c r="M9" i="1" s="1"/>
  <c r="K3" i="1"/>
  <c r="M3" i="1" s="1"/>
  <c r="K286" i="1"/>
  <c r="M286" i="1" s="1"/>
  <c r="K268" i="1"/>
  <c r="M268" i="1" s="1"/>
  <c r="K250" i="1"/>
  <c r="M250" i="1" s="1"/>
  <c r="K232" i="1"/>
  <c r="M232" i="1" s="1"/>
  <c r="K214" i="1"/>
  <c r="M214" i="1" s="1"/>
  <c r="K196" i="1"/>
  <c r="M196" i="1" s="1"/>
  <c r="K178" i="1"/>
  <c r="M178" i="1" s="1"/>
  <c r="K160" i="1"/>
  <c r="M160" i="1" s="1"/>
  <c r="K142" i="1"/>
  <c r="M142" i="1" s="1"/>
  <c r="K124" i="1"/>
  <c r="M124" i="1" s="1"/>
  <c r="K106" i="1"/>
  <c r="M106" i="1" s="1"/>
  <c r="K88" i="1"/>
  <c r="M88" i="1" s="1"/>
  <c r="K70" i="1"/>
  <c r="M70" i="1" s="1"/>
  <c r="K52" i="1"/>
  <c r="M52" i="1" s="1"/>
  <c r="K34" i="1"/>
  <c r="M34" i="1" s="1"/>
  <c r="K16" i="1"/>
  <c r="M16" i="1" s="1"/>
  <c r="K77" i="1"/>
  <c r="M77" i="1" s="1"/>
  <c r="K59" i="1"/>
  <c r="M59" i="1" s="1"/>
  <c r="K47" i="1"/>
  <c r="M47" i="1" s="1"/>
  <c r="K29" i="1"/>
  <c r="M29" i="1" s="1"/>
  <c r="K17" i="1"/>
  <c r="M17" i="1" s="1"/>
  <c r="K5" i="1"/>
  <c r="M5" i="1" s="1"/>
  <c r="K248" i="1"/>
  <c r="M248" i="1" s="1"/>
  <c r="K242" i="1"/>
  <c r="M242" i="1" s="1"/>
  <c r="K236" i="1"/>
  <c r="M236" i="1" s="1"/>
  <c r="K230" i="1"/>
  <c r="M230" i="1" s="1"/>
  <c r="K224" i="1"/>
  <c r="M224" i="1" s="1"/>
  <c r="K218" i="1"/>
  <c r="M218" i="1" s="1"/>
  <c r="K212" i="1"/>
  <c r="M212" i="1" s="1"/>
  <c r="K206" i="1"/>
  <c r="M206" i="1" s="1"/>
  <c r="K200" i="1"/>
  <c r="M200" i="1" s="1"/>
  <c r="K194" i="1"/>
  <c r="M194" i="1" s="1"/>
  <c r="K188" i="1"/>
  <c r="M188" i="1" s="1"/>
  <c r="K182" i="1"/>
  <c r="M182" i="1" s="1"/>
  <c r="K176" i="1"/>
  <c r="M176" i="1" s="1"/>
  <c r="K170" i="1"/>
  <c r="M170" i="1" s="1"/>
  <c r="K164" i="1"/>
  <c r="M164" i="1" s="1"/>
  <c r="K158" i="1"/>
  <c r="M158" i="1" s="1"/>
  <c r="K152" i="1"/>
  <c r="M152" i="1" s="1"/>
  <c r="K146" i="1"/>
  <c r="M146" i="1" s="1"/>
  <c r="K140" i="1"/>
  <c r="M140" i="1" s="1"/>
  <c r="K134" i="1"/>
  <c r="M134" i="1" s="1"/>
  <c r="K128" i="1"/>
  <c r="M128" i="1" s="1"/>
  <c r="K122" i="1"/>
  <c r="M122" i="1" s="1"/>
  <c r="K116" i="1"/>
  <c r="M116" i="1" s="1"/>
  <c r="K110" i="1"/>
  <c r="M110" i="1" s="1"/>
  <c r="K104" i="1"/>
  <c r="M104" i="1" s="1"/>
  <c r="K98" i="1"/>
  <c r="M98" i="1" s="1"/>
  <c r="K92" i="1"/>
  <c r="M92" i="1" s="1"/>
  <c r="K86" i="1"/>
  <c r="M86" i="1" s="1"/>
  <c r="K80" i="1"/>
  <c r="M80" i="1" s="1"/>
  <c r="K74" i="1"/>
  <c r="M74" i="1" s="1"/>
  <c r="K68" i="1"/>
  <c r="M68" i="1" s="1"/>
  <c r="K62" i="1"/>
  <c r="M62" i="1" s="1"/>
  <c r="K56" i="1"/>
  <c r="M56" i="1" s="1"/>
  <c r="K50" i="1"/>
  <c r="M50" i="1" s="1"/>
  <c r="K44" i="1"/>
  <c r="M44" i="1" s="1"/>
  <c r="K38" i="1"/>
  <c r="M38" i="1" s="1"/>
  <c r="K32" i="1"/>
  <c r="M32" i="1" s="1"/>
  <c r="K26" i="1"/>
  <c r="M26" i="1" s="1"/>
  <c r="K20" i="1"/>
  <c r="M20" i="1" s="1"/>
  <c r="K14" i="1"/>
  <c r="M14" i="1" s="1"/>
  <c r="K8" i="1"/>
  <c r="M8" i="1" s="1"/>
  <c r="K2" i="1"/>
  <c r="M2" i="1" s="1"/>
  <c r="K283" i="1"/>
  <c r="M283" i="1" s="1"/>
  <c r="K265" i="1"/>
  <c r="M265" i="1" s="1"/>
  <c r="K247" i="1"/>
  <c r="M247" i="1" s="1"/>
  <c r="K229" i="1"/>
  <c r="M229" i="1" s="1"/>
  <c r="K211" i="1"/>
  <c r="M211" i="1" s="1"/>
  <c r="K193" i="1"/>
  <c r="M193" i="1" s="1"/>
  <c r="K175" i="1"/>
  <c r="M175" i="1" s="1"/>
  <c r="K157" i="1"/>
  <c r="M157" i="1" s="1"/>
  <c r="K139" i="1"/>
  <c r="M139" i="1" s="1"/>
  <c r="K121" i="1"/>
  <c r="M121" i="1" s="1"/>
  <c r="K103" i="1"/>
  <c r="M103" i="1" s="1"/>
  <c r="K85" i="1"/>
  <c r="M85" i="1" s="1"/>
  <c r="K67" i="1"/>
  <c r="M67" i="1" s="1"/>
  <c r="K49" i="1"/>
  <c r="M49" i="1" s="1"/>
  <c r="K31" i="1"/>
  <c r="M31" i="1" s="1"/>
  <c r="K13" i="1"/>
  <c r="M13" i="1" s="1"/>
  <c r="K296" i="1"/>
  <c r="M296" i="1" s="1"/>
  <c r="K290" i="1"/>
  <c r="M290" i="1" s="1"/>
  <c r="K284" i="1"/>
  <c r="M284" i="1" s="1"/>
  <c r="K278" i="1"/>
  <c r="M278" i="1" s="1"/>
  <c r="K272" i="1"/>
  <c r="M272" i="1" s="1"/>
  <c r="K266" i="1"/>
  <c r="M266" i="1" s="1"/>
  <c r="K260" i="1"/>
  <c r="M260" i="1" s="1"/>
  <c r="K254" i="1"/>
  <c r="M254" i="1" s="1"/>
  <c r="K298" i="1"/>
  <c r="M298" i="1" s="1"/>
  <c r="K280" i="1"/>
  <c r="M280" i="1" s="1"/>
  <c r="K262" i="1"/>
  <c r="M262" i="1" s="1"/>
  <c r="K244" i="1"/>
  <c r="M244" i="1" s="1"/>
  <c r="K226" i="1"/>
  <c r="M226" i="1" s="1"/>
  <c r="K208" i="1"/>
  <c r="M208" i="1" s="1"/>
  <c r="K190" i="1"/>
  <c r="M190" i="1" s="1"/>
  <c r="K172" i="1"/>
  <c r="M172" i="1" s="1"/>
  <c r="K154" i="1"/>
  <c r="M154" i="1" s="1"/>
  <c r="K136" i="1"/>
  <c r="M136" i="1" s="1"/>
  <c r="K118" i="1"/>
  <c r="M118" i="1" s="1"/>
  <c r="K100" i="1"/>
  <c r="M100" i="1" s="1"/>
  <c r="K82" i="1"/>
  <c r="M82" i="1" s="1"/>
  <c r="K64" i="1"/>
  <c r="M64" i="1" s="1"/>
  <c r="K46" i="1"/>
  <c r="M46" i="1" s="1"/>
  <c r="K28" i="1"/>
  <c r="M28" i="1" s="1"/>
  <c r="K10" i="1"/>
  <c r="M10" i="1" s="1"/>
  <c r="K71" i="1"/>
  <c r="M71" i="1" s="1"/>
  <c r="K53" i="1"/>
  <c r="M53" i="1" s="1"/>
  <c r="K41" i="1"/>
  <c r="M41" i="1" s="1"/>
  <c r="K35" i="1"/>
  <c r="M35" i="1" s="1"/>
  <c r="K23" i="1"/>
  <c r="M23" i="1" s="1"/>
  <c r="K11" i="1"/>
  <c r="M11" i="1" s="1"/>
  <c r="K294" i="1"/>
  <c r="M294" i="1" s="1"/>
  <c r="K288" i="1"/>
  <c r="M288" i="1" s="1"/>
  <c r="K282" i="1"/>
  <c r="M282" i="1" s="1"/>
  <c r="K276" i="1"/>
  <c r="M276" i="1" s="1"/>
  <c r="K270" i="1"/>
  <c r="M270" i="1" s="1"/>
  <c r="K264" i="1"/>
  <c r="M264" i="1" s="1"/>
  <c r="K258" i="1"/>
  <c r="M258" i="1" s="1"/>
  <c r="K252" i="1"/>
  <c r="M252" i="1" s="1"/>
  <c r="K246" i="1"/>
  <c r="M246" i="1" s="1"/>
  <c r="K240" i="1"/>
  <c r="M240" i="1" s="1"/>
  <c r="K234" i="1"/>
  <c r="M234" i="1" s="1"/>
  <c r="K228" i="1"/>
  <c r="M228" i="1" s="1"/>
  <c r="K222" i="1"/>
  <c r="M222" i="1" s="1"/>
  <c r="K216" i="1"/>
  <c r="M216" i="1" s="1"/>
  <c r="K210" i="1"/>
  <c r="M210" i="1" s="1"/>
  <c r="K204" i="1"/>
  <c r="M204" i="1" s="1"/>
  <c r="K198" i="1"/>
  <c r="M198" i="1" s="1"/>
  <c r="K192" i="1"/>
  <c r="M192" i="1" s="1"/>
  <c r="K186" i="1"/>
  <c r="M186" i="1" s="1"/>
  <c r="K180" i="1"/>
  <c r="M180" i="1" s="1"/>
  <c r="K174" i="1"/>
  <c r="M174" i="1" s="1"/>
  <c r="K168" i="1"/>
  <c r="M168" i="1" s="1"/>
  <c r="K162" i="1"/>
  <c r="M162" i="1" s="1"/>
  <c r="K156" i="1"/>
  <c r="M156" i="1" s="1"/>
  <c r="K150" i="1"/>
  <c r="M150" i="1" s="1"/>
  <c r="K144" i="1"/>
  <c r="M144" i="1" s="1"/>
  <c r="K138" i="1"/>
  <c r="M138" i="1" s="1"/>
  <c r="K132" i="1"/>
  <c r="M132" i="1" s="1"/>
  <c r="K126" i="1"/>
  <c r="M126" i="1" s="1"/>
  <c r="K120" i="1"/>
  <c r="M120" i="1" s="1"/>
  <c r="K114" i="1"/>
  <c r="M114" i="1" s="1"/>
  <c r="K108" i="1"/>
  <c r="M108" i="1" s="1"/>
  <c r="K102" i="1"/>
  <c r="M102" i="1" s="1"/>
  <c r="K96" i="1"/>
  <c r="M96" i="1" s="1"/>
  <c r="K90" i="1"/>
  <c r="M90" i="1" s="1"/>
  <c r="K84" i="1"/>
  <c r="M84" i="1" s="1"/>
  <c r="K78" i="1"/>
  <c r="M78" i="1" s="1"/>
  <c r="K72" i="1"/>
  <c r="M72" i="1" s="1"/>
  <c r="K66" i="1"/>
  <c r="M66" i="1" s="1"/>
  <c r="K60" i="1"/>
  <c r="M60" i="1" s="1"/>
  <c r="K54" i="1"/>
  <c r="M54" i="1" s="1"/>
  <c r="K48" i="1"/>
  <c r="M48" i="1" s="1"/>
  <c r="K42" i="1"/>
  <c r="M42" i="1" s="1"/>
  <c r="K36" i="1"/>
  <c r="M36" i="1" s="1"/>
  <c r="K30" i="1"/>
  <c r="M30" i="1" s="1"/>
  <c r="K24" i="1"/>
  <c r="M24" i="1" s="1"/>
  <c r="K18" i="1"/>
  <c r="M18" i="1" s="1"/>
  <c r="K12" i="1"/>
  <c r="M12" i="1" s="1"/>
  <c r="K6" i="1"/>
  <c r="M6" i="1" s="1"/>
  <c r="K295" i="1"/>
  <c r="M295" i="1" s="1"/>
  <c r="K277" i="1"/>
  <c r="M277" i="1" s="1"/>
  <c r="K259" i="1"/>
  <c r="M259" i="1" s="1"/>
  <c r="K241" i="1"/>
  <c r="M241" i="1" s="1"/>
  <c r="K223" i="1"/>
  <c r="M223" i="1" s="1"/>
  <c r="K205" i="1"/>
  <c r="M205" i="1" s="1"/>
  <c r="K187" i="1"/>
  <c r="M187" i="1" s="1"/>
  <c r="K169" i="1"/>
  <c r="M169" i="1" s="1"/>
  <c r="K151" i="1"/>
  <c r="M151" i="1" s="1"/>
  <c r="K133" i="1"/>
  <c r="M133" i="1" s="1"/>
  <c r="K115" i="1"/>
  <c r="M115" i="1" s="1"/>
  <c r="K97" i="1"/>
  <c r="M97" i="1" s="1"/>
  <c r="K79" i="1"/>
  <c r="M79" i="1" s="1"/>
  <c r="K61" i="1"/>
  <c r="M61" i="1" s="1"/>
  <c r="K43" i="1"/>
  <c r="M43" i="1" s="1"/>
  <c r="K25" i="1"/>
  <c r="M25" i="1" s="1"/>
  <c r="D216" i="2"/>
  <c r="D287" i="2"/>
  <c r="D269" i="2"/>
  <c r="D251" i="2"/>
  <c r="D227" i="2"/>
  <c r="D209" i="2"/>
  <c r="D191" i="2"/>
  <c r="D173" i="2"/>
  <c r="D155" i="2"/>
  <c r="D137" i="2"/>
  <c r="D119" i="2"/>
  <c r="D101" i="2"/>
  <c r="D83" i="2"/>
  <c r="D65" i="2"/>
  <c r="D47" i="2"/>
  <c r="D29" i="2"/>
  <c r="D5" i="2"/>
  <c r="D299" i="2"/>
  <c r="D281" i="2"/>
  <c r="D263" i="2"/>
  <c r="D245" i="2"/>
  <c r="D221" i="2"/>
  <c r="D203" i="2"/>
  <c r="D185" i="2"/>
  <c r="D167" i="2"/>
  <c r="D149" i="2"/>
  <c r="D131" i="2"/>
  <c r="D113" i="2"/>
  <c r="D95" i="2"/>
  <c r="D77" i="2"/>
  <c r="D59" i="2"/>
  <c r="D35" i="2"/>
  <c r="D17" i="2"/>
  <c r="D286" i="2"/>
  <c r="D280" i="2"/>
  <c r="D214" i="2"/>
  <c r="D42" i="2"/>
  <c r="D293" i="2"/>
  <c r="D275" i="2"/>
  <c r="D257" i="2"/>
  <c r="D239" i="2"/>
  <c r="D233" i="2"/>
  <c r="D215" i="2"/>
  <c r="D197" i="2"/>
  <c r="D179" i="2"/>
  <c r="D161" i="2"/>
  <c r="D143" i="2"/>
  <c r="D125" i="2"/>
  <c r="D107" i="2"/>
  <c r="D89" i="2"/>
  <c r="D71" i="2"/>
  <c r="D53" i="2"/>
  <c r="D41" i="2"/>
  <c r="D23" i="2"/>
  <c r="D11" i="2"/>
  <c r="D289" i="2"/>
  <c r="D265" i="2"/>
  <c r="D241" i="2"/>
  <c r="D223" i="2"/>
  <c r="D205" i="2"/>
  <c r="D187" i="2"/>
  <c r="D169" i="2"/>
  <c r="D151" i="2"/>
  <c r="D133" i="2"/>
  <c r="D115" i="2"/>
  <c r="D97" i="2"/>
  <c r="D79" i="2"/>
  <c r="D61" i="2"/>
  <c r="D43" i="2"/>
  <c r="D25" i="2"/>
  <c r="D7" i="2"/>
  <c r="D12" i="2"/>
  <c r="D13" i="2"/>
  <c r="D256" i="2"/>
  <c r="D232" i="2"/>
  <c r="D208" i="2"/>
  <c r="D184" i="2"/>
  <c r="D160" i="2"/>
  <c r="D130" i="2"/>
  <c r="D106" i="2"/>
  <c r="D76" i="2"/>
  <c r="D52" i="2"/>
  <c r="D28" i="2"/>
  <c r="D288" i="2"/>
  <c r="D204" i="2"/>
  <c r="D132" i="2"/>
  <c r="D60" i="2"/>
  <c r="D297" i="2"/>
  <c r="D273" i="2"/>
  <c r="D249" i="2"/>
  <c r="D243" i="2"/>
  <c r="D237" i="2"/>
  <c r="D231" i="2"/>
  <c r="D225" i="2"/>
  <c r="D219" i="2"/>
  <c r="D213" i="2"/>
  <c r="D207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57" i="2"/>
  <c r="D51" i="2"/>
  <c r="D45" i="2"/>
  <c r="D39" i="2"/>
  <c r="D33" i="2"/>
  <c r="D27" i="2"/>
  <c r="D21" i="2"/>
  <c r="D15" i="2"/>
  <c r="D9" i="2"/>
  <c r="D3" i="2"/>
  <c r="D282" i="2"/>
  <c r="D258" i="2"/>
  <c r="D235" i="2"/>
  <c r="D217" i="2"/>
  <c r="D199" i="2"/>
  <c r="D181" i="2"/>
  <c r="D163" i="2"/>
  <c r="D145" i="2"/>
  <c r="D127" i="2"/>
  <c r="D109" i="2"/>
  <c r="D91" i="2"/>
  <c r="D73" i="2"/>
  <c r="D55" i="2"/>
  <c r="D37" i="2"/>
  <c r="D19" i="2"/>
  <c r="D292" i="2"/>
  <c r="D268" i="2"/>
  <c r="D244" i="2"/>
  <c r="D220" i="2"/>
  <c r="D196" i="2"/>
  <c r="D172" i="2"/>
  <c r="D148" i="2"/>
  <c r="D124" i="2"/>
  <c r="D100" i="2"/>
  <c r="D82" i="2"/>
  <c r="D64" i="2"/>
  <c r="D34" i="2"/>
  <c r="D10" i="2"/>
  <c r="D240" i="2"/>
  <c r="D168" i="2"/>
  <c r="D96" i="2"/>
  <c r="D24" i="2"/>
  <c r="D285" i="2"/>
  <c r="D255" i="2"/>
  <c r="D284" i="2"/>
  <c r="D266" i="2"/>
  <c r="D248" i="2"/>
  <c r="D230" i="2"/>
  <c r="D212" i="2"/>
  <c r="D182" i="2"/>
  <c r="D170" i="2"/>
  <c r="D158" i="2"/>
  <c r="D146" i="2"/>
  <c r="D134" i="2"/>
  <c r="D122" i="2"/>
  <c r="D110" i="2"/>
  <c r="D98" i="2"/>
  <c r="D86" i="2"/>
  <c r="D74" i="2"/>
  <c r="D62" i="2"/>
  <c r="D50" i="2"/>
  <c r="D38" i="2"/>
  <c r="D20" i="2"/>
  <c r="D8" i="2"/>
  <c r="D277" i="2"/>
  <c r="D253" i="2"/>
  <c r="D234" i="2"/>
  <c r="D180" i="2"/>
  <c r="D144" i="2"/>
  <c r="D36" i="2"/>
  <c r="D262" i="2"/>
  <c r="D238" i="2"/>
  <c r="D190" i="2"/>
  <c r="D166" i="2"/>
  <c r="D142" i="2"/>
  <c r="D118" i="2"/>
  <c r="D94" i="2"/>
  <c r="D70" i="2"/>
  <c r="D46" i="2"/>
  <c r="D22" i="2"/>
  <c r="D4" i="2"/>
  <c r="D222" i="2"/>
  <c r="D150" i="2"/>
  <c r="D78" i="2"/>
  <c r="D6" i="2"/>
  <c r="D279" i="2"/>
  <c r="D261" i="2"/>
  <c r="D290" i="2"/>
  <c r="D272" i="2"/>
  <c r="D254" i="2"/>
  <c r="D236" i="2"/>
  <c r="D218" i="2"/>
  <c r="D200" i="2"/>
  <c r="D194" i="2"/>
  <c r="D176" i="2"/>
  <c r="D164" i="2"/>
  <c r="D152" i="2"/>
  <c r="D140" i="2"/>
  <c r="D128" i="2"/>
  <c r="D116" i="2"/>
  <c r="D104" i="2"/>
  <c r="D92" i="2"/>
  <c r="D80" i="2"/>
  <c r="D68" i="2"/>
  <c r="D56" i="2"/>
  <c r="D44" i="2"/>
  <c r="D32" i="2"/>
  <c r="D26" i="2"/>
  <c r="D14" i="2"/>
  <c r="D2" i="2"/>
  <c r="D198" i="2"/>
  <c r="D162" i="2"/>
  <c r="D126" i="2"/>
  <c r="D108" i="2"/>
  <c r="D90" i="2"/>
  <c r="D72" i="2"/>
  <c r="D54" i="2"/>
  <c r="D18" i="2"/>
  <c r="D295" i="2"/>
  <c r="D283" i="2"/>
  <c r="D271" i="2"/>
  <c r="D259" i="2"/>
  <c r="D247" i="2"/>
  <c r="D300" i="2"/>
  <c r="D276" i="2"/>
  <c r="D252" i="2"/>
  <c r="D229" i="2"/>
  <c r="D211" i="2"/>
  <c r="D193" i="2"/>
  <c r="D175" i="2"/>
  <c r="D157" i="2"/>
  <c r="D139" i="2"/>
  <c r="D121" i="2"/>
  <c r="D103" i="2"/>
  <c r="D85" i="2"/>
  <c r="D67" i="2"/>
  <c r="D49" i="2"/>
  <c r="D31" i="2"/>
  <c r="D298" i="2"/>
  <c r="D274" i="2"/>
  <c r="D250" i="2"/>
  <c r="D226" i="2"/>
  <c r="D202" i="2"/>
  <c r="D178" i="2"/>
  <c r="D154" i="2"/>
  <c r="D136" i="2"/>
  <c r="D112" i="2"/>
  <c r="D88" i="2"/>
  <c r="D58" i="2"/>
  <c r="D40" i="2"/>
  <c r="D16" i="2"/>
  <c r="D264" i="2"/>
  <c r="D186" i="2"/>
  <c r="D114" i="2"/>
  <c r="D291" i="2"/>
  <c r="D267" i="2"/>
  <c r="D296" i="2"/>
  <c r="D278" i="2"/>
  <c r="D260" i="2"/>
  <c r="D242" i="2"/>
  <c r="D224" i="2"/>
  <c r="D206" i="2"/>
  <c r="D188" i="2"/>
  <c r="D294" i="2"/>
  <c r="D270" i="2"/>
  <c r="D246" i="2"/>
  <c r="D228" i="2"/>
  <c r="D210" i="2"/>
  <c r="D192" i="2"/>
  <c r="D174" i="2"/>
  <c r="D156" i="2"/>
  <c r="D138" i="2"/>
  <c r="D120" i="2"/>
  <c r="D102" i="2"/>
  <c r="D84" i="2"/>
  <c r="D66" i="2"/>
  <c r="D48" i="2"/>
  <c r="D30" i="2"/>
</calcChain>
</file>

<file path=xl/sharedStrings.xml><?xml version="1.0" encoding="utf-8"?>
<sst xmlns="http://schemas.openxmlformats.org/spreadsheetml/2006/main" count="1633" uniqueCount="1071">
  <si>
    <t>DK</t>
  </si>
  <si>
    <t>Power</t>
  </si>
  <si>
    <t>Type</t>
  </si>
  <si>
    <t>Location</t>
  </si>
  <si>
    <t>Name</t>
  </si>
  <si>
    <t>Date</t>
  </si>
  <si>
    <t>Company</t>
  </si>
  <si>
    <t>Latitude</t>
  </si>
  <si>
    <t>Longitude</t>
  </si>
  <si>
    <t>DK41-055</t>
  </si>
  <si>
    <t>630 kVA ( Fuji )</t>
  </si>
  <si>
    <t>LV</t>
  </si>
  <si>
    <t>អ៊ឺង ប៊ុនប៉េង​ ទី១៤</t>
  </si>
  <si>
    <t>DK41-046</t>
  </si>
  <si>
    <t>630 kVA ( Precise )</t>
  </si>
  <si>
    <t>អ៊ឺង ប៊ុនប៉េង​ ទី៩</t>
  </si>
  <si>
    <t>DK41-048</t>
  </si>
  <si>
    <t>630 kVA ( Thaipat )</t>
  </si>
  <si>
    <t>រោងចក្រ</t>
  </si>
  <si>
    <t>អ៊ឺង ប៊ុនប៉េង​ ទី១០</t>
  </si>
  <si>
    <t>DK41-052</t>
  </si>
  <si>
    <t>អ៊ឺង ប៊ុនប៉េង​ ទី១២</t>
  </si>
  <si>
    <t>DK41-037</t>
  </si>
  <si>
    <t>630 kVA ( Thibidi )</t>
  </si>
  <si>
    <t>អ៊ឺង ប៊ុនប៉េង​ ទី០១</t>
  </si>
  <si>
    <t>DK41-054</t>
  </si>
  <si>
    <t>អ៊ឺង ប៊ុនប៉េង​ ទី១៣</t>
  </si>
  <si>
    <t>DK41-040</t>
  </si>
  <si>
    <t>320 kVA ( Thibidi )</t>
  </si>
  <si>
    <t>អ៊ឺង ប៊ុនប៉េង​ ទី០៣</t>
  </si>
  <si>
    <t>DK41-053</t>
  </si>
  <si>
    <t>400 kVA ( Fuji )</t>
  </si>
  <si>
    <t>ប៉េង គីម</t>
  </si>
  <si>
    <t>DK41-038</t>
  </si>
  <si>
    <t>100 kVA ( Thibidi )</t>
  </si>
  <si>
    <t>អង្គភាពគ្រប់គ្រងសេវាកម្ម សំណល់វេជ្ជសាស្រ្ត</t>
  </si>
  <si>
    <t>DK41-057</t>
  </si>
  <si>
    <t>​អ៊ឺង ប៊ុនប៉េង​ ទី១៦</t>
  </si>
  <si>
    <t>DK41-039</t>
  </si>
  <si>
    <t>630 kVA ( Thibid )</t>
  </si>
  <si>
    <t>រោងចក្រ អន្លង់គងថ្មី</t>
  </si>
  <si>
    <t>អ៊ឺង ប៊ុនប៉េង​ ទី០២</t>
  </si>
  <si>
    <t>DK41-056</t>
  </si>
  <si>
    <t>400 kVA ( Thibidi )</t>
  </si>
  <si>
    <t>អ៊ឺង ប៊ុនប៉េង​ ទី១៥</t>
  </si>
  <si>
    <t>DK41-051</t>
  </si>
  <si>
    <t>អ៊ឺង ប៊ុនប៉េង​ ទី១១</t>
  </si>
  <si>
    <t>DK41-058</t>
  </si>
  <si>
    <t>800 kVA ( Fuji )</t>
  </si>
  <si>
    <t>អ៊ឺង ប៊ុនប៉េង​ ទី១៧</t>
  </si>
  <si>
    <t>DK41-045</t>
  </si>
  <si>
    <t>320 kVA ( Thibid )</t>
  </si>
  <si>
    <t>អ៊ឺង ប៊ុនប៉េង​ ទី០៨</t>
  </si>
  <si>
    <t>DK41-41</t>
  </si>
  <si>
    <t>អ៊ឺង ប៊ុនប៉េង​ ទី០៤</t>
  </si>
  <si>
    <t>​ DK</t>
  </si>
  <si>
    <t>DK41-047</t>
  </si>
  <si>
    <t>250 kVA ( Precise )</t>
  </si>
  <si>
    <t>ឃ្លាំង សង្កត់សសរគ្រឹស</t>
  </si>
  <si>
    <t>ឈឹម កៃឡុង</t>
  </si>
  <si>
    <t>DK41-044</t>
  </si>
  <si>
    <t>អ៊ឺង ប៊ុនប៉េង​ ទី០៧</t>
  </si>
  <si>
    <t>DK01-037</t>
  </si>
  <si>
    <t>​ MV(CT-VT 20/5A) ឆ្លងផ្លូវ</t>
  </si>
  <si>
    <t>រោងចក្រ កៅស៊ូ</t>
  </si>
  <si>
    <t>LBS</t>
  </si>
  <si>
    <t>កែងស្ទុប អាស៊ីសាញ់</t>
  </si>
  <si>
    <t>DK01-136</t>
  </si>
  <si>
    <t>បុរី ច័ន្ទខាស់សល</t>
  </si>
  <si>
    <t>ឧកញ្ញា ឈឹម បញ្ញា</t>
  </si>
  <si>
    <t>25-09-2021</t>
  </si>
  <si>
    <t>CEE</t>
  </si>
  <si>
    <t>DK01-203</t>
  </si>
  <si>
    <t>160 kVA ( Thibid )</t>
  </si>
  <si>
    <t>DK01-043</t>
  </si>
  <si>
    <t>50 kVA ( Precise )</t>
  </si>
  <si>
    <t>ឃ្លាំង</t>
  </si>
  <si>
    <t>ឡៅ ហាំគួង</t>
  </si>
  <si>
    <t>DK01-058</t>
  </si>
  <si>
    <t>630 kVA ( Thai Maxwell )</t>
  </si>
  <si>
    <t>MV ( CT-VT 15/5A )</t>
  </si>
  <si>
    <t>រោងចក្រ ក្រឡុកស៊ីម៉ង</t>
  </si>
  <si>
    <t>ដុង ខៃវិន</t>
  </si>
  <si>
    <t>DK01-055</t>
  </si>
  <si>
    <t>ឃ្លាំង ដែក</t>
  </si>
  <si>
    <t>ឡៅ ចាយ</t>
  </si>
  <si>
    <t>DK41-049</t>
  </si>
  <si>
    <t>50 kVA ( Thibidi / Mono )</t>
  </si>
  <si>
    <t>DK ចែកចាយ</t>
  </si>
  <si>
    <t>DK41-061</t>
  </si>
  <si>
    <t>DK41-001</t>
  </si>
  <si>
    <t>160 kVA ( Full Light )</t>
  </si>
  <si>
    <t>DK45-074</t>
  </si>
  <si>
    <t>ក្រឡុក​ ស៊ីម៉ង</t>
  </si>
  <si>
    <t>ឃន ចាន់ណា</t>
  </si>
  <si>
    <t>DK01-052</t>
  </si>
  <si>
    <t>100 kVA ( Thai Maxwell )</t>
  </si>
  <si>
    <t>ផ្ទះអតិថិជន</t>
  </si>
  <si>
    <t>យិន គារ</t>
  </si>
  <si>
    <t>DK07</t>
  </si>
  <si>
    <t>160kVA (Precise)</t>
  </si>
  <si>
    <t>ទល់មុខ Office</t>
  </si>
  <si>
    <t>DK6</t>
  </si>
  <si>
    <t>160kVA (Thibidi)</t>
  </si>
  <si>
    <t>DK5</t>
  </si>
  <si>
    <t>DK04-029</t>
  </si>
  <si>
    <t>160kVA (Thibid)</t>
  </si>
  <si>
    <t>DK4-048</t>
  </si>
  <si>
    <t>100kVA (Thibid)</t>
  </si>
  <si>
    <t>ជៀប ស្រ៊ុន</t>
  </si>
  <si>
    <t>DK3-066</t>
  </si>
  <si>
    <t>630kVA (Thibid)</t>
  </si>
  <si>
    <t>បុរី ធីវីស្តា គម្រោង៦</t>
  </si>
  <si>
    <t>DK9-236</t>
  </si>
  <si>
    <t>630kVA (Fuji)</t>
  </si>
  <si>
    <t>បុរី ទីលាង</t>
  </si>
  <si>
    <t>ឧកញ្ញា ទី លាង</t>
  </si>
  <si>
    <t>13-10-2021</t>
  </si>
  <si>
    <t>DK3-049</t>
  </si>
  <si>
    <t>DK21-033</t>
  </si>
  <si>
    <t>250kVA (Full Light)</t>
  </si>
  <si>
    <t>បុរី បុស្បា</t>
  </si>
  <si>
    <t>ឧកញ្ញា ឈាង រ័ត្ន</t>
  </si>
  <si>
    <t>DK3A</t>
  </si>
  <si>
    <t>DK3-048</t>
  </si>
  <si>
    <t>250kVA (EMAX)</t>
  </si>
  <si>
    <t>ក្រឡុក ស៊ីម៉ង</t>
  </si>
  <si>
    <t>លី កញ្ញរិទ្ធ</t>
  </si>
  <si>
    <t>DK3-065</t>
  </si>
  <si>
    <t>100kVA (Thibidi)</t>
  </si>
  <si>
    <t>រ៉ា ស៊ី</t>
  </si>
  <si>
    <t>DK40-362</t>
  </si>
  <si>
    <t>400kVA (Thibidi)</t>
  </si>
  <si>
    <t>បុរី គៀង ហ៊ត</t>
  </si>
  <si>
    <t>DK40-363</t>
  </si>
  <si>
    <t>DK40-092</t>
  </si>
  <si>
    <t>75 kVA (Thibidi)</t>
  </si>
  <si>
    <t>DK40-249</t>
  </si>
  <si>
    <t>បុរី វីខេ (VK)</t>
  </si>
  <si>
    <t>DK40-080</t>
  </si>
  <si>
    <t>200kVA ( No Brand )</t>
  </si>
  <si>
    <t>ចែកចាយ</t>
  </si>
  <si>
    <t>DK2-161</t>
  </si>
  <si>
    <t>315kVA (Fuji)</t>
  </si>
  <si>
    <t>មណ្ឌលកែប្រែទី២ ព្រៃសរ</t>
  </si>
  <si>
    <t>ឈិន សុខខេង</t>
  </si>
  <si>
    <t>DK2-50</t>
  </si>
  <si>
    <t>50kVA (Thibidi)</t>
  </si>
  <si>
    <t>DK2-142</t>
  </si>
  <si>
    <t>មណ្ឌលកែប្រែទី១ ព្រៃសរ</t>
  </si>
  <si>
    <t>ជាទិត្យ សូម៉ាតឿន</t>
  </si>
  <si>
    <t>DK2-51</t>
  </si>
  <si>
    <t>DK2-130</t>
  </si>
  <si>
    <t>200kVA (Fuji)</t>
  </si>
  <si>
    <t>លំនៅដ្ឋាន ស្តង់ដារ</t>
  </si>
  <si>
    <t>វ៉ាន់ សុផល</t>
  </si>
  <si>
    <t>DK2-167</t>
  </si>
  <si>
    <t>50kVA (EMAX)</t>
  </si>
  <si>
    <t>ឆាយ ឆលីហ៊ាង</t>
  </si>
  <si>
    <t>DK2-067</t>
  </si>
  <si>
    <t>630kVA (Precise)</t>
  </si>
  <si>
    <t>រោងចក្រ រ៉េន អាន</t>
  </si>
  <si>
    <t>សុខ សុភា</t>
  </si>
  <si>
    <t>DK2-139</t>
  </si>
  <si>
    <t>100kVA (Fuji)</t>
  </si>
  <si>
    <t>លឹម ហេង</t>
  </si>
  <si>
    <t>DK2-166</t>
  </si>
  <si>
    <t>250kVA (Thibidi)</t>
  </si>
  <si>
    <t>សំណង់វីឡាកូនកាត់ អាយស៊ី ( IC )</t>
  </si>
  <si>
    <t>ស៊ីន សុភា</t>
  </si>
  <si>
    <t>DK2-127</t>
  </si>
  <si>
    <t>គង់ ស៊ីថន</t>
  </si>
  <si>
    <t>DK2-128</t>
  </si>
  <si>
    <t>160kVA (Fuji)</t>
  </si>
  <si>
    <t>គង់ លុច</t>
  </si>
  <si>
    <t>DK2-057</t>
  </si>
  <si>
    <t>DK2-168</t>
  </si>
  <si>
    <t>400kVA (Trasfix)</t>
  </si>
  <si>
    <t>MV 10/5A</t>
  </si>
  <si>
    <t>រោងចក្រ កិនជ៍រ</t>
  </si>
  <si>
    <t>អ៊ិច សុខា ទី២</t>
  </si>
  <si>
    <t>15-07-2022</t>
  </si>
  <si>
    <t>DK2-118</t>
  </si>
  <si>
    <t>400kVA (Fuji)</t>
  </si>
  <si>
    <t>រោងចក្រ កិនជ័រ</t>
  </si>
  <si>
    <t>អ៊ិច សុខា ទី១</t>
  </si>
  <si>
    <t>LBS ព្រៃសរ</t>
  </si>
  <si>
    <t>DK2</t>
  </si>
  <si>
    <t>DK2-003</t>
  </si>
  <si>
    <t>ឃ្លាំងដែក</t>
  </si>
  <si>
    <t>ណេ សួន</t>
  </si>
  <si>
    <t>DK2-126</t>
  </si>
  <si>
    <t>400kVA (Precise)</t>
  </si>
  <si>
    <t>លឹម ហុង</t>
  </si>
  <si>
    <t>DK2-120</t>
  </si>
  <si>
    <t>100kVA (Thai Maxwell)</t>
  </si>
  <si>
    <t>ជិន សោភ័ណ្ឌ</t>
  </si>
  <si>
    <t>DK2-056</t>
  </si>
  <si>
    <t>1600kVA (Thaipat) Indoor</t>
  </si>
  <si>
    <t>MV (CT-VT 30/5A) Outdoor</t>
  </si>
  <si>
    <t>រោងចក្រ កញ្ជក់</t>
  </si>
  <si>
    <t>លួន តេង</t>
  </si>
  <si>
    <t>DK2-117B</t>
  </si>
  <si>
    <t>DK2-132</t>
  </si>
  <si>
    <t>បុរី ហេង ណា</t>
  </si>
  <si>
    <t>សុខ ហេង</t>
  </si>
  <si>
    <t>DK1-072</t>
  </si>
  <si>
    <t>បុរី ធីវីស្តារ ទី៥</t>
  </si>
  <si>
    <t>សាង វាសនា</t>
  </si>
  <si>
    <t>សេង លី</t>
  </si>
  <si>
    <t>DK1-039 (ទី1)</t>
  </si>
  <si>
    <t>630kVA (ABB)</t>
  </si>
  <si>
    <t>MV 75/5A</t>
  </si>
  <si>
    <t>រោងចក្រ ទឹកកក ប្រការ</t>
  </si>
  <si>
    <t>DK1-039 (ទី2)</t>
  </si>
  <si>
    <t>DK1-039 (ទី៣)</t>
  </si>
  <si>
    <t>DK1-205</t>
  </si>
  <si>
    <t>បុរី ប៉េង អិម</t>
  </si>
  <si>
    <t>DK1</t>
  </si>
  <si>
    <t>DK1-062</t>
  </si>
  <si>
    <t>បុរី លឹម តិច ហេង</t>
  </si>
  <si>
    <t>DK1-061</t>
  </si>
  <si>
    <t>Park Cafe</t>
  </si>
  <si>
    <t>ឡាក់ ណាំអ៊ី</t>
  </si>
  <si>
    <t>LBS DK1</t>
  </si>
  <si>
    <t>DK42-054</t>
  </si>
  <si>
    <t>DK1-40</t>
  </si>
  <si>
    <t>400kVA (Thaipat)</t>
  </si>
  <si>
    <t>ឈាវ ប៉ៃជូ</t>
  </si>
  <si>
    <t>DK1-083</t>
  </si>
  <si>
    <t>PTT</t>
  </si>
  <si>
    <t>ឡី សុក្រិត</t>
  </si>
  <si>
    <t>DK05-048</t>
  </si>
  <si>
    <t>800kVA</t>
  </si>
  <si>
    <t>MV 20/5A</t>
  </si>
  <si>
    <t>សុង ឡាយ</t>
  </si>
  <si>
    <t>DK05-049</t>
  </si>
  <si>
    <t>250kVA</t>
  </si>
  <si>
    <t>រោងចក្រ ផលិតប្រហិត</t>
  </si>
  <si>
    <t>ខូវ ហ៊ន់</t>
  </si>
  <si>
    <t>DK9-003</t>
  </si>
  <si>
    <t>DK9-240</t>
  </si>
  <si>
    <t>ឃ្លាំង អេតចាយ</t>
  </si>
  <si>
    <t>ជួន​ វុធ</t>
  </si>
  <si>
    <t>DK9-239</t>
  </si>
  <si>
    <t>315 kVA (Precise)</t>
  </si>
  <si>
    <t>ប៉ែន សុភី</t>
  </si>
  <si>
    <t>DK9-068</t>
  </si>
  <si>
    <t>DK9-232</t>
  </si>
  <si>
    <t>រោងចក្រ ពត់ដែក</t>
  </si>
  <si>
    <t>នូ សុខឿន</t>
  </si>
  <si>
    <t>DK9-226</t>
  </si>
  <si>
    <t>200kVA (Thibidi)</t>
  </si>
  <si>
    <t>ប៊ុន ឆាយ</t>
  </si>
  <si>
    <t>DK9-224</t>
  </si>
  <si>
    <t>200kVA (No Brand)</t>
  </si>
  <si>
    <t>វ៉ិ ស្រីខួច</t>
  </si>
  <si>
    <t>DK9-174</t>
  </si>
  <si>
    <t>315kVA (No Brand)</t>
  </si>
  <si>
    <t>DK9-028</t>
  </si>
  <si>
    <t>DK9-237</t>
  </si>
  <si>
    <t>500kVA (XYZ)</t>
  </si>
  <si>
    <t>MV 15/5A</t>
  </si>
  <si>
    <t>រោងចក្រ ផលិតស្បែកជើង</t>
  </si>
  <si>
    <t>យួន ជៀន</t>
  </si>
  <si>
    <t>Green Fornext ( Lux )</t>
  </si>
  <si>
    <t>DK44-051</t>
  </si>
  <si>
    <t>100kVA (EMAX)</t>
  </si>
  <si>
    <t>កន្លែង ចាក់លូ</t>
  </si>
  <si>
    <t>ចាប លឹមឃាង</t>
  </si>
  <si>
    <t>DK9-207</t>
  </si>
  <si>
    <t>250kVA (ThiraThai)</t>
  </si>
  <si>
    <t>លី ហុយឈុន</t>
  </si>
  <si>
    <t>DK9-208</t>
  </si>
  <si>
    <t>100kVA (Precise)</t>
  </si>
  <si>
    <t>ផង ទៀង</t>
  </si>
  <si>
    <t>DK44-016</t>
  </si>
  <si>
    <t>DK44-056</t>
  </si>
  <si>
    <t>ភូមិ ខ្វិត</t>
  </si>
  <si>
    <t>DK43-011</t>
  </si>
  <si>
    <t>DK43-029</t>
  </si>
  <si>
    <t>800kVA (Thibidi)</t>
  </si>
  <si>
    <t>MV 25/5A</t>
  </si>
  <si>
    <t>គីម អាយ</t>
  </si>
  <si>
    <t>DK9-143</t>
  </si>
  <si>
    <t>សំ សុផល</t>
  </si>
  <si>
    <t>DK9-146</t>
  </si>
  <si>
    <t>50kVA (Thai Maxwell)</t>
  </si>
  <si>
    <t>DK9-233</t>
  </si>
  <si>
    <t>ងួន ហ៊ួ ទី២</t>
  </si>
  <si>
    <t>DK03-041</t>
  </si>
  <si>
    <t>សាក សុភារិទ្ធ</t>
  </si>
  <si>
    <t>DK02-119</t>
  </si>
  <si>
    <t>គុក ទី ១</t>
  </si>
  <si>
    <t>DK08-151</t>
  </si>
  <si>
    <t>DK08-106</t>
  </si>
  <si>
    <t>2500kVA</t>
  </si>
  <si>
    <t>មន្ទីពេទ្យ លួង ម៉ែ</t>
  </si>
  <si>
    <t>DK08-75</t>
  </si>
  <si>
    <t>50kVA (Precise)</t>
  </si>
  <si>
    <t>ផ្ទះល្វែង</t>
  </si>
  <si>
    <t>DK08-158</t>
  </si>
  <si>
    <t>បុរី LC</t>
  </si>
  <si>
    <t>ស៊ឹម ឈុន</t>
  </si>
  <si>
    <t>DK08-107</t>
  </si>
  <si>
    <t>បុរី</t>
  </si>
  <si>
    <t>រ៉ា ឌី</t>
  </si>
  <si>
    <t>DK02-129</t>
  </si>
  <si>
    <t>ហម ពិសិទ្ធ</t>
  </si>
  <si>
    <t>DK02-131</t>
  </si>
  <si>
    <t>800kVA (XYZ)</t>
  </si>
  <si>
    <t>ធុន ស្រស់</t>
  </si>
  <si>
    <t>DK01-041</t>
  </si>
  <si>
    <t>អ៊ី ហ៊ួហុង</t>
  </si>
  <si>
    <t>DK01-139</t>
  </si>
  <si>
    <t>បុរី ទ្រី គីម</t>
  </si>
  <si>
    <t>DK01-056</t>
  </si>
  <si>
    <t>ម៉េង ហេង</t>
  </si>
  <si>
    <t>DK01-135</t>
  </si>
  <si>
    <t>លៀក លីដា</t>
  </si>
  <si>
    <t>DK01-064</t>
  </si>
  <si>
    <t>ភូមិ ប្រការ</t>
  </si>
  <si>
    <t>DK01-117</t>
  </si>
  <si>
    <t>ហេង សាយ</t>
  </si>
  <si>
    <t>DK01-196</t>
  </si>
  <si>
    <t>630kVA (Thibidi)</t>
  </si>
  <si>
    <t>បុរី អ៊ឹង ប៉ុនប៉េង</t>
  </si>
  <si>
    <t>អ៊ឹង ប៉ុនប៉េង</t>
  </si>
  <si>
    <t>DK41-060</t>
  </si>
  <si>
    <t>អ៊ឹង ប៉ុនប៉េង ទី១៩</t>
  </si>
  <si>
    <t>DK41-059</t>
  </si>
  <si>
    <t>SUN-ALPS (Cambodia) Co,LTD</t>
  </si>
  <si>
    <t>អ៊ឹង ប៉ុនប៉េង ទី១៨</t>
  </si>
  <si>
    <t>DK01-063</t>
  </si>
  <si>
    <t>ហៅ ឃ្វីមីង</t>
  </si>
  <si>
    <t>DK01-195</t>
  </si>
  <si>
    <t>DK41-050</t>
  </si>
  <si>
    <t>250kVA (Thai Maxwell)</t>
  </si>
  <si>
    <t>សហគ្រាស តាំង គឹមស្រេង</t>
  </si>
  <si>
    <t>DK42-081</t>
  </si>
  <si>
    <t>630kVA ( Thibidi / Indoor )</t>
  </si>
  <si>
    <t>ផ្ទះវីឡា</t>
  </si>
  <si>
    <t>ងួន វីទូ</t>
  </si>
  <si>
    <t>DK42-082</t>
  </si>
  <si>
    <t>320kVA (Thibidi)</t>
  </si>
  <si>
    <t>សុខ ហ៊ាង</t>
  </si>
  <si>
    <t>DK42-023</t>
  </si>
  <si>
    <t>250kva</t>
  </si>
  <si>
    <t>DK42-083</t>
  </si>
  <si>
    <t>យីង ជានយ៉ីង</t>
  </si>
  <si>
    <t>DK45-072</t>
  </si>
  <si>
    <t>630kVA x2pcs (Fuji)</t>
  </si>
  <si>
    <t>MV 40/5A</t>
  </si>
  <si>
    <t>សហគ្រាស ស៊ិន ឡុងតៃ</t>
  </si>
  <si>
    <t>DK45-073</t>
  </si>
  <si>
    <t>វ៉ាង ប៉េង</t>
  </si>
  <si>
    <t>DK45-077</t>
  </si>
  <si>
    <t>200kVA (Precise)</t>
  </si>
  <si>
    <t>ឃ្លាំង DI ZHIZAO Co.,LTD</t>
  </si>
  <si>
    <t>ងួន វិទូ</t>
  </si>
  <si>
    <t>DK45-076</t>
  </si>
  <si>
    <t>800kVA (Fuji)</t>
  </si>
  <si>
    <t>MV 30/5A</t>
  </si>
  <si>
    <t>ស៊ិន ឡុងតៃ</t>
  </si>
  <si>
    <t>DK45-079</t>
  </si>
  <si>
    <t>400kVA (សករាជ)</t>
  </si>
  <si>
    <t>តាំង ស្រីវី</t>
  </si>
  <si>
    <t>DK41-042</t>
  </si>
  <si>
    <t>អ៊ឹង ប៉ុនប៉េង ទី៥</t>
  </si>
  <si>
    <t>DK41-043</t>
  </si>
  <si>
    <t>អ៊ឹង ប៉ុនប៉េង ទី៦</t>
  </si>
  <si>
    <t>DK01-074</t>
  </si>
  <si>
    <t>630kVA (EMAX)</t>
  </si>
  <si>
    <t>បុរី Chip Mong 50M</t>
  </si>
  <si>
    <t>លាង ឃុន</t>
  </si>
  <si>
    <t>DK10-082</t>
  </si>
  <si>
    <t>1250kVA (EMAX / Indoor )</t>
  </si>
  <si>
    <t>បុរី Chip Mong ទី ២</t>
  </si>
  <si>
    <t>DK10-081</t>
  </si>
  <si>
    <t>1250kVA (Fuji / Indoor)</t>
  </si>
  <si>
    <t>បុរី Chip Mong ទី ១</t>
  </si>
  <si>
    <t>DK10-034</t>
  </si>
  <si>
    <t>បុរី Chip Mong</t>
  </si>
  <si>
    <t>DK01-042</t>
  </si>
  <si>
    <t>250 kva ABB</t>
  </si>
  <si>
    <t>សិប្បកម្មកិនម្សៅ</t>
  </si>
  <si>
    <t>ខៃ ស៊ូហ្គេច</t>
  </si>
  <si>
    <t>DK01-050</t>
  </si>
  <si>
    <t>800kVA (Thaipat)</t>
  </si>
  <si>
    <t>ជួន អៀង</t>
  </si>
  <si>
    <t>DK16-04</t>
  </si>
  <si>
    <t>បុរី ពិភពថ្មី ទី ៣</t>
  </si>
  <si>
    <t>DK01-021</t>
  </si>
  <si>
    <t>ផន ទៀង</t>
  </si>
  <si>
    <t>DK16-266</t>
  </si>
  <si>
    <t>DK16-01</t>
  </si>
  <si>
    <t>កន្លែងដុតខ្មោច វត្តឬស្សីសាញ់</t>
  </si>
  <si>
    <t>DK16-220</t>
  </si>
  <si>
    <t>100kVA (Transfix)</t>
  </si>
  <si>
    <t>PTT វត្តឬស្សីសាញ់</t>
  </si>
  <si>
    <t>PE 01</t>
  </si>
  <si>
    <t>DK10-047</t>
  </si>
  <si>
    <t>លី ឆេង</t>
  </si>
  <si>
    <t>DK10-23</t>
  </si>
  <si>
    <t>Caltex ចំការដូង</t>
  </si>
  <si>
    <t>DK21-032</t>
  </si>
  <si>
    <t>400kVA + 630kVA (Fuji)</t>
  </si>
  <si>
    <t>តាំង ធា</t>
  </si>
  <si>
    <t>DK21-030</t>
  </si>
  <si>
    <t>500kva</t>
  </si>
  <si>
    <t>ស៊ឹម មេងហុង</t>
  </si>
  <si>
    <t>DK21-004</t>
  </si>
  <si>
    <t>LBS តាបោះ</t>
  </si>
  <si>
    <t>DK40-154</t>
  </si>
  <si>
    <t>250kVA (Fuji)</t>
  </si>
  <si>
    <t>DK40-109</t>
  </si>
  <si>
    <t>សប្បកម្ម ទឹកកក</t>
  </si>
  <si>
    <t>ពិសិទ្ធ ពេជ្យពីសី</t>
  </si>
  <si>
    <t>DK40-106</t>
  </si>
  <si>
    <t>160kVA (Thaipat)</t>
  </si>
  <si>
    <t>ទ្រី ឆៀងហួត</t>
  </si>
  <si>
    <t>DK48-176</t>
  </si>
  <si>
    <t>បុរី KSH</t>
  </si>
  <si>
    <t>ហ៊ឹម ហ៊ាង</t>
  </si>
  <si>
    <t>DK48-58</t>
  </si>
  <si>
    <t>រោងចក្រផលិតទឹកពិសារដប ហ្គោលស្តា</t>
  </si>
  <si>
    <t>សោម រក្សស្មី</t>
  </si>
  <si>
    <t>DK48-57</t>
  </si>
  <si>
    <t>630kVA (Indoor)</t>
  </si>
  <si>
    <t>ជុង មេនយ៉ុង</t>
  </si>
  <si>
    <t>DK19-175</t>
  </si>
  <si>
    <t>មណ្ឌលវេជ្ជសាស្រ្ត កូមីស៊ូ</t>
  </si>
  <si>
    <t>គីម ជីហ៊ុន</t>
  </si>
  <si>
    <t>DK19-641</t>
  </si>
  <si>
    <t>ម៉ន នីជីវិត</t>
  </si>
  <si>
    <t>DK48-066</t>
  </si>
  <si>
    <t>320kVA (Full Light)</t>
  </si>
  <si>
    <t>រោងចក្រស្បែកជើង</t>
  </si>
  <si>
    <t>ជាំង ស៊ុងហាន</t>
  </si>
  <si>
    <t>DK38-036</t>
  </si>
  <si>
    <t>គួ មីងសាន</t>
  </si>
  <si>
    <t>DK38-217</t>
  </si>
  <si>
    <t>ទូ ឆកាយ</t>
  </si>
  <si>
    <t>DK38-114</t>
  </si>
  <si>
    <t>រោងចក្រកញ្ជក់ ហេង សៀ</t>
  </si>
  <si>
    <t>ហេង សៀ</t>
  </si>
  <si>
    <t>DK38-035</t>
  </si>
  <si>
    <t>2000kVA (Thibidi)</t>
  </si>
  <si>
    <t>ក្រុមហ៊ុន ស៊ូភើ ឆែម ហ្វូតវែរ ជិន ជីងសាយ</t>
  </si>
  <si>
    <t>ជិន ជីងសាយ</t>
  </si>
  <si>
    <t>DK38-24</t>
  </si>
  <si>
    <t>50kVA (Thaipat)</t>
  </si>
  <si>
    <t>DK38-254</t>
  </si>
  <si>
    <t>DK38-023</t>
  </si>
  <si>
    <t>លី វ៉ាននី</t>
  </si>
  <si>
    <t>DK40-164</t>
  </si>
  <si>
    <t>1000kVA (Thaipat) Indoor</t>
  </si>
  <si>
    <t>សាល រីណា</t>
  </si>
  <si>
    <t>DK40-163</t>
  </si>
  <si>
    <t>ឃាម ចាន់ណា</t>
  </si>
  <si>
    <t>DK40-105</t>
  </si>
  <si>
    <t>315kVA (Precise)</t>
  </si>
  <si>
    <t>ចូ យែនគាង</t>
  </si>
  <si>
    <t>DK40-322</t>
  </si>
  <si>
    <t>បុរី Sunny</t>
  </si>
  <si>
    <t>រ័ត វេជ្ជសិទិ្ធ</t>
  </si>
  <si>
    <t>DK40-283</t>
  </si>
  <si>
    <t>100kVA (Full Light)</t>
  </si>
  <si>
    <t>កាន ចានថា</t>
  </si>
  <si>
    <t>DK40-213</t>
  </si>
  <si>
    <t>រោងចក្រផលិតពូក</t>
  </si>
  <si>
    <t>កែវ វណ្ណា</t>
  </si>
  <si>
    <t>DK38-219</t>
  </si>
  <si>
    <t>លីននាង លីមឃុន</t>
  </si>
  <si>
    <t>20-02-2022</t>
  </si>
  <si>
    <t>DK8-256</t>
  </si>
  <si>
    <t>ឃ្លាំងកាត់ដេរ</t>
  </si>
  <si>
    <t>អ៊ូន និមល</t>
  </si>
  <si>
    <t>13-08-2022</t>
  </si>
  <si>
    <t>DK39-046</t>
  </si>
  <si>
    <t>200kVA (Full Light)</t>
  </si>
  <si>
    <t>ព្រះវិហារចិន</t>
  </si>
  <si>
    <t>សាយ ភីស៊ីវ</t>
  </si>
  <si>
    <t>DK38-026E</t>
  </si>
  <si>
    <t>1000kVA (Precise) Indoor</t>
  </si>
  <si>
    <t>រោងចក្រ កៅតា</t>
  </si>
  <si>
    <t>DK38-38</t>
  </si>
  <si>
    <t>រោងចក្រ ចែកចាយអង្ករ</t>
  </si>
  <si>
    <t>ខៀវ សំណាង</t>
  </si>
  <si>
    <t>DK38-25</t>
  </si>
  <si>
    <t>2000kVA (Indoor)</t>
  </si>
  <si>
    <t>MV 50/5A</t>
  </si>
  <si>
    <t>JC CORP PhnomPenh</t>
  </si>
  <si>
    <t>DK48-177</t>
  </si>
  <si>
    <t>ឃ្លាំង កាត់ដេរ</t>
  </si>
  <si>
    <t>ឯម សានី</t>
  </si>
  <si>
    <t>20-06-2021</t>
  </si>
  <si>
    <t>DK48-091</t>
  </si>
  <si>
    <t>តុងចិនហ្វូ</t>
  </si>
  <si>
    <t>DK48-056</t>
  </si>
  <si>
    <t>គួច ហៀង</t>
  </si>
  <si>
    <t>DK48-160</t>
  </si>
  <si>
    <t>ក្រឡុក​​ ស៊ីម៉ង</t>
  </si>
  <si>
    <t>ស៊ិន វិឆ័យ</t>
  </si>
  <si>
    <t>GreenFornext (B.Lux)</t>
  </si>
  <si>
    <t>DK20-099</t>
  </si>
  <si>
    <t>កែវ វ៉ានដេត</t>
  </si>
  <si>
    <t>DK20-146</t>
  </si>
  <si>
    <t>400kVA (Thai Maxwell)</t>
  </si>
  <si>
    <t>បុរី ពិភពថ្មី ទី ២</t>
  </si>
  <si>
    <t>DK20-126</t>
  </si>
  <si>
    <t>DK20-149</t>
  </si>
  <si>
    <t>បុរី ពីភពថ្មី ៥</t>
  </si>
  <si>
    <t>DK20-150</t>
  </si>
  <si>
    <t>400kVA ខ្នែង 100A (Thai Maxwell)</t>
  </si>
  <si>
    <t>បុរី ពីភពថ្មី ៦</t>
  </si>
  <si>
    <t>DK48-067</t>
  </si>
  <si>
    <t>1250kVA x2pcs (Indoor)</t>
  </si>
  <si>
    <t>រោងចក្រ ដែកគោល</t>
  </si>
  <si>
    <t>ជា ជៀង</t>
  </si>
  <si>
    <t>DK7-068</t>
  </si>
  <si>
    <t>Tela Gastation វត្តស្លែង</t>
  </si>
  <si>
    <t>DK7-027</t>
  </si>
  <si>
    <t>DK7-036</t>
  </si>
  <si>
    <t>200kVA (Thaipat)</t>
  </si>
  <si>
    <t>ជា សាមាន</t>
  </si>
  <si>
    <t>DK17-02</t>
  </si>
  <si>
    <t>ផែស្អួត</t>
  </si>
  <si>
    <t>លី ប៊ុនឡុង</t>
  </si>
  <si>
    <t>DK17-004</t>
  </si>
  <si>
    <t>315kVA (Thai Maxwell)</t>
  </si>
  <si>
    <t>DK17-003</t>
  </si>
  <si>
    <t>ជា គន្គា</t>
  </si>
  <si>
    <t>DK18-147</t>
  </si>
  <si>
    <t>ឃ្លាំង Container</t>
  </si>
  <si>
    <t>DK19-1024</t>
  </si>
  <si>
    <t>400kVA (Transfix)</t>
  </si>
  <si>
    <t>បុរី ពិភពថ្មី ១៥</t>
  </si>
  <si>
    <t>DK19-640</t>
  </si>
  <si>
    <t>បុរី ពីភពថ្មី ១៣</t>
  </si>
  <si>
    <t>DK19-275</t>
  </si>
  <si>
    <t>បុរី ពិភពថ្មី ១៩</t>
  </si>
  <si>
    <t>DK19-274</t>
  </si>
  <si>
    <t>បុរី ពិភពថ្មី ៨</t>
  </si>
  <si>
    <t>DK19-273</t>
  </si>
  <si>
    <t>បុរី ពិភពថ្មី ទី ៦ (បូមទឹក 300A)</t>
  </si>
  <si>
    <t>DK19-272</t>
  </si>
  <si>
    <t>បុរី ពិភពថ្មី ៧</t>
  </si>
  <si>
    <t>DK19-088</t>
  </si>
  <si>
    <t>រោងចក្រ ស្បែកជើង</t>
  </si>
  <si>
    <t>ទួន សុភាព</t>
  </si>
  <si>
    <t>DK19-159</t>
  </si>
  <si>
    <t>រោងចក្រ កាត់ដេរ</t>
  </si>
  <si>
    <t>អៀង កន្និថា</t>
  </si>
  <si>
    <t>DK19-121</t>
  </si>
  <si>
    <t>​ ឃ្លាំង</t>
  </si>
  <si>
    <t>សុក ទី</t>
  </si>
  <si>
    <t>DK25-179</t>
  </si>
  <si>
    <t>500kVA (EMAX)</t>
  </si>
  <si>
    <t>នួន សុន</t>
  </si>
  <si>
    <t>DK25-176</t>
  </si>
  <si>
    <t>មាស ស៊ុយឃាង</t>
  </si>
  <si>
    <t>DK25-079</t>
  </si>
  <si>
    <t>ដាំង ប៉ិចហា</t>
  </si>
  <si>
    <t>DK25-174</t>
  </si>
  <si>
    <t>500kVA (China)</t>
  </si>
  <si>
    <t>វ៉ាង សាវជុន</t>
  </si>
  <si>
    <t>DK25-096</t>
  </si>
  <si>
    <t>400kVA (China)</t>
  </si>
  <si>
    <t>ម៉ា ចាវ</t>
  </si>
  <si>
    <t>DK25-59</t>
  </si>
  <si>
    <t>400kVA (EDL)</t>
  </si>
  <si>
    <t>ជូ យានវិន</t>
  </si>
  <si>
    <t>DK25-173</t>
  </si>
  <si>
    <t>ព្រុំ ច័ន្ទរ៉ា</t>
  </si>
  <si>
    <t>GreenFornext</t>
  </si>
  <si>
    <t>DK25-024</t>
  </si>
  <si>
    <t>រោងចក្រ កាតុង JH</t>
  </si>
  <si>
    <t>DK25-030</t>
  </si>
  <si>
    <t>250kVA (China)</t>
  </si>
  <si>
    <t>សោម ធិដា</t>
  </si>
  <si>
    <t>DK20-128</t>
  </si>
  <si>
    <t>ថាច់ ឡឹម</t>
  </si>
  <si>
    <t>DK20-76</t>
  </si>
  <si>
    <t>630kVA (Fuji Tusco)</t>
  </si>
  <si>
    <t>លីមេង ផាត</t>
  </si>
  <si>
    <t>DK20-65</t>
  </si>
  <si>
    <t>MV 200/5A</t>
  </si>
  <si>
    <t>Oliver Apparle Cambodia Co.,LTD</t>
  </si>
  <si>
    <t>លីថៃខីត</t>
  </si>
  <si>
    <t>DK20-062</t>
  </si>
  <si>
    <t>400kVA</t>
  </si>
  <si>
    <t>រោងចក្រកាត់ដេរ</t>
  </si>
  <si>
    <t>សំឆាយវ៉ាន</t>
  </si>
  <si>
    <t>DK20-406</t>
  </si>
  <si>
    <t>សុក លីន</t>
  </si>
  <si>
    <t>DK20-404</t>
  </si>
  <si>
    <t>ការដ្ឋាន បុរី ខាស់សិន</t>
  </si>
  <si>
    <t>ឆីន យ៉ាងគួយ</t>
  </si>
  <si>
    <t>DK20-063</t>
  </si>
  <si>
    <t>យឹម សំណាង</t>
  </si>
  <si>
    <t>DK20-64</t>
  </si>
  <si>
    <t>ចាន់ សុភាព</t>
  </si>
  <si>
    <t>DK20-013</t>
  </si>
  <si>
    <t>160kVA (ThiraThai)</t>
  </si>
  <si>
    <t>រោងចក្រ​ កាត់ដេរ</t>
  </si>
  <si>
    <t>ហ្វាង វ៉ីមីង</t>
  </si>
  <si>
    <t>DK20-97</t>
  </si>
  <si>
    <t>កូយ ឡេង</t>
  </si>
  <si>
    <t>DK25-057</t>
  </si>
  <si>
    <t>ឃ្លាំង ផលិតស៊ីតែនសាំង</t>
  </si>
  <si>
    <t>ឈិន ឈាង</t>
  </si>
  <si>
    <t>DK25-165</t>
  </si>
  <si>
    <t>រោងចក្រ កាត់ដរ</t>
  </si>
  <si>
    <t>ទា ហាំងសេង</t>
  </si>
  <si>
    <t>DK25-061</t>
  </si>
  <si>
    <t>400kVA (ABB)</t>
  </si>
  <si>
    <t>មេង គារ</t>
  </si>
  <si>
    <t>DK25-25</t>
  </si>
  <si>
    <t>250kVA (Thaipat)</t>
  </si>
  <si>
    <t>សុង ដារិទ្ធ</t>
  </si>
  <si>
    <t>DK25-085</t>
  </si>
  <si>
    <t>រោងចក្រ ផលិតពូក</t>
  </si>
  <si>
    <t>តាំង សេង</t>
  </si>
  <si>
    <t>DK25-060</t>
  </si>
  <si>
    <t>400kVA (Full Light)</t>
  </si>
  <si>
    <t>គួក ឈុនម៉ី</t>
  </si>
  <si>
    <t>DK25-178</t>
  </si>
  <si>
    <t>250kVA (សករាជ)</t>
  </si>
  <si>
    <t>ខែម សុធី</t>
  </si>
  <si>
    <t>DK25-166</t>
  </si>
  <si>
    <t>ហុង ជីនលី</t>
  </si>
  <si>
    <t>DK25-003</t>
  </si>
  <si>
    <t>រោងចក្រ កិនស្រូវ</t>
  </si>
  <si>
    <t>យ៉ង់ សាំងកុមារ</t>
  </si>
  <si>
    <t>DK25-031</t>
  </si>
  <si>
    <t>400kVA ( China )</t>
  </si>
  <si>
    <t>ម៉េង សំណាង</t>
  </si>
  <si>
    <t>DK25-058</t>
  </si>
  <si>
    <t>សូ ស៊ីវន</t>
  </si>
  <si>
    <t>DK25-004</t>
  </si>
  <si>
    <t>DK25-026</t>
  </si>
  <si>
    <t>320kVA</t>
  </si>
  <si>
    <t>ជា វន្ថា</t>
  </si>
  <si>
    <t>DK25-175</t>
  </si>
  <si>
    <t>ចិន សារុំ</t>
  </si>
  <si>
    <t>DK25-87</t>
  </si>
  <si>
    <t>ធុង ដារា</t>
  </si>
  <si>
    <t>DK18-217</t>
  </si>
  <si>
    <t>សប្បកម្ម​ ផលិតផ្លាក់សំលៀកបំពាក់​ យិន ផេង</t>
  </si>
  <si>
    <t>គឹម រតនា</t>
  </si>
  <si>
    <t>DK17-01</t>
  </si>
  <si>
    <t>វិទ្យាស្ថាន ស្រាវជ្រាវ នឹង អភិវឌ្ឍន៍ កសិកម្ម កម្ពុជា</t>
  </si>
  <si>
    <t>អេរី ស្រាវជ្រាវ</t>
  </si>
  <si>
    <t>LBS វត្ត ស្លែង</t>
  </si>
  <si>
    <t>DK07-069</t>
  </si>
  <si>
    <t>315kVA (X.Y.Z)</t>
  </si>
  <si>
    <t>ផលិត ផ្ទះចល្ថត</t>
  </si>
  <si>
    <t>ស៊ូ រិនពេញ</t>
  </si>
  <si>
    <t>DK48-181</t>
  </si>
  <si>
    <t>250kVA (Fuji / Indoor)</t>
  </si>
  <si>
    <t>ស្រេង យូគីម</t>
  </si>
  <si>
    <t>DK20-407</t>
  </si>
  <si>
    <t>Lucky Express</t>
  </si>
  <si>
    <t>សហគ្រាស ដីអេសអាយ</t>
  </si>
  <si>
    <t>DK26-035</t>
  </si>
  <si>
    <t>សិប្បកម្ម ផលិតម្សៅបៀក</t>
  </si>
  <si>
    <t>ស៊ឹម ណាវី</t>
  </si>
  <si>
    <t>DK26-002</t>
  </si>
  <si>
    <t>DK26-033</t>
  </si>
  <si>
    <t>រោងចក្រ ផលិត​តុក្កតា</t>
  </si>
  <si>
    <t>ទូ ហៃ</t>
  </si>
  <si>
    <t>DK30-057</t>
  </si>
  <si>
    <t>គឹម សែ</t>
  </si>
  <si>
    <t>DK30-056</t>
  </si>
  <si>
    <t>ម៉ៅ សុផាន់</t>
  </si>
  <si>
    <t>DK27-001</t>
  </si>
  <si>
    <t>​ ចែកចាយ</t>
  </si>
  <si>
    <t>DK27-026</t>
  </si>
  <si>
    <t>ផ្ទះល្វេង ចៅសីរ័ត្ន</t>
  </si>
  <si>
    <t>DK27-056</t>
  </si>
  <si>
    <t>ផ្ទះល្វេង ចាន់ សុវណ្ណារ៉ា</t>
  </si>
  <si>
    <t>DK27-111</t>
  </si>
  <si>
    <t>លី សុភាព</t>
  </si>
  <si>
    <t>DK27-115</t>
  </si>
  <si>
    <t>500kVA (Thibidi)</t>
  </si>
  <si>
    <t>រោងចក្រ ផ្លាសស្ទិច</t>
  </si>
  <si>
    <t>លីសុភាព</t>
  </si>
  <si>
    <t>DK27-25</t>
  </si>
  <si>
    <t>ស៊ីម នឿន</t>
  </si>
  <si>
    <t>DK28-087</t>
  </si>
  <si>
    <t>800kVA (Thai Maxwell)</t>
  </si>
  <si>
    <t>លី មេងលាង</t>
  </si>
  <si>
    <t>DK28-118</t>
  </si>
  <si>
    <t>315kVA (EDL)</t>
  </si>
  <si>
    <t>សាត់ ដក់</t>
  </si>
  <si>
    <t>DK28-114</t>
  </si>
  <si>
    <t>400kVA (TRF Rockwell)</t>
  </si>
  <si>
    <t>លី គីមហេង</t>
  </si>
  <si>
    <t>DK18-118</t>
  </si>
  <si>
    <t>DK18-218</t>
  </si>
  <si>
    <t>ភាព សុខលាង</t>
  </si>
  <si>
    <t>DK18-189</t>
  </si>
  <si>
    <t>DK29-026</t>
  </si>
  <si>
    <t>ជុង ឈីងយាន</t>
  </si>
  <si>
    <t>DK28-113</t>
  </si>
  <si>
    <t>នេត ស៊ីវរៈចិន្ថា</t>
  </si>
  <si>
    <t>DK28-062</t>
  </si>
  <si>
    <t>DK28-119</t>
  </si>
  <si>
    <t>200kVA (EDL)</t>
  </si>
  <si>
    <t>បុរី អេច អិម</t>
  </si>
  <si>
    <t>លី គឹមហេង</t>
  </si>
  <si>
    <t>DK27-162</t>
  </si>
  <si>
    <t>បុរី លេង និមល</t>
  </si>
  <si>
    <t>DK50-052</t>
  </si>
  <si>
    <t>មី សារុន</t>
  </si>
  <si>
    <t>DK50-01</t>
  </si>
  <si>
    <t>DK53-027</t>
  </si>
  <si>
    <t>400kVA (EMAX)</t>
  </si>
  <si>
    <t>ស៊ី លាង</t>
  </si>
  <si>
    <t>DK53-41</t>
  </si>
  <si>
    <t>បុរី ពិភពថ្មី ទី៧</t>
  </si>
  <si>
    <t>DK53-36</t>
  </si>
  <si>
    <t>បុរី ពិភពថ្មី កំបូល</t>
  </si>
  <si>
    <t>DK53-437</t>
  </si>
  <si>
    <t>DK53-438</t>
  </si>
  <si>
    <t>1000kVA (EMAX)</t>
  </si>
  <si>
    <t>EM</t>
  </si>
  <si>
    <t>DK53-436</t>
  </si>
  <si>
    <t>1250kVA (XYZ)</t>
  </si>
  <si>
    <t>DK32-069</t>
  </si>
  <si>
    <t>DK32-53</t>
  </si>
  <si>
    <t>រោងចក្រ កាបូប</t>
  </si>
  <si>
    <t>DK32-034</t>
  </si>
  <si>
    <t>ដីឡូ</t>
  </si>
  <si>
    <t>DK32-054</t>
  </si>
  <si>
    <t>160kVA (ABB)</t>
  </si>
  <si>
    <t>PTT បឹងធំ</t>
  </si>
  <si>
    <t>26-11-2021</t>
  </si>
  <si>
    <t>DK32-35</t>
  </si>
  <si>
    <t>DK55-001</t>
  </si>
  <si>
    <t>100kVA (Presice)</t>
  </si>
  <si>
    <t>DK46-085</t>
  </si>
  <si>
    <t>DK36-069</t>
  </si>
  <si>
    <t>រោងចក្រ ផលិតពុម្ពស្បែកជើង</t>
  </si>
  <si>
    <t>DK37-086</t>
  </si>
  <si>
    <t>50kVA (Fuji)</t>
  </si>
  <si>
    <t>ផ្ទះសំណាក់</t>
  </si>
  <si>
    <t>22-12-2021</t>
  </si>
  <si>
    <t>DK54-025</t>
  </si>
  <si>
    <t>អញ្ញាប័ណ្ឌទឹកស្អាត</t>
  </si>
  <si>
    <t>DK54-026</t>
  </si>
  <si>
    <t>KTV</t>
  </si>
  <si>
    <t>DK34-067</t>
  </si>
  <si>
    <t>400kVA (XYZ)</t>
  </si>
  <si>
    <t>DK34-066</t>
  </si>
  <si>
    <t>50kVA (Full Light)</t>
  </si>
  <si>
    <t>DK34-061</t>
  </si>
  <si>
    <t>DK34-068</t>
  </si>
  <si>
    <t>630kVA (TRF Rockwell)</t>
  </si>
  <si>
    <t>DK34-007</t>
  </si>
  <si>
    <t>DK30-060</t>
  </si>
  <si>
    <t>630kVA</t>
  </si>
  <si>
    <t>រោងចក្រ ហ៊ុង ប៊ិន</t>
  </si>
  <si>
    <t>DK34-063</t>
  </si>
  <si>
    <t>DK36-065</t>
  </si>
  <si>
    <t>630kVA (Thai Maxwell)</t>
  </si>
  <si>
    <t>DK34-08</t>
  </si>
  <si>
    <t>អាង ទឹកស្អាត</t>
  </si>
  <si>
    <t>DK34-014</t>
  </si>
  <si>
    <t>DF25-085.jpg</t>
  </si>
  <si>
    <t>DK01-037 CTVT.jpg</t>
  </si>
  <si>
    <t>DK01-037.jpg</t>
  </si>
  <si>
    <t>DK01-050.jpg</t>
  </si>
  <si>
    <t>DK01-058.jpg</t>
  </si>
  <si>
    <t>DK01-136.jpg</t>
  </si>
  <si>
    <t>DK01-43.jpg</t>
  </si>
  <si>
    <t>DK03-066.jpg</t>
  </si>
  <si>
    <t>DK1-021.jpg</t>
  </si>
  <si>
    <t>DK1-039 (ទី១).jpg</t>
  </si>
  <si>
    <t>DK1-039 (ទី២).jpg</t>
  </si>
  <si>
    <t>DK1-039 (ទី៣).jpg</t>
  </si>
  <si>
    <t>DK1-040.jpg</t>
  </si>
  <si>
    <t>DK1-041.jpg</t>
  </si>
  <si>
    <t>DK1-042.jpg</t>
  </si>
  <si>
    <t>DK1-055.jpg</t>
  </si>
  <si>
    <t>DK1-056.jpg</t>
  </si>
  <si>
    <t>DK1-057.jpg</t>
  </si>
  <si>
    <t>DK1-061.jpg</t>
  </si>
  <si>
    <t>DK1-062.jpg</t>
  </si>
  <si>
    <t>DK1-063.jpg</t>
  </si>
  <si>
    <t>DK1-064.jpg</t>
  </si>
  <si>
    <t>DK1-072.jpg</t>
  </si>
  <si>
    <t>DK1-083.jpg</t>
  </si>
  <si>
    <t>DK1-117.jpg</t>
  </si>
  <si>
    <t>DK1-135.jpg</t>
  </si>
  <si>
    <t>DK1-139.jpg</t>
  </si>
  <si>
    <t>DK1-195.jpg</t>
  </si>
  <si>
    <t>DK1-196.jpg</t>
  </si>
  <si>
    <t>DK1-203.jpg</t>
  </si>
  <si>
    <t>DK1-205.jpg</t>
  </si>
  <si>
    <t>DK1.jpg</t>
  </si>
  <si>
    <t>DK10-034.jpg</t>
  </si>
  <si>
    <t>DK10-081.jpg</t>
  </si>
  <si>
    <t>DK10-082.jpg</t>
  </si>
  <si>
    <t>DK10-423.jpg</t>
  </si>
  <si>
    <t>DK10-47.jpg</t>
  </si>
  <si>
    <t>DK16-01.jpg</t>
  </si>
  <si>
    <t>DK16-04.jpg</t>
  </si>
  <si>
    <t>DK16-220.jpg</t>
  </si>
  <si>
    <t>DK16-226.jpg</t>
  </si>
  <si>
    <t>DK17-001.jpg</t>
  </si>
  <si>
    <t>DK17-003.jpg</t>
  </si>
  <si>
    <t>DK17-004.jpg</t>
  </si>
  <si>
    <t>DK17-02.jpg</t>
  </si>
  <si>
    <t>DK18-118.jpg</t>
  </si>
  <si>
    <t>DK18-147.jpg</t>
  </si>
  <si>
    <t>DK18-189.jpg</t>
  </si>
  <si>
    <t>DK18-217.jpg</t>
  </si>
  <si>
    <t>DK18-218.jpg</t>
  </si>
  <si>
    <t>DK19-064.jpg</t>
  </si>
  <si>
    <t>DK19-1024.jpg</t>
  </si>
  <si>
    <t>DK19-121.jpg</t>
  </si>
  <si>
    <t>DK19-148.jpg</t>
  </si>
  <si>
    <t>DK19-175.jpg</t>
  </si>
  <si>
    <t>DK19-272.jpg</t>
  </si>
  <si>
    <t>DK19-274.jpg</t>
  </si>
  <si>
    <t>DK19-275.jpg</t>
  </si>
  <si>
    <t>DK19-640.jpg</t>
  </si>
  <si>
    <t>DK2-003.jpg</t>
  </si>
  <si>
    <t>DK2-006.jpg</t>
  </si>
  <si>
    <t>DK2-051.jpg</t>
  </si>
  <si>
    <t>DK2-056.jpg</t>
  </si>
  <si>
    <t>DK2-057.jpg</t>
  </si>
  <si>
    <t>DK2-067.jpg</t>
  </si>
  <si>
    <t>DK2-117B.jpg</t>
  </si>
  <si>
    <t>DK2-118.jpg</t>
  </si>
  <si>
    <t>DK2-119.jpg</t>
  </si>
  <si>
    <t>DK2-120.jpg</t>
  </si>
  <si>
    <t>DK2-126.jpg</t>
  </si>
  <si>
    <t>DK2-127.jpg</t>
  </si>
  <si>
    <t>DK2-128.jpg</t>
  </si>
  <si>
    <t>DK2-129.jpg</t>
  </si>
  <si>
    <t>DK2-130.jpg</t>
  </si>
  <si>
    <t>DK2-131.jpg</t>
  </si>
  <si>
    <t>DK2-132.jpg</t>
  </si>
  <si>
    <t>DK2-139.jpg</t>
  </si>
  <si>
    <t>DK2-142.jpg</t>
  </si>
  <si>
    <t>DK2-161.jpg</t>
  </si>
  <si>
    <t>DK2-166.jpg</t>
  </si>
  <si>
    <t>DK2-167.jpg</t>
  </si>
  <si>
    <t>DK2-168.jpg</t>
  </si>
  <si>
    <t>DK2-50.jpg</t>
  </si>
  <si>
    <t>DK2.jpg</t>
  </si>
  <si>
    <t>DK20-013.jpg</t>
  </si>
  <si>
    <t>DK20-062.jpg</t>
  </si>
  <si>
    <t>DK20-099.jpg</t>
  </si>
  <si>
    <t>DK20-126.jpg</t>
  </si>
  <si>
    <t>DK20-128.jpg</t>
  </si>
  <si>
    <t>DK20-146.jpg</t>
  </si>
  <si>
    <t>DK20-149.jpg</t>
  </si>
  <si>
    <t>DK20-150.jpg</t>
  </si>
  <si>
    <t>DK20-404.jpg</t>
  </si>
  <si>
    <t>DK20-406.jpg</t>
  </si>
  <si>
    <t>DK20-407.jpg</t>
  </si>
  <si>
    <t>DK20-63.jpg</t>
  </si>
  <si>
    <t>DK20-64.jpg</t>
  </si>
  <si>
    <t>DK20-65.jpg</t>
  </si>
  <si>
    <t>DK20-76.jpg</t>
  </si>
  <si>
    <t>DK20-97.jpg</t>
  </si>
  <si>
    <t>DK21-001.jpg</t>
  </si>
  <si>
    <t>DK21-032 CT.jpg</t>
  </si>
  <si>
    <t>DK21-032.jpg</t>
  </si>
  <si>
    <t>DK21-033.jpg</t>
  </si>
  <si>
    <t>DK21-30.jpg</t>
  </si>
  <si>
    <t>DK25-004.jpg</t>
  </si>
  <si>
    <t>DK25-03.jpg</t>
  </si>
  <si>
    <t>DK25-031.jpg</t>
  </si>
  <si>
    <t>DK25-058.jpg</t>
  </si>
  <si>
    <t>DK25-059.jpg</t>
  </si>
  <si>
    <t>DK25-060.jpg</t>
  </si>
  <si>
    <t>DK25-061.jpg</t>
  </si>
  <si>
    <t>DK25-079.jpg</t>
  </si>
  <si>
    <t>DK25-087.jpg</t>
  </si>
  <si>
    <t>DK25-096.jpg</t>
  </si>
  <si>
    <t>DK25-165.jpg</t>
  </si>
  <si>
    <t>DK25-166.jpg</t>
  </si>
  <si>
    <t>DK25-173 CT.jpg</t>
  </si>
  <si>
    <t>DK25-173.jpg</t>
  </si>
  <si>
    <t>DK25-174.jpg</t>
  </si>
  <si>
    <t>DK25-175.jpg</t>
  </si>
  <si>
    <t>DK25-176.jpg</t>
  </si>
  <si>
    <t>DK25-178.jpg</t>
  </si>
  <si>
    <t>DK25-179.jpg</t>
  </si>
  <si>
    <t>DK25-24.jpg</t>
  </si>
  <si>
    <t>DK25-25.jpg</t>
  </si>
  <si>
    <t>DK25-26.jpg</t>
  </si>
  <si>
    <t>DK25-35.jpg</t>
  </si>
  <si>
    <t>DK25-36.jpg</t>
  </si>
  <si>
    <t>DK25-57.jpg</t>
  </si>
  <si>
    <t>DK26-033.jpg</t>
  </si>
  <si>
    <t>DK27-002.jpg</t>
  </si>
  <si>
    <t>DK27-01.jpg</t>
  </si>
  <si>
    <t>DK27-026.jpg</t>
  </si>
  <si>
    <t>DK27-056.jpg</t>
  </si>
  <si>
    <t>DK27-062.jpg</t>
  </si>
  <si>
    <t>DK27-111.jpg</t>
  </si>
  <si>
    <t>DK27-115.jpg</t>
  </si>
  <si>
    <t>DK27-162.jpg</t>
  </si>
  <si>
    <t>DK27-25.jpg</t>
  </si>
  <si>
    <t>DK28-062.jpg</t>
  </si>
  <si>
    <t>DK28-087.jpg</t>
  </si>
  <si>
    <t>DK28-113.jpg</t>
  </si>
  <si>
    <t>DK28-114.jpg</t>
  </si>
  <si>
    <t>DK28-118.jpg</t>
  </si>
  <si>
    <t>DK28-119.jpg</t>
  </si>
  <si>
    <t>DK29-026.jpg</t>
  </si>
  <si>
    <t>DK3-048.jpg</t>
  </si>
  <si>
    <t>DK3-049.jpg</t>
  </si>
  <si>
    <t>DK3-065.jpg</t>
  </si>
  <si>
    <t>DK3-141.jpg</t>
  </si>
  <si>
    <t>DK30-056.jpg</t>
  </si>
  <si>
    <t>DK30-057.jpg</t>
  </si>
  <si>
    <t>DK32-034.jpg</t>
  </si>
  <si>
    <t>DK32-035.jpg</t>
  </si>
  <si>
    <t>DK32-054.jpg</t>
  </si>
  <si>
    <t>DK32-069.jpg</t>
  </si>
  <si>
    <t>DK32-53.jpg</t>
  </si>
  <si>
    <t>DK34-007.jpg</t>
  </si>
  <si>
    <t>DK34-061.jpg</t>
  </si>
  <si>
    <t>DK34-063.jpg</t>
  </si>
  <si>
    <t>DK34-065.jpg</t>
  </si>
  <si>
    <t>DK34-066.jpg</t>
  </si>
  <si>
    <t>DK34-067.jpg</t>
  </si>
  <si>
    <t>DK34-068.jpg</t>
  </si>
  <si>
    <t>DK34-08.jpg</t>
  </si>
  <si>
    <t>DK34-14.jpg</t>
  </si>
  <si>
    <t>DK34-60.jpg</t>
  </si>
  <si>
    <t>DK36-069.jpg</t>
  </si>
  <si>
    <t>DK36-085.jpg</t>
  </si>
  <si>
    <t>DK37-086.jpg</t>
  </si>
  <si>
    <t>DK38-023.jpg</t>
  </si>
  <si>
    <t>DK38-026E CT.jpg</t>
  </si>
  <si>
    <t>DK38-026E.jpg</t>
  </si>
  <si>
    <t>DK38-035.jpg</t>
  </si>
  <si>
    <t>DK38-036.jpg</t>
  </si>
  <si>
    <t>DK38-114.jpg</t>
  </si>
  <si>
    <t>DK38-217.jpg</t>
  </si>
  <si>
    <t>DK38-219.jpg</t>
  </si>
  <si>
    <t>DK38-24.jpg</t>
  </si>
  <si>
    <t>DK38-25.jpg</t>
  </si>
  <si>
    <t>DK38-254.jpg</t>
  </si>
  <si>
    <t>DK38-38.jpg</t>
  </si>
  <si>
    <t>DK39-046.jpg</t>
  </si>
  <si>
    <t>DK3A.jpg</t>
  </si>
  <si>
    <t>DK4-029.jpg</t>
  </si>
  <si>
    <t>DK4-048.jpg</t>
  </si>
  <si>
    <t>DK40-.jpg</t>
  </si>
  <si>
    <t>DK40-080.jpg</t>
  </si>
  <si>
    <t>DK40-105.jpg</t>
  </si>
  <si>
    <t>DK40-106.jpg</t>
  </si>
  <si>
    <t>DK40-109.jpg</t>
  </si>
  <si>
    <t>DK40-154.jpg</t>
  </si>
  <si>
    <t>DK40-163.jpg</t>
  </si>
  <si>
    <t>DK40-164 CT.jpg</t>
  </si>
  <si>
    <t>DK40-164.jpg</t>
  </si>
  <si>
    <t>DK40-213.jpg</t>
  </si>
  <si>
    <t>DK40-249.jpg</t>
  </si>
  <si>
    <t>DK40-283.jpg</t>
  </si>
  <si>
    <t>DK40-322.jpg</t>
  </si>
  <si>
    <t>DK40-362.jpg</t>
  </si>
  <si>
    <t>DK40-363.jpg</t>
  </si>
  <si>
    <t>DK41-001.jpg</t>
  </si>
  <si>
    <t>DK41-037.jpg</t>
  </si>
  <si>
    <t>DK41-038.jpg</t>
  </si>
  <si>
    <t>DK41-039.jpg</t>
  </si>
  <si>
    <t>DK41-040.jpg</t>
  </si>
  <si>
    <t>DK41-041.jpg</t>
  </si>
  <si>
    <t>DK41-042.jpg</t>
  </si>
  <si>
    <t>DK41-043.jpg</t>
  </si>
  <si>
    <t>DK41-044.jpg</t>
  </si>
  <si>
    <t>DK41-045.jpg</t>
  </si>
  <si>
    <t>DK41-046.jpg</t>
  </si>
  <si>
    <t>DK41-047.jpg</t>
  </si>
  <si>
    <t>DK41-048.jpg</t>
  </si>
  <si>
    <t>DK41-049.jpg</t>
  </si>
  <si>
    <t>DK41-050.jpg</t>
  </si>
  <si>
    <t>DK41-051 (2).jpg</t>
  </si>
  <si>
    <t>DK41-051.jpg</t>
  </si>
  <si>
    <t>DK41-053.jpg</t>
  </si>
  <si>
    <t>DK41-054.jpg</t>
  </si>
  <si>
    <t>DK41-055.jpg</t>
  </si>
  <si>
    <t>DK41-056.jpg</t>
  </si>
  <si>
    <t>DK41-057.jpg</t>
  </si>
  <si>
    <t>DK41-058.jpg</t>
  </si>
  <si>
    <t>DK41-059.jpg</t>
  </si>
  <si>
    <t>DK41-060.jpg</t>
  </si>
  <si>
    <t>DK41-061.jpg</t>
  </si>
  <si>
    <t>DK42-023.jpg</t>
  </si>
  <si>
    <t>DK42-081.jpg</t>
  </si>
  <si>
    <t>DK42-082.jpg</t>
  </si>
  <si>
    <t>DK42-083.jpg</t>
  </si>
  <si>
    <t>DK43-011.jpg</t>
  </si>
  <si>
    <t>DK43-029.jpg</t>
  </si>
  <si>
    <t>DK44-056.jpg</t>
  </si>
  <si>
    <t>DK44-16.jpg</t>
  </si>
  <si>
    <t>DK45-072.jpg</t>
  </si>
  <si>
    <t>DK45-073.jpg</t>
  </si>
  <si>
    <t>DK45-074.jpg</t>
  </si>
  <si>
    <t>DK45-076.jpg</t>
  </si>
  <si>
    <t>DK45-077.jpg</t>
  </si>
  <si>
    <t>DK45-079.jpg</t>
  </si>
  <si>
    <t>DK48-052.jpg</t>
  </si>
  <si>
    <t>DK48-057.jpg</t>
  </si>
  <si>
    <t>DK48-066.jpg</t>
  </si>
  <si>
    <t>DK48-067.jpg</t>
  </si>
  <si>
    <t>DK48-091.jpg</t>
  </si>
  <si>
    <t>DK48-160.jpg</t>
  </si>
  <si>
    <t>DK48-176.jpg</t>
  </si>
  <si>
    <t>DK48-177.jpg</t>
  </si>
  <si>
    <t>DK48-181.jpg</t>
  </si>
  <si>
    <t>DK48-56 CT.jpg</t>
  </si>
  <si>
    <t>DK48-56.jpg</t>
  </si>
  <si>
    <t>DK48-58.jpg</t>
  </si>
  <si>
    <t>DK5-.jpg</t>
  </si>
  <si>
    <t>DK5-048.jpg</t>
  </si>
  <si>
    <t>DK50-01.jpg</t>
  </si>
  <si>
    <t>DK50-052.jpg</t>
  </si>
  <si>
    <t>DK53-027.jpg</t>
  </si>
  <si>
    <t>DK53-036.jpg</t>
  </si>
  <si>
    <t>DK53-41.jpg</t>
  </si>
  <si>
    <t>DK53-436.jpg</t>
  </si>
  <si>
    <t>DK53-437.jpg</t>
  </si>
  <si>
    <t>DK53-438.jpg</t>
  </si>
  <si>
    <t>DK54-25.jpg</t>
  </si>
  <si>
    <t>DK54-26.jpg</t>
  </si>
  <si>
    <t>DK55-001.jpg</t>
  </si>
  <si>
    <t>DK6-.jpg</t>
  </si>
  <si>
    <t>DK7-.jpg</t>
  </si>
  <si>
    <t>DK7-027.jpg</t>
  </si>
  <si>
    <t>DK7-068.jpg</t>
  </si>
  <si>
    <t>DK7-069.jpg</t>
  </si>
  <si>
    <t>DK7-36.jpg</t>
  </si>
  <si>
    <t>DK8-075.jpg</t>
  </si>
  <si>
    <t>DK8-106.jpg</t>
  </si>
  <si>
    <t>DK8-107.jpg</t>
  </si>
  <si>
    <t>DK8-151.jpg</t>
  </si>
  <si>
    <t>DK8-158.jpg</t>
  </si>
  <si>
    <t>DK8-256.jpg</t>
  </si>
  <si>
    <t>DK9-003.jpg</t>
  </si>
  <si>
    <t>DK9-068.jpg</t>
  </si>
  <si>
    <t>DK9-143.jpg</t>
  </si>
  <si>
    <t>DK9-163.jpg</t>
  </si>
  <si>
    <t>DK9-174.jpg</t>
  </si>
  <si>
    <t>DK9-207.jpg</t>
  </si>
  <si>
    <t>DK9-208.jpg</t>
  </si>
  <si>
    <t>DK9-224.jpg</t>
  </si>
  <si>
    <t>DK9-226.jpg</t>
  </si>
  <si>
    <t>DK9-232.jpg</t>
  </si>
  <si>
    <t>DK9-236.jpg</t>
  </si>
  <si>
    <t>DK9-237.jpg</t>
  </si>
  <si>
    <t>DK9-239.jpg</t>
  </si>
  <si>
    <t>DK9-240.jpg</t>
  </si>
  <si>
    <t>LBS - កែងស្ទុប អាស៊ីសាញ់.jpg</t>
  </si>
  <si>
    <t>LBS DK1.jpg</t>
  </si>
  <si>
    <t>LBS តាបោះ.jpg</t>
  </si>
  <si>
    <t>LBS ព្រៃសរ.jpg</t>
  </si>
  <si>
    <t>LBS វត្ត ស្លែង.jpg</t>
  </si>
  <si>
    <t>PE01.jpg</t>
  </si>
  <si>
    <t>data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</si>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</sst>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Khmer OS Siemreap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"/>
  <sheetViews>
    <sheetView tabSelected="1" topLeftCell="B8" workbookViewId="0">
      <selection activeCell="B20" sqref="B20"/>
    </sheetView>
  </sheetViews>
  <sheetFormatPr defaultRowHeight="15" x14ac:dyDescent="0.25"/>
  <cols>
    <col min="1" max="1" width="0" hidden="1" customWidth="1"/>
    <col min="2" max="2" width="16" customWidth="1"/>
    <col min="3" max="3" width="25.42578125" customWidth="1"/>
    <col min="4" max="4" width="30.42578125" customWidth="1"/>
    <col min="5" max="5" width="26.28515625" customWidth="1"/>
    <col min="6" max="6" width="42.140625" customWidth="1"/>
    <col min="7" max="7" width="18.85546875" customWidth="1"/>
    <col min="8" max="8" width="14.42578125" customWidth="1"/>
    <col min="9" max="10" width="25.7109375" customWidth="1"/>
    <col min="11" max="11" width="14.5703125" customWidth="1"/>
    <col min="12" max="12" width="4.28515625" customWidth="1"/>
    <col min="13" max="13" width="23.5703125" customWidth="1"/>
  </cols>
  <sheetData>
    <row r="1" spans="1:13" ht="23.25" x14ac:dyDescent="0.25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0" t="s">
        <v>1070</v>
      </c>
    </row>
    <row r="2" spans="1:13" ht="23.25" x14ac:dyDescent="0.25">
      <c r="A2" s="1" t="str">
        <f>TRIM(LOWER(B2))</f>
        <v>dk41-055</v>
      </c>
      <c r="B2" s="2" t="s">
        <v>9</v>
      </c>
      <c r="C2" s="2" t="s">
        <v>10</v>
      </c>
      <c r="D2" s="2" t="s">
        <v>11</v>
      </c>
      <c r="E2" s="2"/>
      <c r="F2" s="2" t="s">
        <v>12</v>
      </c>
      <c r="G2" s="2"/>
      <c r="H2" s="2" t="s">
        <v>0</v>
      </c>
      <c r="I2" s="2">
        <v>11.493302</v>
      </c>
      <c r="J2" s="2">
        <v>104.87209900000001</v>
      </c>
      <c r="K2" t="str">
        <f>IFERROR(INDEX(Sheet2!$A:$A,MATCH($A2,Sheet2!$C:$C,0)),"")</f>
        <v>DK41-055.jpg</v>
      </c>
      <c r="M2" t="str">
        <f>CONCATENATE(TRIM(B2),"^",TRIM(C2),"^",D2,"^",E2,"^",F2,"^",G2,"^",H2,"^",I2,"^",J2,"^",K2)</f>
        <v>DK41-055^630 kVA ( Fuji )^LV^^អ៊ឺង ប៊ុនប៉េង​ ទី១៤^^DK^11.493302^104.872099^DK41-055.jpg</v>
      </c>
    </row>
    <row r="3" spans="1:13" ht="23.25" x14ac:dyDescent="0.25">
      <c r="A3" s="1" t="str">
        <f t="shared" ref="A3:A66" si="0">TRIM(LOWER(B3))</f>
        <v>dk41-046</v>
      </c>
      <c r="B3" s="2" t="s">
        <v>13</v>
      </c>
      <c r="C3" s="2" t="s">
        <v>14</v>
      </c>
      <c r="D3" s="2" t="s">
        <v>11</v>
      </c>
      <c r="E3" s="2"/>
      <c r="F3" s="2" t="s">
        <v>15</v>
      </c>
      <c r="G3" s="2"/>
      <c r="H3" s="2" t="s">
        <v>0</v>
      </c>
      <c r="I3" s="2">
        <v>11.485075</v>
      </c>
      <c r="J3" s="2">
        <v>104.87224999999999</v>
      </c>
      <c r="K3" t="str">
        <f>IFERROR(INDEX(Sheet2!$A:$A,MATCH($A3,Sheet2!$C:$C,0)),"")</f>
        <v>DK41-046.jpg</v>
      </c>
      <c r="M3" t="str">
        <f t="shared" ref="M3:M66" si="1">CONCATENATE(TRIM(B3),"^",TRIM(C3),"^",D3,"^",E3,"^",F3,"^",G3,"^",H3,"^",I3,"^",J3,"^",K3)</f>
        <v>DK41-046^630 kVA ( Precise )^LV^^អ៊ឺង ប៊ុនប៉េង​ ទី៩^^DK^11.485075^104.87225^DK41-046.jpg</v>
      </c>
    </row>
    <row r="4" spans="1:13" ht="23.25" x14ac:dyDescent="0.25">
      <c r="A4" s="1" t="str">
        <f t="shared" si="0"/>
        <v>dk41-048</v>
      </c>
      <c r="B4" s="2" t="s">
        <v>16</v>
      </c>
      <c r="C4" s="2" t="s">
        <v>17</v>
      </c>
      <c r="D4" s="2" t="s">
        <v>11</v>
      </c>
      <c r="E4" s="2" t="s">
        <v>18</v>
      </c>
      <c r="F4" s="2" t="s">
        <v>19</v>
      </c>
      <c r="G4" s="2"/>
      <c r="H4" s="2" t="s">
        <v>0</v>
      </c>
      <c r="I4" s="2">
        <v>11.484591999999999</v>
      </c>
      <c r="J4" s="2">
        <v>104.874533</v>
      </c>
      <c r="K4" t="str">
        <f>IFERROR(INDEX(Sheet2!$A:$A,MATCH($A4,Sheet2!$C:$C,0)),"")</f>
        <v>DK41-048.jpg</v>
      </c>
      <c r="M4" t="str">
        <f t="shared" si="1"/>
        <v>DK41-048^630 kVA ( Thaipat )^LV^រោងចក្រ^អ៊ឺង ប៊ុនប៉េង​ ទី១០^^DK^11.484592^104.874533^DK41-048.jpg</v>
      </c>
    </row>
    <row r="5" spans="1:13" ht="23.25" x14ac:dyDescent="0.25">
      <c r="A5" s="1" t="str">
        <f t="shared" si="0"/>
        <v>dk41-052</v>
      </c>
      <c r="B5" s="2" t="s">
        <v>20</v>
      </c>
      <c r="C5" s="2" t="s">
        <v>10</v>
      </c>
      <c r="D5" s="2" t="s">
        <v>11</v>
      </c>
      <c r="E5" s="2"/>
      <c r="F5" s="2" t="s">
        <v>21</v>
      </c>
      <c r="G5" s="2"/>
      <c r="H5" s="2" t="s">
        <v>0</v>
      </c>
      <c r="I5" s="2">
        <v>11.484586999999999</v>
      </c>
      <c r="J5" s="2">
        <v>104.87456400000001</v>
      </c>
      <c r="K5" t="str">
        <f>IFERROR(INDEX(Sheet2!$A:$A,MATCH($A5,Sheet2!$C:$C,0)),"")</f>
        <v/>
      </c>
      <c r="M5" t="str">
        <f t="shared" si="1"/>
        <v>DK41-052^630 kVA ( Fuji )^LV^^អ៊ឺង ប៊ុនប៉េង​ ទី១២^^DK^11.484587^104.874564^</v>
      </c>
    </row>
    <row r="6" spans="1:13" ht="23.25" x14ac:dyDescent="0.25">
      <c r="A6" s="1" t="str">
        <f t="shared" si="0"/>
        <v>dk41-037</v>
      </c>
      <c r="B6" s="2" t="s">
        <v>22</v>
      </c>
      <c r="C6" s="2" t="s">
        <v>23</v>
      </c>
      <c r="D6" s="2" t="s">
        <v>11</v>
      </c>
      <c r="E6" s="2"/>
      <c r="F6" s="2" t="s">
        <v>24</v>
      </c>
      <c r="G6" s="2"/>
      <c r="H6" s="2" t="s">
        <v>0</v>
      </c>
      <c r="I6" s="2">
        <v>11.48446</v>
      </c>
      <c r="J6" s="2">
        <v>104.87519500000001</v>
      </c>
      <c r="K6" t="str">
        <f>IFERROR(INDEX(Sheet2!$A:$A,MATCH($A6,Sheet2!$C:$C,0)),"")</f>
        <v>DK41-037.jpg</v>
      </c>
      <c r="M6" t="str">
        <f t="shared" si="1"/>
        <v>DK41-037^630 kVA ( Thibidi )^LV^^អ៊ឺង ប៊ុនប៉េង​ ទី០១^^DK^11.48446^104.875195^DK41-037.jpg</v>
      </c>
    </row>
    <row r="7" spans="1:13" ht="23.25" x14ac:dyDescent="0.25">
      <c r="A7" s="1" t="str">
        <f t="shared" si="0"/>
        <v>dk41-054</v>
      </c>
      <c r="B7" s="2" t="s">
        <v>25</v>
      </c>
      <c r="C7" s="2" t="s">
        <v>10</v>
      </c>
      <c r="D7" s="2" t="s">
        <v>11</v>
      </c>
      <c r="E7" s="2"/>
      <c r="F7" s="2" t="s">
        <v>26</v>
      </c>
      <c r="G7" s="2"/>
      <c r="H7" s="2" t="s">
        <v>0</v>
      </c>
      <c r="I7" s="2">
        <v>11.484544</v>
      </c>
      <c r="J7" s="2">
        <v>104.875495</v>
      </c>
      <c r="K7" t="str">
        <f>IFERROR(INDEX(Sheet2!$A:$A,MATCH($A7,Sheet2!$C:$C,0)),"")</f>
        <v>DK41-054.jpg</v>
      </c>
      <c r="M7" t="str">
        <f t="shared" si="1"/>
        <v>DK41-054^630 kVA ( Fuji )^LV^^អ៊ឺង ប៊ុនប៉េង​ ទី១៣^^DK^11.484544^104.875495^DK41-054.jpg</v>
      </c>
    </row>
    <row r="8" spans="1:13" ht="23.25" x14ac:dyDescent="0.25">
      <c r="A8" s="1" t="str">
        <f t="shared" si="0"/>
        <v>dk41-040</v>
      </c>
      <c r="B8" s="2" t="s">
        <v>27</v>
      </c>
      <c r="C8" s="2" t="s">
        <v>28</v>
      </c>
      <c r="D8" s="2" t="s">
        <v>11</v>
      </c>
      <c r="E8" s="2"/>
      <c r="F8" s="2" t="s">
        <v>29</v>
      </c>
      <c r="G8" s="2"/>
      <c r="H8" s="2" t="s">
        <v>0</v>
      </c>
      <c r="I8" s="2">
        <v>11.483523999999999</v>
      </c>
      <c r="J8" s="2">
        <v>104.876814</v>
      </c>
      <c r="K8" t="str">
        <f>IFERROR(INDEX(Sheet2!$A:$A,MATCH($A8,Sheet2!$C:$C,0)),"")</f>
        <v>DK41-040.jpg</v>
      </c>
      <c r="M8" t="str">
        <f t="shared" si="1"/>
        <v>DK41-040^320 kVA ( Thibidi )^LV^^អ៊ឺង ប៊ុនប៉េង​ ទី០៣^^DK^11.483524^104.876814^DK41-040.jpg</v>
      </c>
    </row>
    <row r="9" spans="1:13" ht="23.25" x14ac:dyDescent="0.25">
      <c r="A9" s="1" t="str">
        <f t="shared" si="0"/>
        <v>dk41-053</v>
      </c>
      <c r="B9" s="2" t="s">
        <v>30</v>
      </c>
      <c r="C9" s="2" t="s">
        <v>31</v>
      </c>
      <c r="D9" s="2" t="s">
        <v>11</v>
      </c>
      <c r="E9" s="2"/>
      <c r="F9" s="2" t="s">
        <v>32</v>
      </c>
      <c r="G9" s="2"/>
      <c r="H9" s="2"/>
      <c r="I9" s="2">
        <v>11.483442999999999</v>
      </c>
      <c r="J9" s="2">
        <v>104.879378</v>
      </c>
      <c r="K9" t="str">
        <f>IFERROR(INDEX(Sheet2!$A:$A,MATCH($A9,Sheet2!$C:$C,0)),"")</f>
        <v>DK41-053.jpg</v>
      </c>
      <c r="M9" t="str">
        <f t="shared" si="1"/>
        <v>DK41-053^400 kVA ( Fuji )^LV^^ប៉េង គីម^^^11.483443^104.879378^DK41-053.jpg</v>
      </c>
    </row>
    <row r="10" spans="1:13" ht="23.25" x14ac:dyDescent="0.25">
      <c r="A10" s="1" t="str">
        <f t="shared" si="0"/>
        <v>dk41-038</v>
      </c>
      <c r="B10" s="2" t="s">
        <v>33</v>
      </c>
      <c r="C10" s="2" t="s">
        <v>34</v>
      </c>
      <c r="D10" s="2" t="s">
        <v>11</v>
      </c>
      <c r="E10" s="2"/>
      <c r="F10" s="2" t="s">
        <v>35</v>
      </c>
      <c r="G10" s="2"/>
      <c r="H10" s="2"/>
      <c r="I10" s="2">
        <v>11.483257999999999</v>
      </c>
      <c r="J10" s="2">
        <v>104.884316</v>
      </c>
      <c r="K10" t="str">
        <f>IFERROR(INDEX(Sheet2!$A:$A,MATCH($A10,Sheet2!$C:$C,0)),"")</f>
        <v>DK41-038.jpg</v>
      </c>
      <c r="M10" t="str">
        <f t="shared" si="1"/>
        <v>DK41-038^100 kVA ( Thibidi )^LV^^អង្គភាពគ្រប់គ្រងសេវាកម្ម សំណល់វេជ្ជសាស្រ្ត^^^11.483258^104.884316^DK41-038.jpg</v>
      </c>
    </row>
    <row r="11" spans="1:13" ht="23.25" x14ac:dyDescent="0.25">
      <c r="A11" s="1" t="str">
        <f t="shared" si="0"/>
        <v>dk41-057</v>
      </c>
      <c r="B11" s="2" t="s">
        <v>36</v>
      </c>
      <c r="C11" s="2" t="s">
        <v>10</v>
      </c>
      <c r="D11" s="2" t="s">
        <v>11</v>
      </c>
      <c r="E11" s="2"/>
      <c r="F11" s="2" t="s">
        <v>37</v>
      </c>
      <c r="G11" s="2"/>
      <c r="H11" s="2" t="s">
        <v>0</v>
      </c>
      <c r="I11" s="2">
        <v>11.483584</v>
      </c>
      <c r="J11" s="2">
        <v>104.87558</v>
      </c>
      <c r="K11" t="str">
        <f>IFERROR(INDEX(Sheet2!$A:$A,MATCH($A11,Sheet2!$C:$C,0)),"")</f>
        <v>DK41-057.jpg</v>
      </c>
      <c r="M11" t="str">
        <f t="shared" si="1"/>
        <v>DK41-057^630 kVA ( Fuji )^LV^^​អ៊ឺង ប៊ុនប៉េង​ ទី១៦^^DK^11.483584^104.87558^DK41-057.jpg</v>
      </c>
    </row>
    <row r="12" spans="1:13" ht="23.25" x14ac:dyDescent="0.25">
      <c r="A12" s="1" t="str">
        <f t="shared" si="0"/>
        <v>dk41-039</v>
      </c>
      <c r="B12" s="2" t="s">
        <v>38</v>
      </c>
      <c r="C12" s="2" t="s">
        <v>39</v>
      </c>
      <c r="D12" s="2" t="s">
        <v>11</v>
      </c>
      <c r="E12" s="2" t="s">
        <v>40</v>
      </c>
      <c r="F12" s="2" t="s">
        <v>41</v>
      </c>
      <c r="G12" s="2"/>
      <c r="H12" s="2" t="s">
        <v>0</v>
      </c>
      <c r="I12" s="2">
        <v>11.483705</v>
      </c>
      <c r="J12" s="2">
        <v>104.87204300000001</v>
      </c>
      <c r="K12" t="str">
        <f>IFERROR(INDEX(Sheet2!$A:$A,MATCH($A12,Sheet2!$C:$C,0)),"")</f>
        <v>DK41-039.jpg</v>
      </c>
      <c r="M12" t="str">
        <f t="shared" si="1"/>
        <v>DK41-039^630 kVA ( Thibid )^LV^រោងចក្រ អន្លង់គងថ្មី^អ៊ឺង ប៊ុនប៉េង​ ទី០២^^DK^11.483705^104.872043^DK41-039.jpg</v>
      </c>
    </row>
    <row r="13" spans="1:13" ht="23.25" x14ac:dyDescent="0.25">
      <c r="A13" s="1" t="str">
        <f t="shared" si="0"/>
        <v>dk41-056</v>
      </c>
      <c r="B13" s="2" t="s">
        <v>42</v>
      </c>
      <c r="C13" s="2" t="s">
        <v>43</v>
      </c>
      <c r="D13" s="2" t="s">
        <v>11</v>
      </c>
      <c r="E13" s="2"/>
      <c r="F13" s="2" t="s">
        <v>44</v>
      </c>
      <c r="G13" s="2"/>
      <c r="H13" s="2" t="s">
        <v>0</v>
      </c>
      <c r="I13" s="2">
        <v>11.486234</v>
      </c>
      <c r="J13" s="2">
        <v>104.876864</v>
      </c>
      <c r="K13" t="str">
        <f>IFERROR(INDEX(Sheet2!$A:$A,MATCH($A13,Sheet2!$C:$C,0)),"")</f>
        <v>DK41-056.jpg</v>
      </c>
      <c r="M13" t="str">
        <f t="shared" si="1"/>
        <v>DK41-056^400 kVA ( Thibidi )^LV^^អ៊ឺង ប៊ុនប៉េង​ ទី១៥^^DK^11.486234^104.876864^DK41-056.jpg</v>
      </c>
    </row>
    <row r="14" spans="1:13" ht="23.25" x14ac:dyDescent="0.25">
      <c r="A14" s="1" t="str">
        <f t="shared" si="0"/>
        <v>dk41-051</v>
      </c>
      <c r="B14" s="2" t="s">
        <v>45</v>
      </c>
      <c r="C14" s="2" t="s">
        <v>10</v>
      </c>
      <c r="D14" s="2" t="s">
        <v>11</v>
      </c>
      <c r="E14" s="2"/>
      <c r="F14" s="2" t="s">
        <v>46</v>
      </c>
      <c r="G14" s="2"/>
      <c r="H14" s="2" t="s">
        <v>0</v>
      </c>
      <c r="I14" s="2">
        <v>11.48621</v>
      </c>
      <c r="J14" s="2">
        <v>104.87694</v>
      </c>
      <c r="K14" t="str">
        <f>IFERROR(INDEX(Sheet2!$A:$A,MATCH($A14,Sheet2!$C:$C,0)),"")</f>
        <v>DK41-051.jpg</v>
      </c>
      <c r="M14" t="str">
        <f t="shared" si="1"/>
        <v>DK41-051^630 kVA ( Fuji )^LV^^អ៊ឺង ប៊ុនប៉េង​ ទី១១^^DK^11.48621^104.87694^DK41-051.jpg</v>
      </c>
    </row>
    <row r="15" spans="1:13" ht="23.25" x14ac:dyDescent="0.25">
      <c r="A15" s="1" t="str">
        <f t="shared" si="0"/>
        <v>dk41-058</v>
      </c>
      <c r="B15" s="2" t="s">
        <v>47</v>
      </c>
      <c r="C15" s="2" t="s">
        <v>48</v>
      </c>
      <c r="D15" s="2" t="s">
        <v>11</v>
      </c>
      <c r="E15" s="2"/>
      <c r="F15" s="2" t="s">
        <v>49</v>
      </c>
      <c r="G15" s="2"/>
      <c r="H15" s="2" t="s">
        <v>0</v>
      </c>
      <c r="I15" s="2">
        <v>11.486062</v>
      </c>
      <c r="J15" s="2">
        <v>104.876935</v>
      </c>
      <c r="K15" t="str">
        <f>IFERROR(INDEX(Sheet2!$A:$A,MATCH($A15,Sheet2!$C:$C,0)),"")</f>
        <v>DK41-058.jpg</v>
      </c>
      <c r="M15" t="str">
        <f t="shared" si="1"/>
        <v>DK41-058^800 kVA ( Fuji )^LV^^អ៊ឺង ប៊ុនប៉េង​ ទី១៧^^DK^11.486062^104.876935^DK41-058.jpg</v>
      </c>
    </row>
    <row r="16" spans="1:13" ht="23.25" x14ac:dyDescent="0.25">
      <c r="A16" s="1" t="str">
        <f t="shared" si="0"/>
        <v>dk41-045</v>
      </c>
      <c r="B16" s="2" t="s">
        <v>50</v>
      </c>
      <c r="C16" s="2" t="s">
        <v>51</v>
      </c>
      <c r="D16" s="2" t="s">
        <v>11</v>
      </c>
      <c r="E16" s="2"/>
      <c r="F16" s="2" t="s">
        <v>52</v>
      </c>
      <c r="G16" s="2"/>
      <c r="H16" s="2" t="s">
        <v>0</v>
      </c>
      <c r="I16" s="2">
        <v>11.485355</v>
      </c>
      <c r="J16" s="2">
        <v>104.87130000000001</v>
      </c>
      <c r="K16" t="str">
        <f>IFERROR(INDEX(Sheet2!$A:$A,MATCH($A16,Sheet2!$C:$C,0)),"")</f>
        <v>DK41-045.jpg</v>
      </c>
      <c r="M16" t="str">
        <f t="shared" si="1"/>
        <v>DK41-045^320 kVA ( Thibid )^LV^^អ៊ឺង ប៊ុនប៉េង​ ទី០៨^^DK^11.485355^104.8713^DK41-045.jpg</v>
      </c>
    </row>
    <row r="17" spans="1:13" ht="23.25" x14ac:dyDescent="0.25">
      <c r="A17" s="1" t="str">
        <f t="shared" si="0"/>
        <v>dk41-41</v>
      </c>
      <c r="B17" s="2" t="s">
        <v>53</v>
      </c>
      <c r="C17" s="2" t="s">
        <v>28</v>
      </c>
      <c r="D17" s="2" t="s">
        <v>11</v>
      </c>
      <c r="E17" s="2" t="s">
        <v>40</v>
      </c>
      <c r="F17" s="2" t="s">
        <v>54</v>
      </c>
      <c r="G17" s="2"/>
      <c r="H17" s="2" t="s">
        <v>55</v>
      </c>
      <c r="I17" s="2">
        <v>11.486701999999999</v>
      </c>
      <c r="J17" s="2">
        <v>104.870836</v>
      </c>
      <c r="K17" t="str">
        <f>IFERROR(INDEX(Sheet2!$A:$A,MATCH($A17,Sheet2!$C:$C,0)),"")</f>
        <v/>
      </c>
      <c r="M17" t="str">
        <f t="shared" si="1"/>
        <v>DK41-41^320 kVA ( Thibidi )^LV^រោងចក្រ អន្លង់គងថ្មី^អ៊ឺង ប៊ុនប៉េង​ ទី០៤^^​ DK^11.486702^104.870836^</v>
      </c>
    </row>
    <row r="18" spans="1:13" ht="23.25" x14ac:dyDescent="0.25">
      <c r="A18" s="1" t="str">
        <f t="shared" si="0"/>
        <v>dk41-047</v>
      </c>
      <c r="B18" s="2" t="s">
        <v>56</v>
      </c>
      <c r="C18" s="2" t="s">
        <v>57</v>
      </c>
      <c r="D18" s="2" t="s">
        <v>11</v>
      </c>
      <c r="E18" s="2" t="s">
        <v>58</v>
      </c>
      <c r="F18" s="2" t="s">
        <v>59</v>
      </c>
      <c r="G18" s="2"/>
      <c r="H18" s="2"/>
      <c r="I18" s="2">
        <v>11.489083000000001</v>
      </c>
      <c r="J18" s="2">
        <v>104.87302200000001</v>
      </c>
      <c r="K18" t="str">
        <f>IFERROR(INDEX(Sheet2!$A:$A,MATCH($A18,Sheet2!$C:$C,0)),"")</f>
        <v>DK41-047.jpg</v>
      </c>
      <c r="M18" t="str">
        <f t="shared" si="1"/>
        <v>DK41-047^250 kVA ( Precise )^LV^ឃ្លាំង សង្កត់សសរគ្រឹស^ឈឹម កៃឡុង^^^11.489083^104.873022^DK41-047.jpg</v>
      </c>
    </row>
    <row r="19" spans="1:13" ht="23.25" x14ac:dyDescent="0.25">
      <c r="A19" s="1" t="str">
        <f t="shared" si="0"/>
        <v>dk41-044</v>
      </c>
      <c r="B19" s="2" t="s">
        <v>60</v>
      </c>
      <c r="C19" s="2" t="s">
        <v>28</v>
      </c>
      <c r="D19" s="2" t="s">
        <v>11</v>
      </c>
      <c r="E19" s="2" t="s">
        <v>40</v>
      </c>
      <c r="F19" s="2" t="s">
        <v>61</v>
      </c>
      <c r="G19" s="2"/>
      <c r="H19" s="2" t="s">
        <v>0</v>
      </c>
      <c r="I19" s="2">
        <v>11.491642000000001</v>
      </c>
      <c r="J19" s="2">
        <v>104.87209900000001</v>
      </c>
      <c r="K19" t="str">
        <f>IFERROR(INDEX(Sheet2!$A:$A,MATCH($A19,Sheet2!$C:$C,0)),"")</f>
        <v>DK41-044.jpg</v>
      </c>
      <c r="M19" t="str">
        <f t="shared" si="1"/>
        <v>DK41-044^320 kVA ( Thibidi )^LV^រោងចក្រ អន្លង់គងថ្មី^អ៊ឺង ប៊ុនប៉េង​ ទី០៧^^DK^11.491642^104.872099^DK41-044.jpg</v>
      </c>
    </row>
    <row r="20" spans="1:13" ht="23.25" x14ac:dyDescent="0.25">
      <c r="A20" s="1" t="str">
        <f t="shared" si="0"/>
        <v>dk01-037</v>
      </c>
      <c r="B20" s="2" t="s">
        <v>62</v>
      </c>
      <c r="C20" s="2" t="s">
        <v>23</v>
      </c>
      <c r="D20" s="2" t="s">
        <v>63</v>
      </c>
      <c r="E20" s="2" t="s">
        <v>64</v>
      </c>
      <c r="F20" s="2"/>
      <c r="G20" s="2"/>
      <c r="H20" s="2"/>
      <c r="I20" s="2">
        <v>11.494061</v>
      </c>
      <c r="J20" s="2">
        <v>104.87299299999999</v>
      </c>
      <c r="K20" t="str">
        <f>IFERROR(INDEX(Sheet2!$A:$A,MATCH($A20,Sheet2!$C:$C,0)),"")</f>
        <v>DK01-037.jpg</v>
      </c>
      <c r="M20" t="str">
        <f t="shared" si="1"/>
        <v>DK01-037^630 kVA ( Thibidi )^​ MV(CT-VT 20/5A) ឆ្លងផ្លូវ^រោងចក្រ កៅស៊ូ^^^^11.494061^104.872993^DK01-037.jpg</v>
      </c>
    </row>
    <row r="21" spans="1:13" ht="23.25" x14ac:dyDescent="0.25">
      <c r="A21" s="1" t="str">
        <f t="shared" si="0"/>
        <v>lbs</v>
      </c>
      <c r="B21" s="2" t="s">
        <v>65</v>
      </c>
      <c r="C21" s="2"/>
      <c r="D21" s="2"/>
      <c r="E21" s="2" t="s">
        <v>66</v>
      </c>
      <c r="F21" s="2" t="s">
        <v>0</v>
      </c>
      <c r="G21" s="2"/>
      <c r="H21" s="2" t="s">
        <v>0</v>
      </c>
      <c r="I21" s="2">
        <v>11.498908999999999</v>
      </c>
      <c r="J21" s="2">
        <v>104.87362299999999</v>
      </c>
      <c r="K21" t="str">
        <f>IFERROR(INDEX(Sheet2!$A:$A,MATCH($A21,Sheet2!$C:$C,0)),"")</f>
        <v/>
      </c>
      <c r="M21" t="str">
        <f t="shared" si="1"/>
        <v>LBS^^^កែងស្ទុប អាស៊ីសាញ់^DK^^DK^11.498909^104.873623^</v>
      </c>
    </row>
    <row r="22" spans="1:13" ht="23.25" x14ac:dyDescent="0.25">
      <c r="A22" s="1" t="str">
        <f t="shared" si="0"/>
        <v>dk01-136</v>
      </c>
      <c r="B22" s="2" t="s">
        <v>67</v>
      </c>
      <c r="C22" s="2" t="s">
        <v>10</v>
      </c>
      <c r="D22" s="2" t="s">
        <v>11</v>
      </c>
      <c r="E22" s="2" t="s">
        <v>68</v>
      </c>
      <c r="F22" s="2" t="s">
        <v>69</v>
      </c>
      <c r="G22" s="2" t="s">
        <v>70</v>
      </c>
      <c r="H22" s="2" t="s">
        <v>71</v>
      </c>
      <c r="I22" s="2">
        <v>11.296616200000001</v>
      </c>
      <c r="J22" s="2">
        <v>104.8733512</v>
      </c>
      <c r="K22" t="str">
        <f>IFERROR(INDEX(Sheet2!$A:$A,MATCH($A22,Sheet2!$C:$C,0)),"")</f>
        <v>DK01-136.jpg</v>
      </c>
      <c r="M22" t="str">
        <f t="shared" si="1"/>
        <v>DK01-136^630 kVA ( Fuji )^LV^បុរី ច័ន្ទខាស់សល^ឧកញ្ញា ឈឹម បញ្ញា^25-09-2021^CEE^11.2966162^104.8733512^DK01-136.jpg</v>
      </c>
    </row>
    <row r="23" spans="1:13" ht="23.25" x14ac:dyDescent="0.25">
      <c r="A23" s="1" t="str">
        <f t="shared" si="0"/>
        <v>dk01-203</v>
      </c>
      <c r="B23" s="2" t="s">
        <v>72</v>
      </c>
      <c r="C23" s="2" t="s">
        <v>73</v>
      </c>
      <c r="D23" s="2" t="s">
        <v>11</v>
      </c>
      <c r="E23" s="2"/>
      <c r="F23" s="2"/>
      <c r="G23" s="2"/>
      <c r="H23" s="2"/>
      <c r="I23" s="2">
        <v>11.497586999999999</v>
      </c>
      <c r="J23" s="2">
        <v>104.873316</v>
      </c>
      <c r="K23" t="str">
        <f>IFERROR(INDEX(Sheet2!$A:$A,MATCH($A23,Sheet2!$C:$C,0)),"")</f>
        <v/>
      </c>
      <c r="M23" t="str">
        <f t="shared" si="1"/>
        <v>DK01-203^160 kVA ( Thibid )^LV^^^^^11.497587^104.873316^</v>
      </c>
    </row>
    <row r="24" spans="1:13" ht="23.25" x14ac:dyDescent="0.25">
      <c r="A24" s="1" t="str">
        <f t="shared" si="0"/>
        <v>dk01-043</v>
      </c>
      <c r="B24" s="2" t="s">
        <v>74</v>
      </c>
      <c r="C24" s="2" t="s">
        <v>75</v>
      </c>
      <c r="D24" s="2" t="s">
        <v>11</v>
      </c>
      <c r="E24" s="2" t="s">
        <v>76</v>
      </c>
      <c r="F24" s="2" t="s">
        <v>77</v>
      </c>
      <c r="G24" s="2"/>
      <c r="H24" s="2"/>
      <c r="I24" s="2">
        <v>11.497139000000001</v>
      </c>
      <c r="J24" s="2">
        <v>104.87321300000001</v>
      </c>
      <c r="K24" t="str">
        <f>IFERROR(INDEX(Sheet2!$A:$A,MATCH($A24,Sheet2!$C:$C,0)),"")</f>
        <v/>
      </c>
      <c r="M24" t="str">
        <f t="shared" si="1"/>
        <v>DK01-043^50 kVA ( Precise )^LV^ឃ្លាំង^ឡៅ ហាំគួង^^^11.497139^104.873213^</v>
      </c>
    </row>
    <row r="25" spans="1:13" ht="23.25" x14ac:dyDescent="0.25">
      <c r="A25" s="1" t="str">
        <f t="shared" si="0"/>
        <v>dk01-058</v>
      </c>
      <c r="B25" s="2" t="s">
        <v>78</v>
      </c>
      <c r="C25" s="2" t="s">
        <v>79</v>
      </c>
      <c r="D25" s="2" t="s">
        <v>80</v>
      </c>
      <c r="E25" s="2" t="s">
        <v>81</v>
      </c>
      <c r="F25" s="2" t="s">
        <v>82</v>
      </c>
      <c r="G25" s="2"/>
      <c r="H25" s="2"/>
      <c r="I25" s="2">
        <v>11.494154</v>
      </c>
      <c r="J25" s="2">
        <v>104.872336</v>
      </c>
      <c r="K25" t="str">
        <f>IFERROR(INDEX(Sheet2!$A:$A,MATCH($A25,Sheet2!$C:$C,0)),"")</f>
        <v>DK01-058.jpg</v>
      </c>
      <c r="M25" t="str">
        <f t="shared" si="1"/>
        <v>DK01-058^630 kVA ( Thai Maxwell )^MV ( CT-VT 15/5A )^រោងចក្រ ក្រឡុកស៊ីម៉ង^ដុង ខៃវិន^^^11.494154^104.872336^DK01-058.jpg</v>
      </c>
    </row>
    <row r="26" spans="1:13" ht="23.25" x14ac:dyDescent="0.25">
      <c r="A26" s="1" t="str">
        <f t="shared" si="0"/>
        <v>dk01-055</v>
      </c>
      <c r="B26" s="2" t="s">
        <v>83</v>
      </c>
      <c r="C26" s="2" t="s">
        <v>31</v>
      </c>
      <c r="D26" s="2" t="s">
        <v>11</v>
      </c>
      <c r="E26" s="2" t="s">
        <v>84</v>
      </c>
      <c r="F26" s="2" t="s">
        <v>85</v>
      </c>
      <c r="G26" s="2"/>
      <c r="H26" s="2"/>
      <c r="I26" s="2">
        <v>11.493302</v>
      </c>
      <c r="J26" s="2">
        <v>104.87209900000001</v>
      </c>
      <c r="K26" t="str">
        <f>IFERROR(INDEX(Sheet2!$A:$A,MATCH($A26,Sheet2!$C:$C,0)),"")</f>
        <v/>
      </c>
      <c r="M26" t="str">
        <f t="shared" si="1"/>
        <v>DK01-055^400 kVA ( Fuji )^LV^ឃ្លាំង ដែក^ឡៅ ចាយ^^^11.493302^104.872099^</v>
      </c>
    </row>
    <row r="27" spans="1:13" ht="23.25" x14ac:dyDescent="0.25">
      <c r="A27" s="1" t="str">
        <f t="shared" si="0"/>
        <v>dk41-049</v>
      </c>
      <c r="B27" s="2" t="s">
        <v>86</v>
      </c>
      <c r="C27" s="2" t="s">
        <v>87</v>
      </c>
      <c r="D27" s="2" t="s">
        <v>11</v>
      </c>
      <c r="E27" s="2" t="s">
        <v>88</v>
      </c>
      <c r="F27" s="2"/>
      <c r="G27" s="2"/>
      <c r="H27" s="2"/>
      <c r="I27" s="2">
        <v>11.492476999999999</v>
      </c>
      <c r="J27" s="2">
        <v>104.87193600000001</v>
      </c>
      <c r="K27" t="str">
        <f>IFERROR(INDEX(Sheet2!$A:$A,MATCH($A27,Sheet2!$C:$C,0)),"")</f>
        <v>DK41-049.jpg</v>
      </c>
      <c r="M27" t="str">
        <f t="shared" si="1"/>
        <v>DK41-049^50 kVA ( Thibidi / Mono )^LV^DK ចែកចាយ^^^^11.492477^104.871936^DK41-049.jpg</v>
      </c>
    </row>
    <row r="28" spans="1:13" ht="23.25" x14ac:dyDescent="0.25">
      <c r="A28" s="1" t="str">
        <f t="shared" si="0"/>
        <v>dk41-061</v>
      </c>
      <c r="B28" s="2" t="s">
        <v>89</v>
      </c>
      <c r="C28" s="2" t="s">
        <v>34</v>
      </c>
      <c r="D28" s="2" t="s">
        <v>11</v>
      </c>
      <c r="E28" s="2" t="s">
        <v>88</v>
      </c>
      <c r="F28" s="2"/>
      <c r="G28" s="2"/>
      <c r="H28" s="2"/>
      <c r="I28" s="2">
        <v>11.490855</v>
      </c>
      <c r="J28" s="2">
        <v>104.871548</v>
      </c>
      <c r="K28" t="str">
        <f>IFERROR(INDEX(Sheet2!$A:$A,MATCH($A28,Sheet2!$C:$C,0)),"")</f>
        <v>DK41-061.jpg</v>
      </c>
      <c r="M28" t="str">
        <f t="shared" si="1"/>
        <v>DK41-061^100 kVA ( Thibidi )^LV^DK ចែកចាយ^^^^11.490855^104.871548^DK41-061.jpg</v>
      </c>
    </row>
    <row r="29" spans="1:13" ht="23.25" x14ac:dyDescent="0.25">
      <c r="A29" s="1" t="str">
        <f t="shared" si="0"/>
        <v>dk41-001</v>
      </c>
      <c r="B29" s="2" t="s">
        <v>90</v>
      </c>
      <c r="C29" s="2" t="s">
        <v>91</v>
      </c>
      <c r="D29" s="2" t="s">
        <v>11</v>
      </c>
      <c r="E29" s="2" t="s">
        <v>88</v>
      </c>
      <c r="F29" s="2"/>
      <c r="G29" s="2"/>
      <c r="H29" s="2"/>
      <c r="I29" s="2">
        <v>11.489547</v>
      </c>
      <c r="J29" s="2">
        <v>104.871245</v>
      </c>
      <c r="K29" t="str">
        <f>IFERROR(INDEX(Sheet2!$A:$A,MATCH($A29,Sheet2!$C:$C,0)),"")</f>
        <v>DK41-001.jpg</v>
      </c>
      <c r="M29" t="str">
        <f t="shared" si="1"/>
        <v>DK41-001^160 kVA ( Full Light )^LV^DK ចែកចាយ^^^^11.489547^104.871245^DK41-001.jpg</v>
      </c>
    </row>
    <row r="30" spans="1:13" ht="23.25" x14ac:dyDescent="0.25">
      <c r="A30" s="1" t="str">
        <f t="shared" si="0"/>
        <v>dk45-074</v>
      </c>
      <c r="B30" s="2" t="s">
        <v>92</v>
      </c>
      <c r="C30" s="2" t="s">
        <v>43</v>
      </c>
      <c r="D30" s="2" t="s">
        <v>11</v>
      </c>
      <c r="E30" s="2" t="s">
        <v>93</v>
      </c>
      <c r="F30" s="2" t="s">
        <v>94</v>
      </c>
      <c r="G30" s="2"/>
      <c r="H30" s="2"/>
      <c r="I30" s="2">
        <v>11.477572</v>
      </c>
      <c r="J30" s="2">
        <v>104.885113</v>
      </c>
      <c r="K30" t="str">
        <f>IFERROR(INDEX(Sheet2!$A:$A,MATCH($A30,Sheet2!$C:$C,0)),"")</f>
        <v>DK45-074.jpg</v>
      </c>
      <c r="M30" t="str">
        <f t="shared" si="1"/>
        <v>DK45-074^400 kVA ( Thibidi )^LV^ក្រឡុក​ ស៊ីម៉ង^ឃន ចាន់ណា^^^11.477572^104.885113^DK45-074.jpg</v>
      </c>
    </row>
    <row r="31" spans="1:13" ht="23.25" x14ac:dyDescent="0.25">
      <c r="A31" s="1" t="str">
        <f t="shared" si="0"/>
        <v>dk01-052</v>
      </c>
      <c r="B31" s="2" t="s">
        <v>95</v>
      </c>
      <c r="C31" s="2" t="s">
        <v>96</v>
      </c>
      <c r="D31" s="2" t="s">
        <v>11</v>
      </c>
      <c r="E31" s="2" t="s">
        <v>97</v>
      </c>
      <c r="F31" s="2" t="s">
        <v>98</v>
      </c>
      <c r="G31" s="2"/>
      <c r="H31" s="2"/>
      <c r="I31" s="2">
        <v>11.498357499999999</v>
      </c>
      <c r="J31" s="2">
        <v>104.87149650000001</v>
      </c>
      <c r="K31" t="str">
        <f>IFERROR(INDEX(Sheet2!$A:$A,MATCH($A31,Sheet2!$C:$C,0)),"")</f>
        <v/>
      </c>
      <c r="M31" t="str">
        <f t="shared" si="1"/>
        <v>DK01-052^100 kVA ( Thai Maxwell )^LV^ផ្ទះអតិថិជន^យិន គារ^^^11.4983575^104.8714965^</v>
      </c>
    </row>
    <row r="32" spans="1:13" ht="23.25" x14ac:dyDescent="0.25">
      <c r="A32" s="1" t="str">
        <f t="shared" si="0"/>
        <v>dk07</v>
      </c>
      <c r="B32" s="2" t="s">
        <v>99</v>
      </c>
      <c r="C32" s="2" t="s">
        <v>100</v>
      </c>
      <c r="D32" s="2" t="s">
        <v>11</v>
      </c>
      <c r="E32" s="2" t="s">
        <v>101</v>
      </c>
      <c r="F32" s="2"/>
      <c r="G32" s="2"/>
      <c r="H32" s="2"/>
      <c r="I32" s="2">
        <v>11.4626675</v>
      </c>
      <c r="J32" s="2">
        <v>104.81449019999999</v>
      </c>
      <c r="K32" t="str">
        <f>IFERROR(INDEX(Sheet2!$A:$A,MATCH($A32,Sheet2!$C:$C,0)),"")</f>
        <v/>
      </c>
      <c r="M32" t="str">
        <f t="shared" si="1"/>
        <v>DK07^160kVA (Precise)^LV^ទល់មុខ Office^^^^11.4626675^104.8144902^</v>
      </c>
    </row>
    <row r="33" spans="1:13" ht="23.25" x14ac:dyDescent="0.25">
      <c r="A33" s="1" t="str">
        <f t="shared" si="0"/>
        <v>dk6</v>
      </c>
      <c r="B33" s="2" t="s">
        <v>102</v>
      </c>
      <c r="C33" s="2" t="s">
        <v>103</v>
      </c>
      <c r="D33" s="2" t="s">
        <v>11</v>
      </c>
      <c r="E33" s="2"/>
      <c r="F33" s="2"/>
      <c r="G33" s="2"/>
      <c r="H33" s="2"/>
      <c r="I33" s="2">
        <v>11.464026499999999</v>
      </c>
      <c r="J33" s="2">
        <v>104.8220305</v>
      </c>
      <c r="K33" t="str">
        <f>IFERROR(INDEX(Sheet2!$A:$A,MATCH($A33,Sheet2!$C:$C,0)),"")</f>
        <v/>
      </c>
      <c r="M33" t="str">
        <f t="shared" si="1"/>
        <v>DK6^160kVA (Thibidi)^LV^^^^^11.4640265^104.8220305^</v>
      </c>
    </row>
    <row r="34" spans="1:13" ht="23.25" x14ac:dyDescent="0.25">
      <c r="A34" s="1" t="str">
        <f t="shared" si="0"/>
        <v>dk5</v>
      </c>
      <c r="B34" s="2" t="s">
        <v>104</v>
      </c>
      <c r="C34" s="2" t="s">
        <v>100</v>
      </c>
      <c r="D34" s="2" t="s">
        <v>11</v>
      </c>
      <c r="E34" s="2"/>
      <c r="F34" s="2"/>
      <c r="G34" s="2"/>
      <c r="H34" s="2"/>
      <c r="I34" s="2">
        <v>11.461779999999999</v>
      </c>
      <c r="J34" s="2">
        <v>104.8297912</v>
      </c>
      <c r="K34" t="str">
        <f>IFERROR(INDEX(Sheet2!$A:$A,MATCH($A34,Sheet2!$C:$C,0)),"")</f>
        <v/>
      </c>
      <c r="M34" t="str">
        <f t="shared" si="1"/>
        <v>DK5^160kVA (Precise)^LV^^^^^11.46178^104.8297912^</v>
      </c>
    </row>
    <row r="35" spans="1:13" ht="23.25" x14ac:dyDescent="0.25">
      <c r="A35" s="1" t="str">
        <f t="shared" si="0"/>
        <v>dk04-029</v>
      </c>
      <c r="B35" s="2" t="s">
        <v>105</v>
      </c>
      <c r="C35" s="2" t="s">
        <v>106</v>
      </c>
      <c r="D35" s="2" t="s">
        <v>11</v>
      </c>
      <c r="E35" s="2"/>
      <c r="F35" s="2"/>
      <c r="G35" s="2"/>
      <c r="H35" s="2"/>
      <c r="I35" s="2">
        <v>11.463802400000001</v>
      </c>
      <c r="J35" s="2">
        <v>104.8375411</v>
      </c>
      <c r="K35" t="str">
        <f>IFERROR(INDEX(Sheet2!$A:$A,MATCH($A35,Sheet2!$C:$C,0)),"")</f>
        <v/>
      </c>
      <c r="M35" t="str">
        <f t="shared" si="1"/>
        <v>DK04-029^160kVA (Thibid)^LV^^^^^11.4638024^104.8375411^</v>
      </c>
    </row>
    <row r="36" spans="1:13" ht="23.25" x14ac:dyDescent="0.25">
      <c r="A36" s="1" t="str">
        <f t="shared" si="0"/>
        <v>dk4-048</v>
      </c>
      <c r="B36" s="2" t="s">
        <v>107</v>
      </c>
      <c r="C36" s="2" t="s">
        <v>108</v>
      </c>
      <c r="D36" s="2" t="s">
        <v>11</v>
      </c>
      <c r="E36" s="2"/>
      <c r="F36" s="2" t="s">
        <v>109</v>
      </c>
      <c r="G36" s="2"/>
      <c r="H36" s="2"/>
      <c r="I36" s="2">
        <v>11.467378399999999</v>
      </c>
      <c r="J36" s="2">
        <v>104.84306170000001</v>
      </c>
      <c r="K36" t="str">
        <f>IFERROR(INDEX(Sheet2!$A:$A,MATCH($A36,Sheet2!$C:$C,0)),"")</f>
        <v>DK4-048.jpg</v>
      </c>
      <c r="M36" t="str">
        <f t="shared" si="1"/>
        <v>DK4-048^100kVA (Thibid)^LV^^ជៀប ស្រ៊ុន^^^11.4673784^104.8430617^DK4-048.jpg</v>
      </c>
    </row>
    <row r="37" spans="1:13" ht="23.25" x14ac:dyDescent="0.25">
      <c r="A37" s="1" t="str">
        <f t="shared" si="0"/>
        <v>dk3-066</v>
      </c>
      <c r="B37" s="2" t="s">
        <v>110</v>
      </c>
      <c r="C37" s="2" t="s">
        <v>111</v>
      </c>
      <c r="D37" s="2" t="s">
        <v>11</v>
      </c>
      <c r="E37" s="2" t="s">
        <v>112</v>
      </c>
      <c r="F37" s="2"/>
      <c r="G37" s="2"/>
      <c r="H37" s="2"/>
      <c r="I37" s="2">
        <v>11.4672848</v>
      </c>
      <c r="J37" s="2">
        <v>104.8421776</v>
      </c>
      <c r="K37" t="str">
        <f>IFERROR(INDEX(Sheet2!$A:$A,MATCH($A37,Sheet2!$C:$C,0)),"")</f>
        <v/>
      </c>
      <c r="M37" t="str">
        <f t="shared" si="1"/>
        <v>DK3-066^630kVA (Thibid)^LV^បុរី ធីវីស្តា គម្រោង៦^^^^11.4672848^104.8421776^</v>
      </c>
    </row>
    <row r="38" spans="1:13" ht="23.25" x14ac:dyDescent="0.25">
      <c r="A38" s="1" t="str">
        <f t="shared" si="0"/>
        <v>dk9-236</v>
      </c>
      <c r="B38" s="2" t="s">
        <v>113</v>
      </c>
      <c r="C38" s="2" t="s">
        <v>114</v>
      </c>
      <c r="D38" s="2" t="s">
        <v>11</v>
      </c>
      <c r="E38" s="2" t="s">
        <v>115</v>
      </c>
      <c r="F38" s="2" t="s">
        <v>116</v>
      </c>
      <c r="G38" s="2" t="s">
        <v>117</v>
      </c>
      <c r="H38" s="2" t="s">
        <v>71</v>
      </c>
      <c r="I38" s="2">
        <v>11.4662451</v>
      </c>
      <c r="J38" s="2">
        <v>104.84736599999999</v>
      </c>
      <c r="K38" t="str">
        <f>IFERROR(INDEX(Sheet2!$A:$A,MATCH($A38,Sheet2!$C:$C,0)),"")</f>
        <v>DK9-236.jpg</v>
      </c>
      <c r="M38" t="str">
        <f t="shared" si="1"/>
        <v>DK9-236^630kVA (Fuji)^LV^បុរី ទីលាង^ឧកញ្ញា ទី លាង^13-10-2021^CEE^11.4662451^104.847366^DK9-236.jpg</v>
      </c>
    </row>
    <row r="39" spans="1:13" ht="23.25" x14ac:dyDescent="0.25">
      <c r="A39" s="1" t="str">
        <f t="shared" si="0"/>
        <v>dk3-049</v>
      </c>
      <c r="B39" s="2" t="s">
        <v>118</v>
      </c>
      <c r="C39" s="2" t="s">
        <v>114</v>
      </c>
      <c r="D39" s="2" t="s">
        <v>11</v>
      </c>
      <c r="E39" s="2" t="s">
        <v>112</v>
      </c>
      <c r="F39" s="2"/>
      <c r="G39" s="2"/>
      <c r="H39" s="2"/>
      <c r="I39" s="2">
        <v>11.4687614</v>
      </c>
      <c r="J39" s="2">
        <v>104.8444689</v>
      </c>
      <c r="K39" t="str">
        <f>IFERROR(INDEX(Sheet2!$A:$A,MATCH($A39,Sheet2!$C:$C,0)),"")</f>
        <v>DK3-049.jpg</v>
      </c>
      <c r="M39" t="str">
        <f t="shared" si="1"/>
        <v>DK3-049^630kVA (Fuji)^LV^បុរី ធីវីស្តា គម្រោង៦^^^^11.4687614^104.8444689^DK3-049.jpg</v>
      </c>
    </row>
    <row r="40" spans="1:13" ht="23.25" x14ac:dyDescent="0.25">
      <c r="A40" s="1" t="str">
        <f t="shared" si="0"/>
        <v>dk21-033</v>
      </c>
      <c r="B40" s="2" t="s">
        <v>119</v>
      </c>
      <c r="C40" s="2" t="s">
        <v>120</v>
      </c>
      <c r="D40" s="2" t="s">
        <v>11</v>
      </c>
      <c r="E40" s="2" t="s">
        <v>121</v>
      </c>
      <c r="F40" s="2" t="s">
        <v>122</v>
      </c>
      <c r="G40" s="3">
        <v>44654</v>
      </c>
      <c r="H40" s="2" t="s">
        <v>71</v>
      </c>
      <c r="I40" s="2">
        <v>11.4739323</v>
      </c>
      <c r="J40" s="2">
        <v>104.83726350000001</v>
      </c>
      <c r="K40" t="str">
        <f>IFERROR(INDEX(Sheet2!$A:$A,MATCH($A40,Sheet2!$C:$C,0)),"")</f>
        <v>DK21-033.jpg</v>
      </c>
      <c r="M40" t="str">
        <f t="shared" si="1"/>
        <v>DK21-033^250kVA (Full Light)^LV^បុរី បុស្បា^ឧកញ្ញា ឈាង រ័ត្ន^44654^CEE^11.4739323^104.8372635^DK21-033.jpg</v>
      </c>
    </row>
    <row r="41" spans="1:13" ht="23.25" x14ac:dyDescent="0.25">
      <c r="A41" s="1" t="str">
        <f t="shared" si="0"/>
        <v>dk3a</v>
      </c>
      <c r="B41" s="2" t="s">
        <v>123</v>
      </c>
      <c r="C41" s="2" t="s">
        <v>103</v>
      </c>
      <c r="D41" s="2" t="s">
        <v>11</v>
      </c>
      <c r="E41" s="2"/>
      <c r="F41" s="2"/>
      <c r="G41" s="2"/>
      <c r="H41" s="2"/>
      <c r="I41" s="2">
        <v>11.474081099999999</v>
      </c>
      <c r="J41" s="2">
        <v>104.84470930000001</v>
      </c>
      <c r="K41" t="str">
        <f>IFERROR(INDEX(Sheet2!$A:$A,MATCH($A41,Sheet2!$C:$C,0)),"")</f>
        <v>DK3A.jpg</v>
      </c>
      <c r="M41" t="str">
        <f t="shared" si="1"/>
        <v>DK3A^160kVA (Thibidi)^LV^^^^^11.4740811^104.8447093^DK3A.jpg</v>
      </c>
    </row>
    <row r="42" spans="1:13" ht="23.25" x14ac:dyDescent="0.25">
      <c r="A42" s="1" t="str">
        <f t="shared" si="0"/>
        <v>dk3-048</v>
      </c>
      <c r="B42" s="2" t="s">
        <v>124</v>
      </c>
      <c r="C42" s="2" t="s">
        <v>125</v>
      </c>
      <c r="D42" s="2" t="s">
        <v>11</v>
      </c>
      <c r="E42" s="2" t="s">
        <v>126</v>
      </c>
      <c r="F42" s="2" t="s">
        <v>127</v>
      </c>
      <c r="G42" s="2"/>
      <c r="H42" s="2"/>
      <c r="I42" s="2">
        <v>11.477728600000001</v>
      </c>
      <c r="J42" s="2">
        <v>104.84515519999999</v>
      </c>
      <c r="K42" t="str">
        <f>IFERROR(INDEX(Sheet2!$A:$A,MATCH($A42,Sheet2!$C:$C,0)),"")</f>
        <v>DK3-048.jpg</v>
      </c>
      <c r="M42" t="str">
        <f t="shared" si="1"/>
        <v>DK3-048^250kVA (EMAX)^LV^ក្រឡុក ស៊ីម៉ង^លី កញ្ញរិទ្ធ^^^11.4777286^104.8451552^DK3-048.jpg</v>
      </c>
    </row>
    <row r="43" spans="1:13" ht="23.25" x14ac:dyDescent="0.25">
      <c r="A43" s="1" t="str">
        <f t="shared" si="0"/>
        <v>dk3-065</v>
      </c>
      <c r="B43" s="2" t="s">
        <v>128</v>
      </c>
      <c r="C43" s="2" t="s">
        <v>129</v>
      </c>
      <c r="D43" s="2" t="s">
        <v>11</v>
      </c>
      <c r="E43" s="2"/>
      <c r="F43" s="2" t="s">
        <v>130</v>
      </c>
      <c r="G43" s="2"/>
      <c r="H43" s="2"/>
      <c r="I43" s="2">
        <v>11.4801623</v>
      </c>
      <c r="J43" s="2">
        <v>104.8458576</v>
      </c>
      <c r="K43" t="str">
        <f>IFERROR(INDEX(Sheet2!$A:$A,MATCH($A43,Sheet2!$C:$C,0)),"")</f>
        <v>DK3-065.jpg</v>
      </c>
      <c r="M43" t="str">
        <f t="shared" si="1"/>
        <v>DK3-065^100kVA (Thibidi)^LV^^រ៉ា ស៊ី^^^11.4801623^104.8458576^DK3-065.jpg</v>
      </c>
    </row>
    <row r="44" spans="1:13" ht="23.25" x14ac:dyDescent="0.25">
      <c r="A44" s="1" t="str">
        <f t="shared" si="0"/>
        <v>dk40-362</v>
      </c>
      <c r="B44" s="2" t="s">
        <v>131</v>
      </c>
      <c r="C44" s="2" t="s">
        <v>132</v>
      </c>
      <c r="D44" s="2" t="s">
        <v>11</v>
      </c>
      <c r="E44" s="2" t="s">
        <v>133</v>
      </c>
      <c r="F44" s="2"/>
      <c r="G44" s="2"/>
      <c r="H44" s="2"/>
      <c r="I44" s="2">
        <v>11.482532600000001</v>
      </c>
      <c r="J44" s="2">
        <v>104.84784809999999</v>
      </c>
      <c r="K44" t="str">
        <f>IFERROR(INDEX(Sheet2!$A:$A,MATCH($A44,Sheet2!$C:$C,0)),"")</f>
        <v>DK40-362.jpg</v>
      </c>
      <c r="M44" t="str">
        <f t="shared" si="1"/>
        <v>DK40-362^400kVA (Thibidi)^LV^បុរី គៀង ហ៊ត^^^^11.4825326^104.8478481^DK40-362.jpg</v>
      </c>
    </row>
    <row r="45" spans="1:13" ht="23.25" x14ac:dyDescent="0.25">
      <c r="A45" s="1" t="str">
        <f t="shared" si="0"/>
        <v>dk40-363</v>
      </c>
      <c r="B45" s="2" t="s">
        <v>134</v>
      </c>
      <c r="C45" s="2" t="s">
        <v>132</v>
      </c>
      <c r="D45" s="2" t="s">
        <v>11</v>
      </c>
      <c r="E45" s="2" t="s">
        <v>133</v>
      </c>
      <c r="F45" s="2"/>
      <c r="G45" s="2"/>
      <c r="H45" s="2"/>
      <c r="I45" s="2">
        <v>11.4815209</v>
      </c>
      <c r="J45" s="2">
        <v>104.84786920000001</v>
      </c>
      <c r="K45" t="str">
        <f>IFERROR(INDEX(Sheet2!$A:$A,MATCH($A45,Sheet2!$C:$C,0)),"")</f>
        <v>DK40-363.jpg</v>
      </c>
      <c r="M45" t="str">
        <f t="shared" si="1"/>
        <v>DK40-363^400kVA (Thibidi)^LV^បុរី គៀង ហ៊ត^^^^11.4815209^104.8478692^DK40-363.jpg</v>
      </c>
    </row>
    <row r="46" spans="1:13" ht="23.25" x14ac:dyDescent="0.25">
      <c r="A46" s="1" t="str">
        <f t="shared" si="0"/>
        <v>dk40-092</v>
      </c>
      <c r="B46" s="2" t="s">
        <v>135</v>
      </c>
      <c r="C46" s="2" t="s">
        <v>136</v>
      </c>
      <c r="D46" s="2" t="s">
        <v>11</v>
      </c>
      <c r="E46" s="2" t="s">
        <v>133</v>
      </c>
      <c r="F46" s="2"/>
      <c r="G46" s="2"/>
      <c r="H46" s="2"/>
      <c r="I46" s="2">
        <v>11.4833166</v>
      </c>
      <c r="J46" s="2">
        <v>104.8480034</v>
      </c>
      <c r="K46" t="str">
        <f>IFERROR(INDEX(Sheet2!$A:$A,MATCH($A46,Sheet2!$C:$C,0)),"")</f>
        <v/>
      </c>
      <c r="M46" t="str">
        <f t="shared" si="1"/>
        <v>DK40-092^75 kVA (Thibidi)^LV^បុរី គៀង ហ៊ត^^^^11.4833166^104.8480034^</v>
      </c>
    </row>
    <row r="47" spans="1:13" ht="23.25" x14ac:dyDescent="0.25">
      <c r="A47" s="1" t="str">
        <f t="shared" si="0"/>
        <v>dk40-249</v>
      </c>
      <c r="B47" s="2" t="s">
        <v>137</v>
      </c>
      <c r="C47" s="2" t="s">
        <v>132</v>
      </c>
      <c r="D47" s="2" t="s">
        <v>11</v>
      </c>
      <c r="E47" s="2" t="s">
        <v>138</v>
      </c>
      <c r="F47" s="2"/>
      <c r="G47" s="2"/>
      <c r="H47" s="2"/>
      <c r="I47" s="2">
        <v>11.4836711</v>
      </c>
      <c r="J47" s="2">
        <v>104.8480208</v>
      </c>
      <c r="K47" t="str">
        <f>IFERROR(INDEX(Sheet2!$A:$A,MATCH($A47,Sheet2!$C:$C,0)),"")</f>
        <v>DK40-249.jpg</v>
      </c>
      <c r="M47" t="str">
        <f t="shared" si="1"/>
        <v>DK40-249^400kVA (Thibidi)^LV^បុរី វីខេ (VK)^^^^11.4836711^104.8480208^DK40-249.jpg</v>
      </c>
    </row>
    <row r="48" spans="1:13" ht="23.25" x14ac:dyDescent="0.25">
      <c r="A48" s="1" t="str">
        <f t="shared" si="0"/>
        <v>dk40-080</v>
      </c>
      <c r="B48" s="2" t="s">
        <v>139</v>
      </c>
      <c r="C48" s="2" t="s">
        <v>140</v>
      </c>
      <c r="D48" s="2" t="s">
        <v>11</v>
      </c>
      <c r="E48" s="2" t="s">
        <v>141</v>
      </c>
      <c r="F48" s="2"/>
      <c r="G48" s="2"/>
      <c r="H48" s="2"/>
      <c r="I48" s="2">
        <v>11.4851039</v>
      </c>
      <c r="J48" s="2">
        <v>104.8491865</v>
      </c>
      <c r="K48" t="str">
        <f>IFERROR(INDEX(Sheet2!$A:$A,MATCH($A48,Sheet2!$C:$C,0)),"")</f>
        <v>DK40-080.jpg</v>
      </c>
      <c r="M48" t="str">
        <f t="shared" si="1"/>
        <v>DK40-080^200kVA ( No Brand )^LV^ចែកចាយ^^^^11.4851039^104.8491865^DK40-080.jpg</v>
      </c>
    </row>
    <row r="49" spans="1:13" ht="23.25" x14ac:dyDescent="0.25">
      <c r="A49" s="1" t="str">
        <f t="shared" si="0"/>
        <v>dk2-161</v>
      </c>
      <c r="B49" s="2" t="s">
        <v>142</v>
      </c>
      <c r="C49" s="2" t="s">
        <v>143</v>
      </c>
      <c r="D49" s="2" t="s">
        <v>11</v>
      </c>
      <c r="E49" s="2" t="s">
        <v>144</v>
      </c>
      <c r="F49" s="2" t="s">
        <v>145</v>
      </c>
      <c r="G49" s="2"/>
      <c r="H49" s="2"/>
      <c r="I49" s="2">
        <v>11.486336400000001</v>
      </c>
      <c r="J49" s="2">
        <v>104.8468939</v>
      </c>
      <c r="K49" t="str">
        <f>IFERROR(INDEX(Sheet2!$A:$A,MATCH($A49,Sheet2!$C:$C,0)),"")</f>
        <v>DK2-161.jpg</v>
      </c>
      <c r="M49" t="str">
        <f t="shared" si="1"/>
        <v>DK2-161^315kVA (Fuji)^LV^មណ្ឌលកែប្រែទី២ ព្រៃសរ^ឈិន សុខខេង^^^11.4863364^104.8468939^DK2-161.jpg</v>
      </c>
    </row>
    <row r="50" spans="1:13" ht="23.25" x14ac:dyDescent="0.25">
      <c r="A50" s="1" t="str">
        <f t="shared" si="0"/>
        <v>dk2-50</v>
      </c>
      <c r="B50" s="2" t="s">
        <v>146</v>
      </c>
      <c r="C50" s="2" t="s">
        <v>147</v>
      </c>
      <c r="D50" s="2" t="s">
        <v>11</v>
      </c>
      <c r="E50" s="2" t="s">
        <v>144</v>
      </c>
      <c r="F50" s="2"/>
      <c r="G50" s="2"/>
      <c r="H50" s="2"/>
      <c r="I50" s="2">
        <v>11.4862115</v>
      </c>
      <c r="J50" s="2">
        <v>104.84690500000001</v>
      </c>
      <c r="K50" t="str">
        <f>IFERROR(INDEX(Sheet2!$A:$A,MATCH($A50,Sheet2!$C:$C,0)),"")</f>
        <v>DK2-50.jpg</v>
      </c>
      <c r="M50" t="str">
        <f t="shared" si="1"/>
        <v>DK2-50^50kVA (Thibidi)^LV^មណ្ឌលកែប្រែទី២ ព្រៃសរ^^^^11.4862115^104.846905^DK2-50.jpg</v>
      </c>
    </row>
    <row r="51" spans="1:13" ht="23.25" x14ac:dyDescent="0.25">
      <c r="A51" s="1" t="str">
        <f t="shared" si="0"/>
        <v>dk2-142</v>
      </c>
      <c r="B51" s="2" t="s">
        <v>148</v>
      </c>
      <c r="C51" s="2" t="s">
        <v>147</v>
      </c>
      <c r="D51" s="2" t="s">
        <v>11</v>
      </c>
      <c r="E51" s="2" t="s">
        <v>149</v>
      </c>
      <c r="F51" s="2" t="s">
        <v>150</v>
      </c>
      <c r="G51" s="2"/>
      <c r="H51" s="2"/>
      <c r="I51" s="2">
        <v>11.487517199999999</v>
      </c>
      <c r="J51" s="2">
        <v>104.8466482</v>
      </c>
      <c r="K51" t="str">
        <f>IFERROR(INDEX(Sheet2!$A:$A,MATCH($A51,Sheet2!$C:$C,0)),"")</f>
        <v>DK2-142.jpg</v>
      </c>
      <c r="M51" t="str">
        <f t="shared" si="1"/>
        <v>DK2-142^50kVA (Thibidi)^LV^មណ្ឌលកែប្រែទី១ ព្រៃសរ^ជាទិត្យ សូម៉ាតឿន^^^11.4875172^104.8466482^DK2-142.jpg</v>
      </c>
    </row>
    <row r="52" spans="1:13" ht="23.25" x14ac:dyDescent="0.25">
      <c r="A52" s="1" t="str">
        <f t="shared" si="0"/>
        <v>dk2-51</v>
      </c>
      <c r="B52" s="2" t="s">
        <v>151</v>
      </c>
      <c r="C52" s="2" t="s">
        <v>129</v>
      </c>
      <c r="D52" s="2" t="s">
        <v>11</v>
      </c>
      <c r="E52" s="2" t="s">
        <v>149</v>
      </c>
      <c r="F52" s="2"/>
      <c r="G52" s="2"/>
      <c r="H52" s="2"/>
      <c r="I52" s="2">
        <v>11.4874302</v>
      </c>
      <c r="J52" s="2">
        <v>104.8468792</v>
      </c>
      <c r="K52" t="str">
        <f>IFERROR(INDEX(Sheet2!$A:$A,MATCH($A52,Sheet2!$C:$C,0)),"")</f>
        <v/>
      </c>
      <c r="M52" t="str">
        <f t="shared" si="1"/>
        <v>DK2-51^100kVA (Thibidi)^LV^មណ្ឌលកែប្រែទី១ ព្រៃសរ^^^^11.4874302^104.8468792^</v>
      </c>
    </row>
    <row r="53" spans="1:13" ht="23.25" x14ac:dyDescent="0.25">
      <c r="A53" s="1" t="str">
        <f t="shared" si="0"/>
        <v>dk2-130</v>
      </c>
      <c r="B53" s="2" t="s">
        <v>152</v>
      </c>
      <c r="C53" s="2" t="s">
        <v>153</v>
      </c>
      <c r="D53" s="2" t="s">
        <v>11</v>
      </c>
      <c r="E53" s="2" t="s">
        <v>154</v>
      </c>
      <c r="F53" s="2" t="s">
        <v>155</v>
      </c>
      <c r="G53" s="2"/>
      <c r="H53" s="2"/>
      <c r="I53" s="2">
        <v>11.488178</v>
      </c>
      <c r="J53" s="2">
        <v>104.8477103</v>
      </c>
      <c r="K53" t="str">
        <f>IFERROR(INDEX(Sheet2!$A:$A,MATCH($A53,Sheet2!$C:$C,0)),"")</f>
        <v>DK2-130.jpg</v>
      </c>
      <c r="M53" t="str">
        <f t="shared" si="1"/>
        <v>DK2-130^200kVA (Fuji)^LV^លំនៅដ្ឋាន ស្តង់ដារ^វ៉ាន់ សុផល^^^11.488178^104.8477103^DK2-130.jpg</v>
      </c>
    </row>
    <row r="54" spans="1:13" ht="23.25" x14ac:dyDescent="0.25">
      <c r="A54" s="1" t="str">
        <f t="shared" si="0"/>
        <v>dk2-167</v>
      </c>
      <c r="B54" s="2" t="s">
        <v>156</v>
      </c>
      <c r="C54" s="2" t="s">
        <v>157</v>
      </c>
      <c r="D54" s="2" t="s">
        <v>11</v>
      </c>
      <c r="E54" s="2" t="s">
        <v>76</v>
      </c>
      <c r="F54" s="2" t="s">
        <v>158</v>
      </c>
      <c r="G54" s="2"/>
      <c r="H54" s="2"/>
      <c r="I54" s="2">
        <v>11.486367599999999</v>
      </c>
      <c r="J54" s="2">
        <v>104.85164880000001</v>
      </c>
      <c r="K54" t="str">
        <f>IFERROR(INDEX(Sheet2!$A:$A,MATCH($A54,Sheet2!$C:$C,0)),"")</f>
        <v>DK2-167.jpg</v>
      </c>
      <c r="M54" t="str">
        <f t="shared" si="1"/>
        <v>DK2-167^50kVA (EMAX)^LV^ឃ្លាំង^ឆាយ ឆលីហ៊ាង^^^11.4863676^104.8516488^DK2-167.jpg</v>
      </c>
    </row>
    <row r="55" spans="1:13" ht="23.25" x14ac:dyDescent="0.25">
      <c r="A55" s="1" t="str">
        <f t="shared" si="0"/>
        <v>dk2-067</v>
      </c>
      <c r="B55" s="2" t="s">
        <v>159</v>
      </c>
      <c r="C55" s="2" t="s">
        <v>160</v>
      </c>
      <c r="D55" s="2" t="s">
        <v>11</v>
      </c>
      <c r="E55" s="2" t="s">
        <v>161</v>
      </c>
      <c r="F55" s="2" t="s">
        <v>162</v>
      </c>
      <c r="G55" s="2"/>
      <c r="H55" s="2"/>
      <c r="I55" s="2">
        <v>11.4859326</v>
      </c>
      <c r="J55" s="2">
        <v>104.85153819999999</v>
      </c>
      <c r="K55" t="str">
        <f>IFERROR(INDEX(Sheet2!$A:$A,MATCH($A55,Sheet2!$C:$C,0)),"")</f>
        <v>DK2-067.jpg</v>
      </c>
      <c r="M55" t="str">
        <f t="shared" si="1"/>
        <v>DK2-067^630kVA (Precise)^LV^រោងចក្រ រ៉េន អាន^សុខ សុភា^^^11.4859326^104.8515382^DK2-067.jpg</v>
      </c>
    </row>
    <row r="56" spans="1:13" ht="23.25" x14ac:dyDescent="0.25">
      <c r="A56" s="1" t="str">
        <f t="shared" si="0"/>
        <v>dk2-139</v>
      </c>
      <c r="B56" s="2" t="s">
        <v>163</v>
      </c>
      <c r="C56" s="2" t="s">
        <v>164</v>
      </c>
      <c r="D56" s="2" t="s">
        <v>11</v>
      </c>
      <c r="E56" s="2" t="s">
        <v>97</v>
      </c>
      <c r="F56" s="2" t="s">
        <v>165</v>
      </c>
      <c r="G56" s="2"/>
      <c r="H56" s="2"/>
      <c r="I56" s="2">
        <v>11.485756500000001</v>
      </c>
      <c r="J56" s="2">
        <v>104.8515405</v>
      </c>
      <c r="K56" t="str">
        <f>IFERROR(INDEX(Sheet2!$A:$A,MATCH($A56,Sheet2!$C:$C,0)),"")</f>
        <v>DK2-139.jpg</v>
      </c>
      <c r="M56" t="str">
        <f t="shared" si="1"/>
        <v>DK2-139^100kVA (Fuji)^LV^ផ្ទះអតិថិជន^លឹម ហេង^^^11.4857565^104.8515405^DK2-139.jpg</v>
      </c>
    </row>
    <row r="57" spans="1:13" ht="23.25" x14ac:dyDescent="0.25">
      <c r="A57" s="1" t="str">
        <f t="shared" si="0"/>
        <v>dk2-166</v>
      </c>
      <c r="B57" s="2" t="s">
        <v>166</v>
      </c>
      <c r="C57" s="2" t="s">
        <v>167</v>
      </c>
      <c r="D57" s="2" t="s">
        <v>11</v>
      </c>
      <c r="E57" s="2" t="s">
        <v>168</v>
      </c>
      <c r="F57" s="2" t="s">
        <v>169</v>
      </c>
      <c r="G57" s="2"/>
      <c r="H57" s="2"/>
      <c r="I57" s="2">
        <v>11.4852258</v>
      </c>
      <c r="J57" s="2">
        <v>104.8515479</v>
      </c>
      <c r="K57" t="str">
        <f>IFERROR(INDEX(Sheet2!$A:$A,MATCH($A57,Sheet2!$C:$C,0)),"")</f>
        <v>DK2-166.jpg</v>
      </c>
      <c r="M57" t="str">
        <f t="shared" si="1"/>
        <v>DK2-166^250kVA (Thibidi)^LV^សំណង់វីឡាកូនកាត់ អាយស៊ី ( IC )^ស៊ីន សុភា^^^11.4852258^104.8515479^DK2-166.jpg</v>
      </c>
    </row>
    <row r="58" spans="1:13" ht="23.25" x14ac:dyDescent="0.25">
      <c r="A58" s="1" t="str">
        <f t="shared" si="0"/>
        <v>dk2-127</v>
      </c>
      <c r="B58" s="2" t="s">
        <v>170</v>
      </c>
      <c r="C58" s="2" t="s">
        <v>164</v>
      </c>
      <c r="D58" s="2" t="s">
        <v>11</v>
      </c>
      <c r="E58" s="2"/>
      <c r="F58" s="2" t="s">
        <v>171</v>
      </c>
      <c r="G58" s="2"/>
      <c r="H58" s="2"/>
      <c r="I58" s="2">
        <v>11.4886442</v>
      </c>
      <c r="J58" s="2">
        <v>104.85344019999999</v>
      </c>
      <c r="K58" t="str">
        <f>IFERROR(INDEX(Sheet2!$A:$A,MATCH($A58,Sheet2!$C:$C,0)),"")</f>
        <v>DK2-127.jpg</v>
      </c>
      <c r="M58" t="str">
        <f t="shared" si="1"/>
        <v>DK2-127^100kVA (Fuji)^LV^^គង់ ស៊ីថន^^^11.4886442^104.8534402^DK2-127.jpg</v>
      </c>
    </row>
    <row r="59" spans="1:13" ht="23.25" x14ac:dyDescent="0.25">
      <c r="A59" s="1" t="str">
        <f t="shared" si="0"/>
        <v>dk2-128</v>
      </c>
      <c r="B59" s="2" t="s">
        <v>172</v>
      </c>
      <c r="C59" s="2" t="s">
        <v>173</v>
      </c>
      <c r="D59" s="2" t="s">
        <v>11</v>
      </c>
      <c r="E59" s="2"/>
      <c r="F59" s="2" t="s">
        <v>174</v>
      </c>
      <c r="G59" s="2"/>
      <c r="H59" s="2"/>
      <c r="I59" s="2">
        <v>11.487754799999999</v>
      </c>
      <c r="J59" s="2">
        <v>104.8535317</v>
      </c>
      <c r="K59" t="str">
        <f>IFERROR(INDEX(Sheet2!$A:$A,MATCH($A59,Sheet2!$C:$C,0)),"")</f>
        <v>DK2-128.jpg</v>
      </c>
      <c r="M59" t="str">
        <f t="shared" si="1"/>
        <v>DK2-128^160kVA (Fuji)^LV^^គង់ លុច^^^11.4877548^104.8535317^DK2-128.jpg</v>
      </c>
    </row>
    <row r="60" spans="1:13" ht="23.25" x14ac:dyDescent="0.25">
      <c r="A60" s="1" t="str">
        <f t="shared" si="0"/>
        <v>dk2-057</v>
      </c>
      <c r="B60" s="2" t="s">
        <v>175</v>
      </c>
      <c r="C60" s="2" t="s">
        <v>173</v>
      </c>
      <c r="D60" s="2" t="s">
        <v>11</v>
      </c>
      <c r="E60" s="2" t="s">
        <v>141</v>
      </c>
      <c r="F60" s="2"/>
      <c r="G60" s="2"/>
      <c r="H60" s="2"/>
      <c r="I60" s="2">
        <v>11.489758699999999</v>
      </c>
      <c r="J60" s="2">
        <v>104.8553962</v>
      </c>
      <c r="K60" t="str">
        <f>IFERROR(INDEX(Sheet2!$A:$A,MATCH($A60,Sheet2!$C:$C,0)),"")</f>
        <v>DK2-057.jpg</v>
      </c>
      <c r="M60" t="str">
        <f t="shared" si="1"/>
        <v>DK2-057^160kVA (Fuji)^LV^ចែកចាយ^^^^11.4897587^104.8553962^DK2-057.jpg</v>
      </c>
    </row>
    <row r="61" spans="1:13" ht="23.25" x14ac:dyDescent="0.25">
      <c r="A61" s="1" t="str">
        <f t="shared" si="0"/>
        <v>dk2-168</v>
      </c>
      <c r="B61" s="2" t="s">
        <v>176</v>
      </c>
      <c r="C61" s="2" t="s">
        <v>177</v>
      </c>
      <c r="D61" s="2" t="s">
        <v>178</v>
      </c>
      <c r="E61" s="2" t="s">
        <v>179</v>
      </c>
      <c r="F61" s="2" t="s">
        <v>180</v>
      </c>
      <c r="G61" s="2" t="s">
        <v>181</v>
      </c>
      <c r="H61" s="2" t="s">
        <v>71</v>
      </c>
      <c r="I61" s="2">
        <v>11.487548800000001</v>
      </c>
      <c r="J61" s="2">
        <v>104.8563068</v>
      </c>
      <c r="K61" t="str">
        <f>IFERROR(INDEX(Sheet2!$A:$A,MATCH($A61,Sheet2!$C:$C,0)),"")</f>
        <v>DK2-168.jpg</v>
      </c>
      <c r="M61" t="str">
        <f t="shared" si="1"/>
        <v>DK2-168^400kVA (Trasfix)^MV 10/5A^រោងចក្រ កិនជ៍រ^អ៊ិច សុខា ទី២^15-07-2022^CEE^11.4875488^104.8563068^DK2-168.jpg</v>
      </c>
    </row>
    <row r="62" spans="1:13" ht="23.25" x14ac:dyDescent="0.25">
      <c r="A62" s="1" t="str">
        <f t="shared" si="0"/>
        <v>dk2-118</v>
      </c>
      <c r="B62" s="2" t="s">
        <v>182</v>
      </c>
      <c r="C62" s="2" t="s">
        <v>183</v>
      </c>
      <c r="D62" s="2" t="s">
        <v>11</v>
      </c>
      <c r="E62" s="2" t="s">
        <v>184</v>
      </c>
      <c r="F62" s="2" t="s">
        <v>185</v>
      </c>
      <c r="G62" s="2"/>
      <c r="H62" s="2"/>
      <c r="I62" s="2">
        <v>11.4875767</v>
      </c>
      <c r="J62" s="2">
        <v>104.8564825</v>
      </c>
      <c r="K62" t="str">
        <f>IFERROR(INDEX(Sheet2!$A:$A,MATCH($A62,Sheet2!$C:$C,0)),"")</f>
        <v>DK2-118.jpg</v>
      </c>
      <c r="M62" t="str">
        <f t="shared" si="1"/>
        <v>DK2-118^400kVA (Fuji)^LV^រោងចក្រ កិនជ័រ^អ៊ិច សុខា ទី១^^^11.4875767^104.8564825^DK2-118.jpg</v>
      </c>
    </row>
    <row r="63" spans="1:13" ht="23.25" x14ac:dyDescent="0.25">
      <c r="A63" s="1" t="str">
        <f t="shared" si="0"/>
        <v>lbs ព្រៃសរ</v>
      </c>
      <c r="B63" s="2" t="s">
        <v>186</v>
      </c>
      <c r="C63" s="2"/>
      <c r="D63" s="2" t="s">
        <v>11</v>
      </c>
      <c r="E63" s="2"/>
      <c r="F63" s="2"/>
      <c r="G63" s="2"/>
      <c r="H63" s="2"/>
      <c r="I63" s="2">
        <v>11.490360900000001</v>
      </c>
      <c r="J63" s="2">
        <v>104.8560959</v>
      </c>
      <c r="K63" t="str">
        <f>IFERROR(INDEX(Sheet2!$A:$A,MATCH($A63,Sheet2!$C:$C,0)),"")</f>
        <v>LBS ព្រៃសរ.jpg</v>
      </c>
      <c r="M63" t="str">
        <f t="shared" si="1"/>
        <v>LBS ព្រៃសរ^^LV^^^^^11.4903609^104.8560959^LBS ព្រៃសរ.jpg</v>
      </c>
    </row>
    <row r="64" spans="1:13" ht="23.25" x14ac:dyDescent="0.25">
      <c r="A64" s="1" t="str">
        <f t="shared" si="0"/>
        <v>dk2</v>
      </c>
      <c r="B64" s="2" t="s">
        <v>187</v>
      </c>
      <c r="C64" s="2" t="s">
        <v>103</v>
      </c>
      <c r="D64" s="2" t="s">
        <v>11</v>
      </c>
      <c r="E64" s="2" t="s">
        <v>141</v>
      </c>
      <c r="F64" s="2"/>
      <c r="G64" s="2"/>
      <c r="H64" s="2"/>
      <c r="I64" s="2">
        <v>11.490539999999999</v>
      </c>
      <c r="J64" s="2">
        <v>104.85680170000001</v>
      </c>
      <c r="K64" t="str">
        <f>IFERROR(INDEX(Sheet2!$A:$A,MATCH($A64,Sheet2!$C:$C,0)),"")</f>
        <v>DK2.jpg</v>
      </c>
      <c r="M64" t="str">
        <f t="shared" si="1"/>
        <v>DK2^160kVA (Thibidi)^LV^ចែកចាយ^^^^11.49054^104.8568017^DK2.jpg</v>
      </c>
    </row>
    <row r="65" spans="1:13" ht="23.25" x14ac:dyDescent="0.25">
      <c r="A65" s="1" t="str">
        <f t="shared" si="0"/>
        <v>dk2-003</v>
      </c>
      <c r="B65" s="2" t="s">
        <v>188</v>
      </c>
      <c r="C65" s="2" t="s">
        <v>143</v>
      </c>
      <c r="D65" s="2" t="s">
        <v>11</v>
      </c>
      <c r="E65" s="2" t="s">
        <v>189</v>
      </c>
      <c r="F65" s="2" t="s">
        <v>190</v>
      </c>
      <c r="G65" s="2"/>
      <c r="H65" s="2"/>
      <c r="I65" s="2">
        <v>11.4919406</v>
      </c>
      <c r="J65" s="2">
        <v>104.8593716</v>
      </c>
      <c r="K65" t="str">
        <f>IFERROR(INDEX(Sheet2!$A:$A,MATCH($A65,Sheet2!$C:$C,0)),"")</f>
        <v>DK2-003.jpg</v>
      </c>
      <c r="M65" t="str">
        <f t="shared" si="1"/>
        <v>DK2-003^315kVA (Fuji)^LV^ឃ្លាំងដែក^ណេ សួន^^^11.4919406^104.8593716^DK2-003.jpg</v>
      </c>
    </row>
    <row r="66" spans="1:13" ht="23.25" x14ac:dyDescent="0.25">
      <c r="A66" s="1" t="str">
        <f t="shared" si="0"/>
        <v>dk2-126</v>
      </c>
      <c r="B66" s="2" t="s">
        <v>191</v>
      </c>
      <c r="C66" s="2" t="s">
        <v>192</v>
      </c>
      <c r="D66" s="2" t="s">
        <v>11</v>
      </c>
      <c r="E66" s="2"/>
      <c r="F66" s="2" t="s">
        <v>193</v>
      </c>
      <c r="G66" s="2"/>
      <c r="H66" s="2"/>
      <c r="I66" s="2">
        <v>11.492870399999999</v>
      </c>
      <c r="J66" s="2">
        <v>104.8611921</v>
      </c>
      <c r="K66" t="str">
        <f>IFERROR(INDEX(Sheet2!$A:$A,MATCH($A66,Sheet2!$C:$C,0)),"")</f>
        <v>DK2-126.jpg</v>
      </c>
      <c r="M66" t="str">
        <f t="shared" si="1"/>
        <v>DK2-126^400kVA (Precise)^LV^^លឹម ហុង^^^11.4928704^104.8611921^DK2-126.jpg</v>
      </c>
    </row>
    <row r="67" spans="1:13" ht="23.25" x14ac:dyDescent="0.25">
      <c r="A67" s="1" t="str">
        <f t="shared" ref="A67:A130" si="2">TRIM(LOWER(B67))</f>
        <v>dk2-120</v>
      </c>
      <c r="B67" s="2" t="s">
        <v>194</v>
      </c>
      <c r="C67" s="2" t="s">
        <v>195</v>
      </c>
      <c r="D67" s="2" t="s">
        <v>11</v>
      </c>
      <c r="E67" s="2"/>
      <c r="F67" s="2" t="s">
        <v>196</v>
      </c>
      <c r="G67" s="2"/>
      <c r="H67" s="2"/>
      <c r="I67" s="2">
        <v>11.4875323</v>
      </c>
      <c r="J67" s="2">
        <v>104.8565069</v>
      </c>
      <c r="K67" t="str">
        <f>IFERROR(INDEX(Sheet2!$A:$A,MATCH($A67,Sheet2!$C:$C,0)),"")</f>
        <v>DK2-120.jpg</v>
      </c>
      <c r="M67" t="str">
        <f t="shared" ref="M67:M130" si="3">CONCATENATE(TRIM(B67),"^",TRIM(C67),"^",D67,"^",E67,"^",F67,"^",G67,"^",H67,"^",I67,"^",J67,"^",K67)</f>
        <v>DK2-120^100kVA (Thai Maxwell)^LV^^ជិន សោភ័ណ្ឌ^^^11.4875323^104.8565069^DK2-120.jpg</v>
      </c>
    </row>
    <row r="68" spans="1:13" ht="23.25" x14ac:dyDescent="0.25">
      <c r="A68" s="1" t="str">
        <f t="shared" si="2"/>
        <v>dk2-056</v>
      </c>
      <c r="B68" s="2" t="s">
        <v>197</v>
      </c>
      <c r="C68" s="2" t="s">
        <v>198</v>
      </c>
      <c r="D68" s="2" t="s">
        <v>199</v>
      </c>
      <c r="E68" s="2" t="s">
        <v>200</v>
      </c>
      <c r="F68" s="2" t="s">
        <v>201</v>
      </c>
      <c r="G68" s="2"/>
      <c r="H68" s="2"/>
      <c r="I68" s="2">
        <v>11.493087900000001</v>
      </c>
      <c r="J68" s="2">
        <v>104.8611696</v>
      </c>
      <c r="K68" t="str">
        <f>IFERROR(INDEX(Sheet2!$A:$A,MATCH($A68,Sheet2!$C:$C,0)),"")</f>
        <v>DK2-056.jpg</v>
      </c>
      <c r="M68" t="str">
        <f t="shared" si="3"/>
        <v>DK2-056^1600kVA (Thaipat) Indoor^MV (CT-VT 30/5A) Outdoor^រោងចក្រ កញ្ជក់^លួន តេង^^^11.4930879^104.8611696^DK2-056.jpg</v>
      </c>
    </row>
    <row r="69" spans="1:13" ht="23.25" x14ac:dyDescent="0.25">
      <c r="A69" s="1" t="str">
        <f t="shared" si="2"/>
        <v>dk2-117b</v>
      </c>
      <c r="B69" s="2" t="s">
        <v>202</v>
      </c>
      <c r="C69" s="2" t="s">
        <v>103</v>
      </c>
      <c r="D69" s="2" t="s">
        <v>11</v>
      </c>
      <c r="E69" s="2"/>
      <c r="F69" s="2"/>
      <c r="G69" s="2"/>
      <c r="H69" s="2"/>
      <c r="I69" s="2">
        <v>11.4939412</v>
      </c>
      <c r="J69" s="2">
        <v>104.8631625</v>
      </c>
      <c r="K69" t="str">
        <f>IFERROR(INDEX(Sheet2!$A:$A,MATCH($A69,Sheet2!$C:$C,0)),"")</f>
        <v>DK2-117B.jpg</v>
      </c>
      <c r="M69" t="str">
        <f t="shared" si="3"/>
        <v>DK2-117B^160kVA (Thibidi)^LV^^^^^11.4939412^104.8631625^DK2-117B.jpg</v>
      </c>
    </row>
    <row r="70" spans="1:13" ht="23.25" x14ac:dyDescent="0.25">
      <c r="A70" s="1" t="str">
        <f t="shared" si="2"/>
        <v>dk2-132</v>
      </c>
      <c r="B70" s="2" t="s">
        <v>203</v>
      </c>
      <c r="C70" s="2" t="s">
        <v>183</v>
      </c>
      <c r="D70" s="2" t="s">
        <v>11</v>
      </c>
      <c r="E70" s="2" t="s">
        <v>204</v>
      </c>
      <c r="F70" s="2" t="s">
        <v>205</v>
      </c>
      <c r="G70" s="2"/>
      <c r="H70" s="2"/>
      <c r="I70" s="2">
        <v>11.494093299999999</v>
      </c>
      <c r="J70" s="2">
        <v>104.86300129999999</v>
      </c>
      <c r="K70" t="str">
        <f>IFERROR(INDEX(Sheet2!$A:$A,MATCH($A70,Sheet2!$C:$C,0)),"")</f>
        <v>DK2-132.jpg</v>
      </c>
      <c r="M70" t="str">
        <f t="shared" si="3"/>
        <v>DK2-132^400kVA (Fuji)^LV^បុរី ហេង ណា^សុខ ហេង^^^11.4940933^104.8630013^DK2-132.jpg</v>
      </c>
    </row>
    <row r="71" spans="1:13" ht="23.25" x14ac:dyDescent="0.25">
      <c r="A71" s="1" t="str">
        <f t="shared" si="2"/>
        <v>dk1-072</v>
      </c>
      <c r="B71" s="2" t="s">
        <v>206</v>
      </c>
      <c r="C71" s="2" t="s">
        <v>183</v>
      </c>
      <c r="D71" s="2" t="s">
        <v>11</v>
      </c>
      <c r="E71" s="2" t="s">
        <v>207</v>
      </c>
      <c r="F71" s="2" t="s">
        <v>208</v>
      </c>
      <c r="G71" s="2"/>
      <c r="H71" s="2" t="s">
        <v>209</v>
      </c>
      <c r="I71" s="2">
        <v>11.4946853</v>
      </c>
      <c r="J71" s="2">
        <v>104.8649542</v>
      </c>
      <c r="K71" t="str">
        <f>IFERROR(INDEX(Sheet2!$A:$A,MATCH($A71,Sheet2!$C:$C,0)),"")</f>
        <v>DK1-072.jpg</v>
      </c>
      <c r="M71" t="str">
        <f t="shared" si="3"/>
        <v>DK1-072^400kVA (Fuji)^LV^បុរី ធីវីស្តារ ទី៥^សាង វាសនា^^សេង លី^11.4946853^104.8649542^DK1-072.jpg</v>
      </c>
    </row>
    <row r="72" spans="1:13" ht="23.25" x14ac:dyDescent="0.25">
      <c r="A72" s="1" t="str">
        <f t="shared" si="2"/>
        <v>dk1-039 (ទី1)</v>
      </c>
      <c r="B72" s="2" t="s">
        <v>210</v>
      </c>
      <c r="C72" s="2" t="s">
        <v>211</v>
      </c>
      <c r="D72" s="2" t="s">
        <v>212</v>
      </c>
      <c r="E72" s="2" t="s">
        <v>213</v>
      </c>
      <c r="F72" s="2"/>
      <c r="G72" s="2"/>
      <c r="H72" s="2"/>
      <c r="I72" s="2">
        <v>11.494694900000001</v>
      </c>
      <c r="J72" s="2">
        <v>104.8673179</v>
      </c>
      <c r="K72" t="str">
        <f>IFERROR(INDEX(Sheet2!$A:$A,MATCH($A72,Sheet2!$C:$C,0)),"")</f>
        <v/>
      </c>
      <c r="M72" t="str">
        <f t="shared" si="3"/>
        <v>DK1-039 (ទី1)^630kVA (ABB)^MV 75/5A^រោងចក្រ ទឹកកក ប្រការ^^^^11.4946949^104.8673179^</v>
      </c>
    </row>
    <row r="73" spans="1:13" ht="23.25" x14ac:dyDescent="0.25">
      <c r="A73" s="1" t="str">
        <f t="shared" si="2"/>
        <v>dk1-039 (ទី2)</v>
      </c>
      <c r="B73" s="2" t="s">
        <v>214</v>
      </c>
      <c r="C73" s="2" t="s">
        <v>160</v>
      </c>
      <c r="D73" s="2" t="s">
        <v>212</v>
      </c>
      <c r="E73" s="2" t="s">
        <v>213</v>
      </c>
      <c r="F73" s="2"/>
      <c r="G73" s="2"/>
      <c r="H73" s="2"/>
      <c r="I73" s="2">
        <v>11.495214000000001</v>
      </c>
      <c r="J73" s="2">
        <v>104.8673397</v>
      </c>
      <c r="K73" t="str">
        <f>IFERROR(INDEX(Sheet2!$A:$A,MATCH($A73,Sheet2!$C:$C,0)),"")</f>
        <v/>
      </c>
      <c r="M73" t="str">
        <f t="shared" si="3"/>
        <v>DK1-039 (ទី2)^630kVA (Precise)^MV 75/5A^រោងចក្រ ទឹកកក ប្រការ^^^^11.495214^104.8673397^</v>
      </c>
    </row>
    <row r="74" spans="1:13" ht="23.25" x14ac:dyDescent="0.25">
      <c r="A74" s="1" t="str">
        <f t="shared" si="2"/>
        <v>dk1-039 (ទី៣)</v>
      </c>
      <c r="B74" s="2" t="s">
        <v>215</v>
      </c>
      <c r="C74" s="2" t="s">
        <v>114</v>
      </c>
      <c r="D74" s="2" t="s">
        <v>212</v>
      </c>
      <c r="E74" s="2" t="s">
        <v>213</v>
      </c>
      <c r="F74" s="2"/>
      <c r="G74" s="2"/>
      <c r="H74" s="2"/>
      <c r="I74" s="2">
        <v>11.495423600000001</v>
      </c>
      <c r="J74" s="2">
        <v>104.86730350000001</v>
      </c>
      <c r="K74" t="str">
        <f>IFERROR(INDEX(Sheet2!$A:$A,MATCH($A74,Sheet2!$C:$C,0)),"")</f>
        <v>DK1-039 (ទី៣).jpg</v>
      </c>
      <c r="M74" t="str">
        <f t="shared" si="3"/>
        <v>DK1-039 (ទី៣)^630kVA (Fuji)^MV 75/5A^រោងចក្រ ទឹកកក ប្រការ^^^^11.4954236^104.8673035^DK1-039 (ទី៣).jpg</v>
      </c>
    </row>
    <row r="75" spans="1:13" ht="23.25" x14ac:dyDescent="0.25">
      <c r="A75" s="1" t="str">
        <f t="shared" si="2"/>
        <v>dk1-205</v>
      </c>
      <c r="B75" s="2" t="s">
        <v>216</v>
      </c>
      <c r="C75" s="2" t="s">
        <v>114</v>
      </c>
      <c r="D75" s="2" t="s">
        <v>11</v>
      </c>
      <c r="E75" s="2" t="s">
        <v>217</v>
      </c>
      <c r="F75" s="2"/>
      <c r="G75" s="3">
        <v>44904</v>
      </c>
      <c r="H75" s="2" t="s">
        <v>0</v>
      </c>
      <c r="I75" s="2">
        <v>11.4955652</v>
      </c>
      <c r="J75" s="2">
        <v>104.8667818</v>
      </c>
      <c r="K75" t="str">
        <f>IFERROR(INDEX(Sheet2!$A:$A,MATCH($A75,Sheet2!$C:$C,0)),"")</f>
        <v>DK1-205.jpg</v>
      </c>
      <c r="M75" t="str">
        <f t="shared" si="3"/>
        <v>DK1-205^630kVA (Fuji)^LV^បុរី ប៉េង អិម^^44904^DK^11.4955652^104.8667818^DK1-205.jpg</v>
      </c>
    </row>
    <row r="76" spans="1:13" ht="23.25" x14ac:dyDescent="0.25">
      <c r="A76" s="1" t="str">
        <f t="shared" si="2"/>
        <v>dk1</v>
      </c>
      <c r="B76" s="2" t="s">
        <v>218</v>
      </c>
      <c r="C76" s="2" t="s">
        <v>173</v>
      </c>
      <c r="D76" s="2" t="s">
        <v>11</v>
      </c>
      <c r="E76" s="2"/>
      <c r="F76" s="2"/>
      <c r="G76" s="2"/>
      <c r="H76" s="2"/>
      <c r="I76" s="2">
        <v>11.496252800000001</v>
      </c>
      <c r="J76" s="2">
        <v>104.86739439999999</v>
      </c>
      <c r="K76" t="str">
        <f>IFERROR(INDEX(Sheet2!$A:$A,MATCH($A76,Sheet2!$C:$C,0)),"")</f>
        <v>DK1.jpg</v>
      </c>
      <c r="M76" t="str">
        <f t="shared" si="3"/>
        <v>DK1^160kVA (Fuji)^LV^^^^^11.4962528^104.8673944^DK1.jpg</v>
      </c>
    </row>
    <row r="77" spans="1:13" ht="23.25" x14ac:dyDescent="0.25">
      <c r="A77" s="1" t="str">
        <f t="shared" si="2"/>
        <v>dk1-062</v>
      </c>
      <c r="B77" s="2" t="s">
        <v>219</v>
      </c>
      <c r="C77" s="2" t="s">
        <v>192</v>
      </c>
      <c r="D77" s="2" t="s">
        <v>11</v>
      </c>
      <c r="E77" s="2" t="s">
        <v>220</v>
      </c>
      <c r="F77" s="2"/>
      <c r="G77" s="2"/>
      <c r="H77" s="2"/>
      <c r="I77" s="2">
        <v>11.4960495</v>
      </c>
      <c r="J77" s="2">
        <v>104.86775110000001</v>
      </c>
      <c r="K77" t="str">
        <f>IFERROR(INDEX(Sheet2!$A:$A,MATCH($A77,Sheet2!$C:$C,0)),"")</f>
        <v>DK1-062.jpg</v>
      </c>
      <c r="M77" t="str">
        <f t="shared" si="3"/>
        <v>DK1-062^400kVA (Precise)^LV^បុរី លឹម តិច ហេង^^^^11.4960495^104.8677511^DK1-062.jpg</v>
      </c>
    </row>
    <row r="78" spans="1:13" ht="23.25" x14ac:dyDescent="0.25">
      <c r="A78" s="1" t="str">
        <f t="shared" si="2"/>
        <v>dk1-061</v>
      </c>
      <c r="B78" s="2" t="s">
        <v>221</v>
      </c>
      <c r="C78" s="2" t="s">
        <v>173</v>
      </c>
      <c r="D78" s="2" t="s">
        <v>11</v>
      </c>
      <c r="E78" s="2" t="s">
        <v>222</v>
      </c>
      <c r="F78" s="2" t="s">
        <v>223</v>
      </c>
      <c r="G78" s="2"/>
      <c r="H78" s="2"/>
      <c r="I78" s="2">
        <v>11.4977546</v>
      </c>
      <c r="J78" s="2">
        <v>104.8698553</v>
      </c>
      <c r="K78" t="str">
        <f>IFERROR(INDEX(Sheet2!$A:$A,MATCH($A78,Sheet2!$C:$C,0)),"")</f>
        <v>DK1-061.jpg</v>
      </c>
      <c r="M78" t="str">
        <f t="shared" si="3"/>
        <v>DK1-061^160kVA (Fuji)^LV^Park Cafe^ឡាក់ ណាំអ៊ី^^^11.4977546^104.8698553^DK1-061.jpg</v>
      </c>
    </row>
    <row r="79" spans="1:13" ht="23.25" x14ac:dyDescent="0.25">
      <c r="A79" s="1" t="str">
        <f t="shared" si="2"/>
        <v>lbs dk1</v>
      </c>
      <c r="B79" s="2" t="s">
        <v>224</v>
      </c>
      <c r="C79" s="2"/>
      <c r="D79" s="2" t="s">
        <v>11</v>
      </c>
      <c r="E79" s="2"/>
      <c r="F79" s="2"/>
      <c r="G79" s="2"/>
      <c r="H79" s="2"/>
      <c r="I79" s="2">
        <v>11.4982849</v>
      </c>
      <c r="J79" s="2">
        <v>104.871191</v>
      </c>
      <c r="K79" t="str">
        <f>IFERROR(INDEX(Sheet2!$A:$A,MATCH($A79,Sheet2!$C:$C,0)),"")</f>
        <v>LBS DK1.jpg</v>
      </c>
      <c r="M79" t="str">
        <f t="shared" si="3"/>
        <v>LBS DK1^^LV^^^^^11.4982849^104.871191^LBS DK1.jpg</v>
      </c>
    </row>
    <row r="80" spans="1:13" ht="23.25" x14ac:dyDescent="0.25">
      <c r="A80" s="1" t="str">
        <f t="shared" si="2"/>
        <v>dk42-054</v>
      </c>
      <c r="B80" s="2" t="s">
        <v>225</v>
      </c>
      <c r="C80" s="2" t="s">
        <v>173</v>
      </c>
      <c r="D80" s="2" t="s">
        <v>11</v>
      </c>
      <c r="E80" s="2"/>
      <c r="F80" s="2"/>
      <c r="G80" s="2"/>
      <c r="H80" s="2"/>
      <c r="I80" s="2">
        <v>11.498196500000001</v>
      </c>
      <c r="J80" s="2">
        <v>104.87100700000001</v>
      </c>
      <c r="K80" t="str">
        <f>IFERROR(INDEX(Sheet2!$A:$A,MATCH($A80,Sheet2!$C:$C,0)),"")</f>
        <v/>
      </c>
      <c r="M80" t="str">
        <f t="shared" si="3"/>
        <v>DK42-054^160kVA (Fuji)^LV^^^^^11.4981965^104.871007^</v>
      </c>
    </row>
    <row r="81" spans="1:13" ht="23.25" x14ac:dyDescent="0.25">
      <c r="A81" s="1" t="str">
        <f t="shared" si="2"/>
        <v>dk1-40</v>
      </c>
      <c r="B81" s="2" t="s">
        <v>226</v>
      </c>
      <c r="C81" s="2" t="s">
        <v>227</v>
      </c>
      <c r="D81" s="2" t="s">
        <v>178</v>
      </c>
      <c r="E81" s="2"/>
      <c r="F81" s="2" t="s">
        <v>228</v>
      </c>
      <c r="G81" s="2"/>
      <c r="H81" s="2"/>
      <c r="I81" s="2">
        <v>11.4985553</v>
      </c>
      <c r="J81" s="2">
        <v>104.8713838</v>
      </c>
      <c r="K81" t="str">
        <f>IFERROR(INDEX(Sheet2!$A:$A,MATCH($A81,Sheet2!$C:$C,0)),"")</f>
        <v/>
      </c>
      <c r="M81" t="str">
        <f t="shared" si="3"/>
        <v>DK1-40^400kVA (Thaipat)^MV 10/5A^^ឈាវ ប៉ៃជូ^^^11.4985553^104.8713838^</v>
      </c>
    </row>
    <row r="82" spans="1:13" ht="23.25" x14ac:dyDescent="0.25">
      <c r="A82" s="1" t="str">
        <f t="shared" si="2"/>
        <v>dk1-083</v>
      </c>
      <c r="B82" s="2" t="s">
        <v>229</v>
      </c>
      <c r="C82" s="2" t="s">
        <v>143</v>
      </c>
      <c r="D82" s="2" t="s">
        <v>11</v>
      </c>
      <c r="E82" s="2" t="s">
        <v>230</v>
      </c>
      <c r="F82" s="2" t="s">
        <v>231</v>
      </c>
      <c r="G82" s="2"/>
      <c r="H82" s="2"/>
      <c r="I82" s="2">
        <v>11.4989443</v>
      </c>
      <c r="J82" s="2">
        <v>104.872686</v>
      </c>
      <c r="K82" t="str">
        <f>IFERROR(INDEX(Sheet2!$A:$A,MATCH($A82,Sheet2!$C:$C,0)),"")</f>
        <v>DK1-083.jpg</v>
      </c>
      <c r="M82" t="str">
        <f t="shared" si="3"/>
        <v>DK1-083^315kVA (Fuji)^LV^PTT^ឡី សុក្រិត^^^11.4989443^104.872686^DK1-083.jpg</v>
      </c>
    </row>
    <row r="83" spans="1:13" ht="23.25" x14ac:dyDescent="0.25">
      <c r="A83" s="1" t="str">
        <f t="shared" si="2"/>
        <v>dk05-048</v>
      </c>
      <c r="B83" s="2" t="s">
        <v>232</v>
      </c>
      <c r="C83" s="2" t="s">
        <v>233</v>
      </c>
      <c r="D83" s="2" t="s">
        <v>234</v>
      </c>
      <c r="E83" s="2"/>
      <c r="F83" s="2" t="s">
        <v>235</v>
      </c>
      <c r="G83" s="2"/>
      <c r="H83" s="2"/>
      <c r="I83" s="2">
        <v>11.462586999999999</v>
      </c>
      <c r="J83" s="2">
        <v>104.83275260000001</v>
      </c>
      <c r="K83" t="str">
        <f>IFERROR(INDEX(Sheet2!$A:$A,MATCH($A83,Sheet2!$C:$C,0)),"")</f>
        <v/>
      </c>
      <c r="M83" t="str">
        <f t="shared" si="3"/>
        <v>DK05-048^800kVA^MV 20/5A^^សុង ឡាយ^^^11.462587^104.8327526^</v>
      </c>
    </row>
    <row r="84" spans="1:13" ht="23.25" x14ac:dyDescent="0.25">
      <c r="A84" s="1" t="str">
        <f t="shared" si="2"/>
        <v>dk05-049</v>
      </c>
      <c r="B84" s="2" t="s">
        <v>236</v>
      </c>
      <c r="C84" s="2" t="s">
        <v>237</v>
      </c>
      <c r="D84" s="2" t="s">
        <v>11</v>
      </c>
      <c r="E84" s="2" t="s">
        <v>238</v>
      </c>
      <c r="F84" s="2" t="s">
        <v>239</v>
      </c>
      <c r="G84" s="2"/>
      <c r="H84" s="2"/>
      <c r="I84" s="2">
        <v>11.4687614</v>
      </c>
      <c r="J84" s="2">
        <v>104.8444689</v>
      </c>
      <c r="K84" t="str">
        <f>IFERROR(INDEX(Sheet2!$A:$A,MATCH($A84,Sheet2!$C:$C,0)),"")</f>
        <v/>
      </c>
      <c r="M84" t="str">
        <f t="shared" si="3"/>
        <v>DK05-049^250kVA^LV^រោងចក្រ ផលិតប្រហិត^ខូវ ហ៊ន់^^^11.4687614^104.8444689^</v>
      </c>
    </row>
    <row r="85" spans="1:13" ht="23.25" x14ac:dyDescent="0.25">
      <c r="A85" s="1" t="str">
        <f t="shared" si="2"/>
        <v>dk9-003</v>
      </c>
      <c r="B85" s="2" t="s">
        <v>240</v>
      </c>
      <c r="C85" s="2" t="s">
        <v>183</v>
      </c>
      <c r="D85" s="2" t="s">
        <v>11</v>
      </c>
      <c r="E85" s="2" t="s">
        <v>141</v>
      </c>
      <c r="F85" s="2"/>
      <c r="G85" s="2"/>
      <c r="H85" s="2"/>
      <c r="I85" s="2">
        <v>11.4637446</v>
      </c>
      <c r="J85" s="2">
        <v>104.844492</v>
      </c>
      <c r="K85" t="str">
        <f>IFERROR(INDEX(Sheet2!$A:$A,MATCH($A85,Sheet2!$C:$C,0)),"")</f>
        <v>DK9-003.jpg</v>
      </c>
      <c r="M85" t="str">
        <f t="shared" si="3"/>
        <v>DK9-003^400kVA (Fuji)^LV^ចែកចាយ^^^^11.4637446^104.844492^DK9-003.jpg</v>
      </c>
    </row>
    <row r="86" spans="1:13" ht="23.25" x14ac:dyDescent="0.25">
      <c r="A86" s="1" t="str">
        <f t="shared" si="2"/>
        <v>dk9-240</v>
      </c>
      <c r="B86" s="2" t="s">
        <v>241</v>
      </c>
      <c r="C86" s="2" t="s">
        <v>164</v>
      </c>
      <c r="D86" s="2" t="s">
        <v>11</v>
      </c>
      <c r="E86" s="2" t="s">
        <v>242</v>
      </c>
      <c r="F86" s="2" t="s">
        <v>243</v>
      </c>
      <c r="G86" s="2"/>
      <c r="H86" s="2"/>
      <c r="I86" s="2">
        <v>11.464127</v>
      </c>
      <c r="J86" s="2">
        <v>4.8449822999999999</v>
      </c>
      <c r="K86" t="str">
        <f>IFERROR(INDEX(Sheet2!$A:$A,MATCH($A86,Sheet2!$C:$C,0)),"")</f>
        <v>DK9-240.jpg</v>
      </c>
      <c r="M86" t="str">
        <f t="shared" si="3"/>
        <v>DK9-240^100kVA (Fuji)^LV^ឃ្លាំង អេតចាយ^ជួន​ វុធ^^^11.464127^4.8449823^DK9-240.jpg</v>
      </c>
    </row>
    <row r="87" spans="1:13" ht="23.25" x14ac:dyDescent="0.25">
      <c r="A87" s="1" t="str">
        <f t="shared" si="2"/>
        <v>dk9-239</v>
      </c>
      <c r="B87" s="2" t="s">
        <v>244</v>
      </c>
      <c r="C87" s="2" t="s">
        <v>245</v>
      </c>
      <c r="D87" s="2" t="s">
        <v>11</v>
      </c>
      <c r="E87" s="2"/>
      <c r="F87" s="2" t="s">
        <v>246</v>
      </c>
      <c r="G87" s="2"/>
      <c r="H87" s="2"/>
      <c r="I87" s="2">
        <v>11.4619377</v>
      </c>
      <c r="J87" s="2">
        <v>104.84696</v>
      </c>
      <c r="K87" t="str">
        <f>IFERROR(INDEX(Sheet2!$A:$A,MATCH($A87,Sheet2!$C:$C,0)),"")</f>
        <v>DK9-239.jpg</v>
      </c>
      <c r="M87" t="str">
        <f t="shared" si="3"/>
        <v>DK9-239^315 kVA (Precise)^LV^^ប៉ែន សុភី^^^11.4619377^104.84696^DK9-239.jpg</v>
      </c>
    </row>
    <row r="88" spans="1:13" ht="23.25" x14ac:dyDescent="0.25">
      <c r="A88" s="1" t="str">
        <f t="shared" si="2"/>
        <v>dk9-068</v>
      </c>
      <c r="B88" s="2" t="s">
        <v>247</v>
      </c>
      <c r="C88" s="2" t="s">
        <v>173</v>
      </c>
      <c r="D88" s="2" t="s">
        <v>11</v>
      </c>
      <c r="E88" s="2" t="s">
        <v>141</v>
      </c>
      <c r="F88" s="2"/>
      <c r="G88" s="2"/>
      <c r="H88" s="2"/>
      <c r="I88" s="2">
        <v>11.4647047</v>
      </c>
      <c r="J88" s="2">
        <v>104.85250809999999</v>
      </c>
      <c r="K88" t="str">
        <f>IFERROR(INDEX(Sheet2!$A:$A,MATCH($A88,Sheet2!$C:$C,0)),"")</f>
        <v>DK9-068.jpg</v>
      </c>
      <c r="M88" t="str">
        <f t="shared" si="3"/>
        <v>DK9-068^160kVA (Fuji)^LV^ចែកចាយ^^^^11.4647047^104.8525081^DK9-068.jpg</v>
      </c>
    </row>
    <row r="89" spans="1:13" ht="23.25" x14ac:dyDescent="0.25">
      <c r="A89" s="1" t="str">
        <f t="shared" si="2"/>
        <v>dk9-232</v>
      </c>
      <c r="B89" s="2" t="s">
        <v>248</v>
      </c>
      <c r="C89" s="2" t="s">
        <v>173</v>
      </c>
      <c r="D89" s="2" t="s">
        <v>11</v>
      </c>
      <c r="E89" s="2" t="s">
        <v>249</v>
      </c>
      <c r="F89" s="2" t="s">
        <v>250</v>
      </c>
      <c r="G89" s="2"/>
      <c r="H89" s="2"/>
      <c r="I89" s="2">
        <v>11.456656499999999</v>
      </c>
      <c r="J89" s="2">
        <v>104.8452018</v>
      </c>
      <c r="K89" t="str">
        <f>IFERROR(INDEX(Sheet2!$A:$A,MATCH($A89,Sheet2!$C:$C,0)),"")</f>
        <v>DK9-232.jpg</v>
      </c>
      <c r="M89" t="str">
        <f t="shared" si="3"/>
        <v>DK9-232^160kVA (Fuji)^LV^រោងចក្រ ពត់ដែក^នូ សុខឿន^^^11.4566565^104.8452018^DK9-232.jpg</v>
      </c>
    </row>
    <row r="90" spans="1:13" ht="23.25" x14ac:dyDescent="0.25">
      <c r="A90" s="1" t="str">
        <f t="shared" si="2"/>
        <v>dk9-226</v>
      </c>
      <c r="B90" s="2" t="s">
        <v>251</v>
      </c>
      <c r="C90" s="2" t="s">
        <v>252</v>
      </c>
      <c r="D90" s="2" t="s">
        <v>11</v>
      </c>
      <c r="E90" s="2" t="s">
        <v>18</v>
      </c>
      <c r="F90" s="2" t="s">
        <v>253</v>
      </c>
      <c r="G90" s="2"/>
      <c r="H90" s="2"/>
      <c r="I90" s="2">
        <v>11.4602661</v>
      </c>
      <c r="J90" s="2">
        <v>104.84743469999999</v>
      </c>
      <c r="K90" t="str">
        <f>IFERROR(INDEX(Sheet2!$A:$A,MATCH($A90,Sheet2!$C:$C,0)),"")</f>
        <v>DK9-226.jpg</v>
      </c>
      <c r="M90" t="str">
        <f t="shared" si="3"/>
        <v>DK9-226^200kVA (Thibidi)^LV^រោងចក្រ^ប៊ុន ឆាយ^^^11.4602661^104.8474347^DK9-226.jpg</v>
      </c>
    </row>
    <row r="91" spans="1:13" ht="23.25" x14ac:dyDescent="0.25">
      <c r="A91" s="1" t="str">
        <f t="shared" si="2"/>
        <v>dk9-224</v>
      </c>
      <c r="B91" s="2" t="s">
        <v>254</v>
      </c>
      <c r="C91" s="2" t="s">
        <v>255</v>
      </c>
      <c r="D91" s="2" t="s">
        <v>11</v>
      </c>
      <c r="E91" s="2"/>
      <c r="F91" s="2" t="s">
        <v>256</v>
      </c>
      <c r="G91" s="2"/>
      <c r="H91" s="2"/>
      <c r="I91" s="2">
        <v>11.4601945</v>
      </c>
      <c r="J91" s="2">
        <v>104.8475383</v>
      </c>
      <c r="K91" t="str">
        <f>IFERROR(INDEX(Sheet2!$A:$A,MATCH($A91,Sheet2!$C:$C,0)),"")</f>
        <v>DK9-224.jpg</v>
      </c>
      <c r="M91" t="str">
        <f t="shared" si="3"/>
        <v>DK9-224^200kVA (No Brand)^LV^^វ៉ិ ស្រីខួច^^^11.4601945^104.8475383^DK9-224.jpg</v>
      </c>
    </row>
    <row r="92" spans="1:13" ht="23.25" x14ac:dyDescent="0.25">
      <c r="A92" s="1" t="str">
        <f t="shared" si="2"/>
        <v>dk9-174</v>
      </c>
      <c r="B92" s="2" t="s">
        <v>257</v>
      </c>
      <c r="C92" s="2" t="s">
        <v>258</v>
      </c>
      <c r="D92" s="2" t="s">
        <v>178</v>
      </c>
      <c r="E92" s="2"/>
      <c r="F92" s="2" t="s">
        <v>256</v>
      </c>
      <c r="G92" s="2"/>
      <c r="H92" s="2"/>
      <c r="I92" s="2">
        <v>11.460217800000001</v>
      </c>
      <c r="J92" s="2">
        <v>104.84750579999999</v>
      </c>
      <c r="K92" t="str">
        <f>IFERROR(INDEX(Sheet2!$A:$A,MATCH($A92,Sheet2!$C:$C,0)),"")</f>
        <v>DK9-174.jpg</v>
      </c>
      <c r="M92" t="str">
        <f t="shared" si="3"/>
        <v>DK9-174^315kVA (No Brand)^MV 10/5A^^វ៉ិ ស្រីខួច^^^11.4602178^104.8475058^DK9-174.jpg</v>
      </c>
    </row>
    <row r="93" spans="1:13" ht="23.25" x14ac:dyDescent="0.25">
      <c r="A93" s="1" t="str">
        <f t="shared" si="2"/>
        <v>dk9-028</v>
      </c>
      <c r="B93" s="2" t="s">
        <v>259</v>
      </c>
      <c r="C93" s="2" t="s">
        <v>173</v>
      </c>
      <c r="D93" s="2" t="s">
        <v>11</v>
      </c>
      <c r="E93" s="2" t="s">
        <v>141</v>
      </c>
      <c r="F93" s="2"/>
      <c r="G93" s="2"/>
      <c r="H93" s="2"/>
      <c r="I93" s="2">
        <v>11.460145900000001</v>
      </c>
      <c r="J93" s="2">
        <v>104.8473113</v>
      </c>
      <c r="K93" t="str">
        <f>IFERROR(INDEX(Sheet2!$A:$A,MATCH($A93,Sheet2!$C:$C,0)),"")</f>
        <v/>
      </c>
      <c r="M93" t="str">
        <f t="shared" si="3"/>
        <v>DK9-028^160kVA (Fuji)^LV^ចែកចាយ^^^^11.4601459^104.8473113^</v>
      </c>
    </row>
    <row r="94" spans="1:13" ht="23.25" x14ac:dyDescent="0.25">
      <c r="A94" s="1" t="str">
        <f t="shared" si="2"/>
        <v>dk9-237</v>
      </c>
      <c r="B94" s="2" t="s">
        <v>260</v>
      </c>
      <c r="C94" s="2" t="s">
        <v>261</v>
      </c>
      <c r="D94" s="2" t="s">
        <v>262</v>
      </c>
      <c r="E94" s="2" t="s">
        <v>263</v>
      </c>
      <c r="F94" s="2" t="s">
        <v>264</v>
      </c>
      <c r="G94" s="2"/>
      <c r="H94" s="2" t="s">
        <v>265</v>
      </c>
      <c r="I94" s="2">
        <v>11.4595146</v>
      </c>
      <c r="J94" s="2">
        <v>104.8482424</v>
      </c>
      <c r="K94" t="str">
        <f>IFERROR(INDEX(Sheet2!$A:$A,MATCH($A94,Sheet2!$C:$C,0)),"")</f>
        <v>DK9-237.jpg</v>
      </c>
      <c r="M94" t="str">
        <f t="shared" si="3"/>
        <v>DK9-237^500kVA (XYZ)^MV 15/5A^រោងចក្រ ផលិតស្បែកជើង^យួន ជៀន^^Green Fornext ( Lux )^11.4595146^104.8482424^DK9-237.jpg</v>
      </c>
    </row>
    <row r="95" spans="1:13" ht="23.25" x14ac:dyDescent="0.25">
      <c r="A95" s="1" t="str">
        <f t="shared" si="2"/>
        <v>dk44-051</v>
      </c>
      <c r="B95" s="2" t="s">
        <v>266</v>
      </c>
      <c r="C95" s="2" t="s">
        <v>267</v>
      </c>
      <c r="D95" s="2" t="s">
        <v>11</v>
      </c>
      <c r="E95" s="2" t="s">
        <v>268</v>
      </c>
      <c r="F95" s="2" t="s">
        <v>269</v>
      </c>
      <c r="G95" s="2"/>
      <c r="H95" s="2"/>
      <c r="I95" s="2">
        <v>11.4541234</v>
      </c>
      <c r="J95" s="2">
        <v>104.85088039999999</v>
      </c>
      <c r="K95" t="str">
        <f>IFERROR(INDEX(Sheet2!$A:$A,MATCH($A95,Sheet2!$C:$C,0)),"")</f>
        <v/>
      </c>
      <c r="M95" t="str">
        <f t="shared" si="3"/>
        <v>DK44-051^100kVA (EMAX)^LV^កន្លែង ចាក់លូ^ចាប លឹមឃាង^^^11.4541234^104.8508804^</v>
      </c>
    </row>
    <row r="96" spans="1:13" ht="23.25" x14ac:dyDescent="0.25">
      <c r="A96" s="1" t="str">
        <f t="shared" si="2"/>
        <v>dk9-207</v>
      </c>
      <c r="B96" s="2" t="s">
        <v>270</v>
      </c>
      <c r="C96" s="2" t="s">
        <v>271</v>
      </c>
      <c r="D96" s="2" t="s">
        <v>11</v>
      </c>
      <c r="E96" s="2"/>
      <c r="F96" s="2" t="s">
        <v>272</v>
      </c>
      <c r="G96" s="2"/>
      <c r="H96" s="2"/>
      <c r="I96" s="2">
        <v>11.463843199999999</v>
      </c>
      <c r="J96" s="2">
        <v>104.8556131</v>
      </c>
      <c r="K96" t="str">
        <f>IFERROR(INDEX(Sheet2!$A:$A,MATCH($A96,Sheet2!$C:$C,0)),"")</f>
        <v>DK9-207.jpg</v>
      </c>
      <c r="M96" t="str">
        <f t="shared" si="3"/>
        <v>DK9-207^250kVA (ThiraThai)^LV^^លី ហុយឈុន^^^11.4638432^104.8556131^DK9-207.jpg</v>
      </c>
    </row>
    <row r="97" spans="1:13" ht="23.25" x14ac:dyDescent="0.25">
      <c r="A97" s="1" t="str">
        <f t="shared" si="2"/>
        <v>dk9-208</v>
      </c>
      <c r="B97" s="2" t="s">
        <v>273</v>
      </c>
      <c r="C97" s="2" t="s">
        <v>274</v>
      </c>
      <c r="D97" s="2" t="s">
        <v>11</v>
      </c>
      <c r="E97" s="2" t="s">
        <v>18</v>
      </c>
      <c r="F97" s="2" t="s">
        <v>275</v>
      </c>
      <c r="G97" s="2"/>
      <c r="H97" s="2"/>
      <c r="I97" s="2">
        <v>11.464779999999999</v>
      </c>
      <c r="J97" s="2">
        <v>104.85243939999999</v>
      </c>
      <c r="K97" t="str">
        <f>IFERROR(INDEX(Sheet2!$A:$A,MATCH($A97,Sheet2!$C:$C,0)),"")</f>
        <v>DK9-208.jpg</v>
      </c>
      <c r="M97" t="str">
        <f t="shared" si="3"/>
        <v>DK9-208^100kVA (Precise)^LV^រោងចក្រ^ផង ទៀង^^^11.46478^104.8524394^DK9-208.jpg</v>
      </c>
    </row>
    <row r="98" spans="1:13" ht="23.25" x14ac:dyDescent="0.25">
      <c r="A98" s="1" t="str">
        <f t="shared" si="2"/>
        <v>dk44-016</v>
      </c>
      <c r="B98" s="2" t="s">
        <v>276</v>
      </c>
      <c r="C98" s="2" t="s">
        <v>103</v>
      </c>
      <c r="D98" s="2" t="s">
        <v>11</v>
      </c>
      <c r="E98" s="2" t="s">
        <v>141</v>
      </c>
      <c r="F98" s="2"/>
      <c r="G98" s="2"/>
      <c r="H98" s="2"/>
      <c r="I98" s="2">
        <v>11.4554677</v>
      </c>
      <c r="J98" s="2">
        <v>104.8557144</v>
      </c>
      <c r="K98" t="str">
        <f>IFERROR(INDEX(Sheet2!$A:$A,MATCH($A98,Sheet2!$C:$C,0)),"")</f>
        <v/>
      </c>
      <c r="M98" t="str">
        <f t="shared" si="3"/>
        <v>DK44-016^160kVA (Thibidi)^LV^ចែកចាយ^^^^11.4554677^104.8557144^</v>
      </c>
    </row>
    <row r="99" spans="1:13" ht="23.25" x14ac:dyDescent="0.25">
      <c r="A99" s="1" t="str">
        <f t="shared" si="2"/>
        <v>dk44-056</v>
      </c>
      <c r="B99" s="2" t="s">
        <v>277</v>
      </c>
      <c r="C99" s="2" t="s">
        <v>129</v>
      </c>
      <c r="D99" s="2" t="s">
        <v>11</v>
      </c>
      <c r="E99" s="2" t="s">
        <v>278</v>
      </c>
      <c r="F99" s="2"/>
      <c r="G99" s="2"/>
      <c r="H99" s="2"/>
      <c r="I99" s="2">
        <v>11.458288599999999</v>
      </c>
      <c r="J99" s="2">
        <v>104.860556</v>
      </c>
      <c r="K99" t="str">
        <f>IFERROR(INDEX(Sheet2!$A:$A,MATCH($A99,Sheet2!$C:$C,0)),"")</f>
        <v>DK44-056.jpg</v>
      </c>
      <c r="M99" t="str">
        <f t="shared" si="3"/>
        <v>DK44-056^100kVA (Thibidi)^LV^ភូមិ ខ្វិត^^^^11.4582886^104.860556^DK44-056.jpg</v>
      </c>
    </row>
    <row r="100" spans="1:13" ht="23.25" x14ac:dyDescent="0.25">
      <c r="A100" s="1" t="str">
        <f t="shared" si="2"/>
        <v>dk43-011</v>
      </c>
      <c r="B100" s="2" t="s">
        <v>279</v>
      </c>
      <c r="C100" s="2" t="s">
        <v>103</v>
      </c>
      <c r="D100" s="2" t="s">
        <v>11</v>
      </c>
      <c r="E100" s="2" t="s">
        <v>141</v>
      </c>
      <c r="F100" s="2"/>
      <c r="G100" s="2"/>
      <c r="H100" s="2"/>
      <c r="I100" s="2">
        <v>11.459626999999999</v>
      </c>
      <c r="J100" s="2">
        <v>104.8635779</v>
      </c>
      <c r="K100" t="str">
        <f>IFERROR(INDEX(Sheet2!$A:$A,MATCH($A100,Sheet2!$C:$C,0)),"")</f>
        <v>DK43-011.jpg</v>
      </c>
      <c r="M100" t="str">
        <f t="shared" si="3"/>
        <v>DK43-011^160kVA (Thibidi)^LV^ចែកចាយ^^^^11.459627^104.8635779^DK43-011.jpg</v>
      </c>
    </row>
    <row r="101" spans="1:13" ht="23.25" x14ac:dyDescent="0.25">
      <c r="A101" s="1" t="str">
        <f t="shared" si="2"/>
        <v>dk43-029</v>
      </c>
      <c r="B101" s="2" t="s">
        <v>280</v>
      </c>
      <c r="C101" s="2" t="s">
        <v>281</v>
      </c>
      <c r="D101" s="2" t="s">
        <v>282</v>
      </c>
      <c r="E101" s="2"/>
      <c r="F101" s="2" t="s">
        <v>283</v>
      </c>
      <c r="G101" s="2"/>
      <c r="H101" s="2"/>
      <c r="I101" s="2">
        <v>11.462886599999999</v>
      </c>
      <c r="J101" s="2">
        <v>104.8612727</v>
      </c>
      <c r="K101" t="str">
        <f>IFERROR(INDEX(Sheet2!$A:$A,MATCH($A101,Sheet2!$C:$C,0)),"")</f>
        <v>DK43-029.jpg</v>
      </c>
      <c r="M101" t="str">
        <f t="shared" si="3"/>
        <v>DK43-029^800kVA (Thibidi)^MV 25/5A^^គីម អាយ^^^11.4628866^104.8612727^DK43-029.jpg</v>
      </c>
    </row>
    <row r="102" spans="1:13" ht="23.25" x14ac:dyDescent="0.25">
      <c r="A102" s="1" t="str">
        <f t="shared" si="2"/>
        <v>dk9-143</v>
      </c>
      <c r="B102" s="2" t="s">
        <v>284</v>
      </c>
      <c r="C102" s="2" t="s">
        <v>274</v>
      </c>
      <c r="D102" s="2" t="s">
        <v>11</v>
      </c>
      <c r="E102" s="2" t="s">
        <v>141</v>
      </c>
      <c r="F102" s="2" t="s">
        <v>285</v>
      </c>
      <c r="G102" s="2"/>
      <c r="H102" s="2"/>
      <c r="I102" s="2">
        <v>11.4647047</v>
      </c>
      <c r="J102" s="2">
        <v>104.85250809999999</v>
      </c>
      <c r="K102" t="str">
        <f>IFERROR(INDEX(Sheet2!$A:$A,MATCH($A102,Sheet2!$C:$C,0)),"")</f>
        <v>DK9-143.jpg</v>
      </c>
      <c r="M102" t="str">
        <f t="shared" si="3"/>
        <v>DK9-143^100kVA (Precise)^LV^ចែកចាយ^សំ សុផល^^^11.4647047^104.8525081^DK9-143.jpg</v>
      </c>
    </row>
    <row r="103" spans="1:13" ht="23.25" x14ac:dyDescent="0.25">
      <c r="A103" s="1" t="str">
        <f t="shared" si="2"/>
        <v>dk9-146</v>
      </c>
      <c r="B103" s="2" t="s">
        <v>286</v>
      </c>
      <c r="C103" s="2" t="s">
        <v>287</v>
      </c>
      <c r="D103" s="2" t="s">
        <v>11</v>
      </c>
      <c r="E103" s="2"/>
      <c r="F103" s="2"/>
      <c r="G103" s="2"/>
      <c r="H103" s="2"/>
      <c r="I103" s="2">
        <v>11.4690095</v>
      </c>
      <c r="J103" s="2">
        <v>104.85355079999999</v>
      </c>
      <c r="K103" t="str">
        <f>IFERROR(INDEX(Sheet2!$A:$A,MATCH($A103,Sheet2!$C:$C,0)),"")</f>
        <v/>
      </c>
      <c r="M103" t="str">
        <f t="shared" si="3"/>
        <v>DK9-146^50kVA (Thai Maxwell)^LV^^^^^11.4690095^104.8535508^</v>
      </c>
    </row>
    <row r="104" spans="1:13" ht="23.25" x14ac:dyDescent="0.25">
      <c r="A104" s="1" t="str">
        <f t="shared" si="2"/>
        <v>dk9-233</v>
      </c>
      <c r="B104" s="2" t="s">
        <v>288</v>
      </c>
      <c r="C104" s="2" t="s">
        <v>164</v>
      </c>
      <c r="D104" s="2" t="s">
        <v>11</v>
      </c>
      <c r="E104" s="2" t="s">
        <v>18</v>
      </c>
      <c r="F104" s="2" t="s">
        <v>289</v>
      </c>
      <c r="G104" s="2"/>
      <c r="H104" s="2"/>
      <c r="I104" s="2">
        <v>11.4766739</v>
      </c>
      <c r="J104" s="2">
        <v>104.8536065</v>
      </c>
      <c r="K104" t="str">
        <f>IFERROR(INDEX(Sheet2!$A:$A,MATCH($A104,Sheet2!$C:$C,0)),"")</f>
        <v/>
      </c>
      <c r="M104" t="str">
        <f t="shared" si="3"/>
        <v>DK9-233^100kVA (Fuji)^LV^រោងចក្រ^ងួន ហ៊ួ ទី២^^^11.4766739^104.8536065^</v>
      </c>
    </row>
    <row r="105" spans="1:13" ht="23.25" x14ac:dyDescent="0.25">
      <c r="A105" s="1" t="str">
        <f t="shared" si="2"/>
        <v>dk03-041</v>
      </c>
      <c r="B105" s="2" t="s">
        <v>290</v>
      </c>
      <c r="C105" s="2" t="s">
        <v>143</v>
      </c>
      <c r="D105" s="2" t="s">
        <v>11</v>
      </c>
      <c r="E105" s="2" t="s">
        <v>18</v>
      </c>
      <c r="F105" s="2" t="s">
        <v>291</v>
      </c>
      <c r="G105" s="2"/>
      <c r="H105" s="2"/>
      <c r="I105" s="2">
        <v>11.4823729</v>
      </c>
      <c r="J105" s="2">
        <v>104.847131</v>
      </c>
      <c r="K105" t="str">
        <f>IFERROR(INDEX(Sheet2!$A:$A,MATCH($A105,Sheet2!$C:$C,0)),"")</f>
        <v/>
      </c>
      <c r="M105" t="str">
        <f t="shared" si="3"/>
        <v>DK03-041^315kVA (Fuji)^LV^រោងចក្រ^សាក សុភារិទ្ធ^^^11.4823729^104.847131^</v>
      </c>
    </row>
    <row r="106" spans="1:13" ht="23.25" x14ac:dyDescent="0.25">
      <c r="A106" s="1" t="str">
        <f t="shared" si="2"/>
        <v>dk02-119</v>
      </c>
      <c r="B106" s="2" t="s">
        <v>292</v>
      </c>
      <c r="C106" s="2" t="s">
        <v>274</v>
      </c>
      <c r="D106" s="2" t="s">
        <v>11</v>
      </c>
      <c r="E106" s="2"/>
      <c r="F106" s="2" t="s">
        <v>293</v>
      </c>
      <c r="G106" s="2"/>
      <c r="H106" s="2"/>
      <c r="I106" s="2">
        <v>11.4870395</v>
      </c>
      <c r="J106" s="2">
        <v>104.8468886</v>
      </c>
      <c r="K106" t="str">
        <f>IFERROR(INDEX(Sheet2!$A:$A,MATCH($A106,Sheet2!$C:$C,0)),"")</f>
        <v/>
      </c>
      <c r="M106" t="str">
        <f t="shared" si="3"/>
        <v>DK02-119^100kVA (Precise)^LV^^គុក ទី ១^^^11.4870395^104.8468886^</v>
      </c>
    </row>
    <row r="107" spans="1:13" ht="23.25" x14ac:dyDescent="0.25">
      <c r="A107" s="1" t="str">
        <f t="shared" si="2"/>
        <v>dk08-151</v>
      </c>
      <c r="B107" s="2" t="s">
        <v>294</v>
      </c>
      <c r="C107" s="2" t="s">
        <v>103</v>
      </c>
      <c r="D107" s="2" t="s">
        <v>11</v>
      </c>
      <c r="E107" s="2" t="s">
        <v>141</v>
      </c>
      <c r="F107" s="2"/>
      <c r="G107" s="2"/>
      <c r="H107" s="2"/>
      <c r="I107" s="2">
        <v>11.4996507</v>
      </c>
      <c r="J107" s="2">
        <v>104.8573153</v>
      </c>
      <c r="K107" t="str">
        <f>IFERROR(INDEX(Sheet2!$A:$A,MATCH($A107,Sheet2!$C:$C,0)),"")</f>
        <v/>
      </c>
      <c r="M107" t="str">
        <f t="shared" si="3"/>
        <v>DK08-151^160kVA (Thibidi)^LV^ចែកចាយ^^^^11.4996507^104.8573153^</v>
      </c>
    </row>
    <row r="108" spans="1:13" ht="23.25" x14ac:dyDescent="0.25">
      <c r="A108" s="1" t="str">
        <f t="shared" si="2"/>
        <v>dk08-106</v>
      </c>
      <c r="B108" s="2" t="s">
        <v>295</v>
      </c>
      <c r="C108" s="2" t="s">
        <v>296</v>
      </c>
      <c r="D108" s="2" t="s">
        <v>212</v>
      </c>
      <c r="E108" s="2" t="s">
        <v>297</v>
      </c>
      <c r="F108" s="2"/>
      <c r="G108" s="2"/>
      <c r="H108" s="2"/>
      <c r="I108" s="2">
        <v>11.496640899999999</v>
      </c>
      <c r="J108" s="2">
        <v>104.85904530000001</v>
      </c>
      <c r="K108" t="str">
        <f>IFERROR(INDEX(Sheet2!$A:$A,MATCH($A108,Sheet2!$C:$C,0)),"")</f>
        <v/>
      </c>
      <c r="M108" t="str">
        <f t="shared" si="3"/>
        <v>DK08-106^2500kVA^MV 75/5A^មន្ទីពេទ្យ លួង ម៉ែ^^^^11.4966409^104.8590453^</v>
      </c>
    </row>
    <row r="109" spans="1:13" ht="23.25" x14ac:dyDescent="0.25">
      <c r="A109" s="1" t="str">
        <f t="shared" si="2"/>
        <v>dk08-75</v>
      </c>
      <c r="B109" s="2" t="s">
        <v>298</v>
      </c>
      <c r="C109" s="2" t="s">
        <v>299</v>
      </c>
      <c r="D109" s="2" t="s">
        <v>11</v>
      </c>
      <c r="E109" s="2" t="s">
        <v>300</v>
      </c>
      <c r="F109" s="2"/>
      <c r="G109" s="2"/>
      <c r="H109" s="2"/>
      <c r="I109" s="2">
        <v>11.495727499999999</v>
      </c>
      <c r="J109" s="2">
        <v>104.8590581</v>
      </c>
      <c r="K109" t="str">
        <f>IFERROR(INDEX(Sheet2!$A:$A,MATCH($A109,Sheet2!$C:$C,0)),"")</f>
        <v/>
      </c>
      <c r="M109" t="str">
        <f t="shared" si="3"/>
        <v>DK08-75^50kVA (Precise)^LV^ផ្ទះល្វែង^^^^11.4957275^104.8590581^</v>
      </c>
    </row>
    <row r="110" spans="1:13" ht="23.25" x14ac:dyDescent="0.25">
      <c r="A110" s="1" t="str">
        <f t="shared" si="2"/>
        <v>dk08-158</v>
      </c>
      <c r="B110" s="2" t="s">
        <v>301</v>
      </c>
      <c r="C110" s="2" t="s">
        <v>183</v>
      </c>
      <c r="D110" s="2" t="s">
        <v>11</v>
      </c>
      <c r="E110" s="2" t="s">
        <v>302</v>
      </c>
      <c r="F110" s="2" t="s">
        <v>303</v>
      </c>
      <c r="G110" s="2"/>
      <c r="H110" s="2"/>
      <c r="I110" s="2">
        <v>11.4945372</v>
      </c>
      <c r="J110" s="2">
        <v>104.8590775</v>
      </c>
      <c r="K110" t="str">
        <f>IFERROR(INDEX(Sheet2!$A:$A,MATCH($A110,Sheet2!$C:$C,0)),"")</f>
        <v/>
      </c>
      <c r="M110" t="str">
        <f t="shared" si="3"/>
        <v>DK08-158^400kVA (Fuji)^LV^បុរី LC^ស៊ឹម ឈុន^^^11.4945372^104.8590775^</v>
      </c>
    </row>
    <row r="111" spans="1:13" ht="23.25" x14ac:dyDescent="0.25">
      <c r="A111" s="1" t="str">
        <f t="shared" si="2"/>
        <v>dk08-107</v>
      </c>
      <c r="B111" s="2" t="s">
        <v>304</v>
      </c>
      <c r="C111" s="2" t="s">
        <v>183</v>
      </c>
      <c r="D111" s="2" t="s">
        <v>11</v>
      </c>
      <c r="E111" s="2" t="s">
        <v>305</v>
      </c>
      <c r="F111" s="2" t="s">
        <v>306</v>
      </c>
      <c r="G111" s="2"/>
      <c r="H111" s="2"/>
      <c r="I111" s="2">
        <v>11.494089000000001</v>
      </c>
      <c r="J111" s="2">
        <v>104.85905169999999</v>
      </c>
      <c r="K111" t="str">
        <f>IFERROR(INDEX(Sheet2!$A:$A,MATCH($A111,Sheet2!$C:$C,0)),"")</f>
        <v/>
      </c>
      <c r="M111" t="str">
        <f t="shared" si="3"/>
        <v>DK08-107^400kVA (Fuji)^LV^បុរី^រ៉ា ឌី^^^11.494089^104.8590517^</v>
      </c>
    </row>
    <row r="112" spans="1:13" ht="23.25" x14ac:dyDescent="0.25">
      <c r="A112" s="1" t="str">
        <f t="shared" si="2"/>
        <v>dk02-129</v>
      </c>
      <c r="B112" s="2" t="s">
        <v>307</v>
      </c>
      <c r="C112" s="2" t="s">
        <v>153</v>
      </c>
      <c r="D112" s="2" t="s">
        <v>11</v>
      </c>
      <c r="E112" s="2"/>
      <c r="F112" s="2" t="s">
        <v>308</v>
      </c>
      <c r="G112" s="2"/>
      <c r="H112" s="2"/>
      <c r="I112" s="2">
        <v>11.4870424</v>
      </c>
      <c r="J112" s="2">
        <v>104.8591851</v>
      </c>
      <c r="K112" t="str">
        <f>IFERROR(INDEX(Sheet2!$A:$A,MATCH($A112,Sheet2!$C:$C,0)),"")</f>
        <v/>
      </c>
      <c r="M112" t="str">
        <f t="shared" si="3"/>
        <v>DK02-129^200kVA (Fuji)^LV^^ហម ពិសិទ្ធ^^^11.4870424^104.8591851^</v>
      </c>
    </row>
    <row r="113" spans="1:13" ht="23.25" x14ac:dyDescent="0.25">
      <c r="A113" s="1" t="str">
        <f t="shared" si="2"/>
        <v>dk02-131</v>
      </c>
      <c r="B113" s="2" t="s">
        <v>309</v>
      </c>
      <c r="C113" s="2" t="s">
        <v>310</v>
      </c>
      <c r="D113" s="2" t="s">
        <v>234</v>
      </c>
      <c r="E113" s="2"/>
      <c r="F113" s="2" t="s">
        <v>311</v>
      </c>
      <c r="G113" s="2"/>
      <c r="H113" s="2"/>
      <c r="I113" s="2">
        <v>11.4897554</v>
      </c>
      <c r="J113" s="2">
        <v>104.8651615</v>
      </c>
      <c r="K113" t="str">
        <f>IFERROR(INDEX(Sheet2!$A:$A,MATCH($A113,Sheet2!$C:$C,0)),"")</f>
        <v/>
      </c>
      <c r="M113" t="str">
        <f t="shared" si="3"/>
        <v>DK02-131^800kVA (XYZ)^MV 20/5A^^ធុន ស្រស់^^^11.4897554^104.8651615^</v>
      </c>
    </row>
    <row r="114" spans="1:13" ht="23.25" x14ac:dyDescent="0.25">
      <c r="A114" s="1" t="str">
        <f t="shared" si="2"/>
        <v>dk01-041</v>
      </c>
      <c r="B114" s="2" t="s">
        <v>312</v>
      </c>
      <c r="C114" s="2" t="s">
        <v>252</v>
      </c>
      <c r="D114" s="2" t="s">
        <v>11</v>
      </c>
      <c r="E114" s="2"/>
      <c r="F114" s="2" t="s">
        <v>313</v>
      </c>
      <c r="G114" s="2"/>
      <c r="H114" s="2"/>
      <c r="I114" s="2">
        <v>11.490690799999999</v>
      </c>
      <c r="J114" s="2">
        <v>104.86502299999999</v>
      </c>
      <c r="K114" t="str">
        <f>IFERROR(INDEX(Sheet2!$A:$A,MATCH($A114,Sheet2!$C:$C,0)),"")</f>
        <v/>
      </c>
      <c r="M114" t="str">
        <f t="shared" si="3"/>
        <v>DK01-041^200kVA (Thibidi)^LV^^អ៊ី ហ៊ួហុង^^^11.4906908^104.865023^</v>
      </c>
    </row>
    <row r="115" spans="1:13" ht="23.25" x14ac:dyDescent="0.25">
      <c r="A115" s="1" t="str">
        <f t="shared" si="2"/>
        <v>dk01-139</v>
      </c>
      <c r="B115" s="2" t="s">
        <v>314</v>
      </c>
      <c r="C115" s="2" t="s">
        <v>183</v>
      </c>
      <c r="D115" s="2" t="s">
        <v>11</v>
      </c>
      <c r="E115" s="2" t="s">
        <v>315</v>
      </c>
      <c r="F115" s="2"/>
      <c r="G115" s="2"/>
      <c r="H115" s="2"/>
      <c r="I115" s="2">
        <v>11.4882867</v>
      </c>
      <c r="J115" s="2">
        <v>104.86458039999999</v>
      </c>
      <c r="K115" t="str">
        <f>IFERROR(INDEX(Sheet2!$A:$A,MATCH($A115,Sheet2!$C:$C,0)),"")</f>
        <v/>
      </c>
      <c r="M115" t="str">
        <f t="shared" si="3"/>
        <v>DK01-139^400kVA (Fuji)^LV^បុរី ទ្រី គីម^^^^11.4882867^104.8645804^</v>
      </c>
    </row>
    <row r="116" spans="1:13" ht="23.25" x14ac:dyDescent="0.25">
      <c r="A116" s="1" t="str">
        <f t="shared" si="2"/>
        <v>dk01-056</v>
      </c>
      <c r="B116" s="2" t="s">
        <v>316</v>
      </c>
      <c r="C116" s="2" t="s">
        <v>103</v>
      </c>
      <c r="D116" s="2" t="s">
        <v>11</v>
      </c>
      <c r="E116" s="2" t="s">
        <v>76</v>
      </c>
      <c r="F116" s="2" t="s">
        <v>317</v>
      </c>
      <c r="G116" s="2"/>
      <c r="H116" s="2"/>
      <c r="I116" s="2">
        <v>11.4879946</v>
      </c>
      <c r="J116" s="2">
        <v>104.8650629</v>
      </c>
      <c r="K116" t="str">
        <f>IFERROR(INDEX(Sheet2!$A:$A,MATCH($A116,Sheet2!$C:$C,0)),"")</f>
        <v/>
      </c>
      <c r="M116" t="str">
        <f t="shared" si="3"/>
        <v>DK01-056^160kVA (Thibidi)^LV^ឃ្លាំង^ម៉េង ហេង^^^11.4879946^104.8650629^</v>
      </c>
    </row>
    <row r="117" spans="1:13" ht="23.25" x14ac:dyDescent="0.25">
      <c r="A117" s="1" t="str">
        <f t="shared" si="2"/>
        <v>dk01-135</v>
      </c>
      <c r="B117" s="2" t="s">
        <v>318</v>
      </c>
      <c r="C117" s="2" t="s">
        <v>183</v>
      </c>
      <c r="D117" s="2" t="s">
        <v>11</v>
      </c>
      <c r="E117" s="2"/>
      <c r="F117" s="2" t="s">
        <v>319</v>
      </c>
      <c r="G117" s="2"/>
      <c r="H117" s="2"/>
      <c r="I117" s="2">
        <v>11.485856999999999</v>
      </c>
      <c r="J117" s="2">
        <v>104.86504909999999</v>
      </c>
      <c r="K117" t="str">
        <f>IFERROR(INDEX(Sheet2!$A:$A,MATCH($A117,Sheet2!$C:$C,0)),"")</f>
        <v/>
      </c>
      <c r="M117" t="str">
        <f t="shared" si="3"/>
        <v>DK01-135^400kVA (Fuji)^LV^^លៀក លីដា^^^11.485857^104.8650491^</v>
      </c>
    </row>
    <row r="118" spans="1:13" ht="23.25" x14ac:dyDescent="0.25">
      <c r="A118" s="1" t="str">
        <f t="shared" si="2"/>
        <v>dk01-064</v>
      </c>
      <c r="B118" s="2" t="s">
        <v>320</v>
      </c>
      <c r="C118" s="2" t="s">
        <v>287</v>
      </c>
      <c r="D118" s="2" t="s">
        <v>11</v>
      </c>
      <c r="E118" s="2" t="s">
        <v>321</v>
      </c>
      <c r="F118" s="2"/>
      <c r="G118" s="2"/>
      <c r="H118" s="2"/>
      <c r="I118" s="2">
        <v>11.4852942</v>
      </c>
      <c r="J118" s="2">
        <v>104.86504979999999</v>
      </c>
      <c r="K118" t="str">
        <f>IFERROR(INDEX(Sheet2!$A:$A,MATCH($A118,Sheet2!$C:$C,0)),"")</f>
        <v/>
      </c>
      <c r="M118" t="str">
        <f t="shared" si="3"/>
        <v>DK01-064^50kVA (Thai Maxwell)^LV^ភូមិ ប្រការ^^^^11.4852942^104.8650498^</v>
      </c>
    </row>
    <row r="119" spans="1:13" ht="23.25" x14ac:dyDescent="0.25">
      <c r="A119" s="1" t="str">
        <f t="shared" si="2"/>
        <v>dk01-117</v>
      </c>
      <c r="B119" s="2" t="s">
        <v>322</v>
      </c>
      <c r="C119" s="2" t="s">
        <v>183</v>
      </c>
      <c r="D119" s="2" t="s">
        <v>11</v>
      </c>
      <c r="E119" s="2"/>
      <c r="F119" s="2" t="s">
        <v>323</v>
      </c>
      <c r="G119" s="2"/>
      <c r="H119" s="2"/>
      <c r="I119" s="2">
        <v>11.4926733</v>
      </c>
      <c r="J119" s="2">
        <v>104.86886320000001</v>
      </c>
      <c r="K119" t="str">
        <f>IFERROR(INDEX(Sheet2!$A:$A,MATCH($A119,Sheet2!$C:$C,0)),"")</f>
        <v/>
      </c>
      <c r="M119" t="str">
        <f t="shared" si="3"/>
        <v>DK01-117^400kVA (Fuji)^LV^^ហេង សាយ^^^11.4926733^104.8688632^</v>
      </c>
    </row>
    <row r="120" spans="1:13" ht="23.25" x14ac:dyDescent="0.25">
      <c r="A120" s="1" t="str">
        <f t="shared" si="2"/>
        <v>dk01-196</v>
      </c>
      <c r="B120" s="2" t="s">
        <v>324</v>
      </c>
      <c r="C120" s="2" t="s">
        <v>325</v>
      </c>
      <c r="D120" s="2" t="s">
        <v>11</v>
      </c>
      <c r="E120" s="2" t="s">
        <v>326</v>
      </c>
      <c r="F120" s="2" t="s">
        <v>327</v>
      </c>
      <c r="G120" s="2"/>
      <c r="H120" s="2" t="s">
        <v>0</v>
      </c>
      <c r="I120" s="2">
        <v>11.4927873</v>
      </c>
      <c r="J120" s="2">
        <v>104.8698761</v>
      </c>
      <c r="K120" t="str">
        <f>IFERROR(INDEX(Sheet2!$A:$A,MATCH($A120,Sheet2!$C:$C,0)),"")</f>
        <v/>
      </c>
      <c r="M120" t="str">
        <f t="shared" si="3"/>
        <v>DK01-196^630kVA (Thibidi)^LV^បុរី អ៊ឹង ប៉ុនប៉េង^អ៊ឹង ប៉ុនប៉េង^^DK^11.4927873^104.8698761^</v>
      </c>
    </row>
    <row r="121" spans="1:13" ht="23.25" x14ac:dyDescent="0.25">
      <c r="A121" s="1" t="str">
        <f t="shared" si="2"/>
        <v>dk41-060</v>
      </c>
      <c r="B121" s="2" t="s">
        <v>328</v>
      </c>
      <c r="C121" s="2" t="s">
        <v>325</v>
      </c>
      <c r="D121" s="2" t="s">
        <v>11</v>
      </c>
      <c r="E121" s="2" t="s">
        <v>18</v>
      </c>
      <c r="F121" s="2" t="s">
        <v>329</v>
      </c>
      <c r="G121" s="2"/>
      <c r="H121" s="2" t="s">
        <v>0</v>
      </c>
      <c r="I121" s="2">
        <v>11.487287200000001</v>
      </c>
      <c r="J121" s="2">
        <v>104.86685559999999</v>
      </c>
      <c r="K121" t="str">
        <f>IFERROR(INDEX(Sheet2!$A:$A,MATCH($A121,Sheet2!$C:$C,0)),"")</f>
        <v>DK41-060.jpg</v>
      </c>
      <c r="M121" t="str">
        <f t="shared" si="3"/>
        <v>DK41-060^630kVA (Thibidi)^LV^រោងចក្រ^អ៊ឹង ប៉ុនប៉េង ទី១៩^^DK^11.4872872^104.8668556^DK41-060.jpg</v>
      </c>
    </row>
    <row r="122" spans="1:13" ht="23.25" x14ac:dyDescent="0.25">
      <c r="A122" s="1" t="str">
        <f t="shared" si="2"/>
        <v>dk41-059</v>
      </c>
      <c r="B122" s="2" t="s">
        <v>330</v>
      </c>
      <c r="C122" s="2" t="s">
        <v>325</v>
      </c>
      <c r="D122" s="2" t="s">
        <v>11</v>
      </c>
      <c r="E122" s="2" t="s">
        <v>331</v>
      </c>
      <c r="F122" s="2" t="s">
        <v>332</v>
      </c>
      <c r="G122" s="2"/>
      <c r="H122" s="2" t="s">
        <v>0</v>
      </c>
      <c r="I122" s="2">
        <v>11.4873329</v>
      </c>
      <c r="J122" s="2">
        <v>104.86780109999999</v>
      </c>
      <c r="K122" t="str">
        <f>IFERROR(INDEX(Sheet2!$A:$A,MATCH($A122,Sheet2!$C:$C,0)),"")</f>
        <v>DK41-059.jpg</v>
      </c>
      <c r="M122" t="str">
        <f t="shared" si="3"/>
        <v>DK41-059^630kVA (Thibidi)^LV^SUN-ALPS (Cambodia) Co,LTD^អ៊ឹង ប៉ុនប៉េង ទី១៨^^DK^11.4873329^104.8678011^DK41-059.jpg</v>
      </c>
    </row>
    <row r="123" spans="1:13" ht="23.25" x14ac:dyDescent="0.25">
      <c r="A123" s="1" t="str">
        <f t="shared" si="2"/>
        <v>dk01-063</v>
      </c>
      <c r="B123" s="2" t="s">
        <v>333</v>
      </c>
      <c r="C123" s="2" t="s">
        <v>114</v>
      </c>
      <c r="D123" s="2" t="s">
        <v>234</v>
      </c>
      <c r="E123" s="2" t="s">
        <v>126</v>
      </c>
      <c r="F123" s="2" t="s">
        <v>334</v>
      </c>
      <c r="G123" s="2"/>
      <c r="H123" s="2"/>
      <c r="I123" s="2">
        <v>11.483363499999999</v>
      </c>
      <c r="J123" s="2">
        <v>104.8643367</v>
      </c>
      <c r="K123" t="str">
        <f>IFERROR(INDEX(Sheet2!$A:$A,MATCH($A123,Sheet2!$C:$C,0)),"")</f>
        <v/>
      </c>
      <c r="M123" t="str">
        <f t="shared" si="3"/>
        <v>DK01-063^630kVA (Fuji)^MV 20/5A^ក្រឡុក ស៊ីម៉ង^ហៅ ឃ្វីមីង^^^11.4833635^104.8643367^</v>
      </c>
    </row>
    <row r="124" spans="1:13" ht="23.25" x14ac:dyDescent="0.25">
      <c r="A124" s="1" t="str">
        <f t="shared" si="2"/>
        <v>dk01-195</v>
      </c>
      <c r="B124" s="2" t="s">
        <v>335</v>
      </c>
      <c r="C124" s="2" t="s">
        <v>114</v>
      </c>
      <c r="D124" s="2" t="s">
        <v>11</v>
      </c>
      <c r="E124" s="2" t="s">
        <v>126</v>
      </c>
      <c r="F124" s="2" t="s">
        <v>327</v>
      </c>
      <c r="G124" s="2"/>
      <c r="H124" s="2" t="s">
        <v>0</v>
      </c>
      <c r="I124" s="2">
        <v>11.483048</v>
      </c>
      <c r="J124" s="2">
        <v>104.8650415</v>
      </c>
      <c r="K124" t="str">
        <f>IFERROR(INDEX(Sheet2!$A:$A,MATCH($A124,Sheet2!$C:$C,0)),"")</f>
        <v/>
      </c>
      <c r="M124" t="str">
        <f t="shared" si="3"/>
        <v>DK01-195^630kVA (Fuji)^LV^ក្រឡុក ស៊ីម៉ង^អ៊ឹង ប៉ុនប៉េង^^DK^11.483048^104.8650415^</v>
      </c>
    </row>
    <row r="125" spans="1:13" ht="23.25" x14ac:dyDescent="0.25">
      <c r="A125" s="1" t="str">
        <f t="shared" si="2"/>
        <v>dk41-050</v>
      </c>
      <c r="B125" s="2" t="s">
        <v>336</v>
      </c>
      <c r="C125" s="2" t="s">
        <v>337</v>
      </c>
      <c r="D125" s="2" t="s">
        <v>11</v>
      </c>
      <c r="E125" s="2" t="s">
        <v>338</v>
      </c>
      <c r="F125" s="2"/>
      <c r="G125" s="2"/>
      <c r="H125" s="2"/>
      <c r="I125" s="2">
        <v>11.4837509</v>
      </c>
      <c r="J125" s="2">
        <v>104.86746909999999</v>
      </c>
      <c r="K125" t="str">
        <f>IFERROR(INDEX(Sheet2!$A:$A,MATCH($A125,Sheet2!$C:$C,0)),"")</f>
        <v>DK41-050.jpg</v>
      </c>
      <c r="M125" t="str">
        <f t="shared" si="3"/>
        <v>DK41-050^250kVA (Thai Maxwell)^LV^សហគ្រាស តាំង គឹមស្រេង^^^^11.4837509^104.8674691^DK41-050.jpg</v>
      </c>
    </row>
    <row r="126" spans="1:13" ht="23.25" x14ac:dyDescent="0.25">
      <c r="A126" s="1" t="str">
        <f t="shared" si="2"/>
        <v>dk42-081</v>
      </c>
      <c r="B126" s="2" t="s">
        <v>339</v>
      </c>
      <c r="C126" s="2" t="s">
        <v>340</v>
      </c>
      <c r="D126" s="2" t="s">
        <v>234</v>
      </c>
      <c r="E126" s="2" t="s">
        <v>341</v>
      </c>
      <c r="F126" s="2" t="s">
        <v>342</v>
      </c>
      <c r="G126" s="2"/>
      <c r="H126" s="2" t="s">
        <v>0</v>
      </c>
      <c r="I126" s="2">
        <v>11.479385300000001</v>
      </c>
      <c r="J126" s="2">
        <v>104.8710579</v>
      </c>
      <c r="K126" t="str">
        <f>IFERROR(INDEX(Sheet2!$A:$A,MATCH($A126,Sheet2!$C:$C,0)),"")</f>
        <v>DK42-081.jpg</v>
      </c>
      <c r="M126" t="str">
        <f t="shared" si="3"/>
        <v>DK42-081^630kVA ( Thibidi / Indoor )^MV 20/5A^ផ្ទះវីឡា^ងួន វីទូ^^DK^11.4793853^104.8710579^DK42-081.jpg</v>
      </c>
    </row>
    <row r="127" spans="1:13" ht="23.25" x14ac:dyDescent="0.25">
      <c r="A127" s="1" t="str">
        <f t="shared" si="2"/>
        <v>dk42-082</v>
      </c>
      <c r="B127" s="2" t="s">
        <v>343</v>
      </c>
      <c r="C127" s="2" t="s">
        <v>344</v>
      </c>
      <c r="D127" s="2" t="s">
        <v>11</v>
      </c>
      <c r="E127" s="2"/>
      <c r="F127" s="2" t="s">
        <v>345</v>
      </c>
      <c r="G127" s="2"/>
      <c r="H127" s="2"/>
      <c r="I127" s="2">
        <v>11.478698899999999</v>
      </c>
      <c r="J127" s="2">
        <v>104.8709513</v>
      </c>
      <c r="K127" t="str">
        <f>IFERROR(INDEX(Sheet2!$A:$A,MATCH($A127,Sheet2!$C:$C,0)),"")</f>
        <v>DK42-082.jpg</v>
      </c>
      <c r="M127" t="str">
        <f t="shared" si="3"/>
        <v>DK42-082^320kVA (Thibidi)^LV^^សុខ ហ៊ាង^^^11.4786989^104.8709513^DK42-082.jpg</v>
      </c>
    </row>
    <row r="128" spans="1:13" ht="23.25" x14ac:dyDescent="0.25">
      <c r="A128" s="1" t="str">
        <f t="shared" si="2"/>
        <v>dk42-023</v>
      </c>
      <c r="B128" s="2" t="s">
        <v>346</v>
      </c>
      <c r="C128" s="2" t="s">
        <v>347</v>
      </c>
      <c r="D128" s="2" t="s">
        <v>11</v>
      </c>
      <c r="E128" s="2" t="s">
        <v>141</v>
      </c>
      <c r="F128" s="2"/>
      <c r="G128" s="2"/>
      <c r="H128" s="2"/>
      <c r="I128" s="2">
        <v>11.475287</v>
      </c>
      <c r="J128" s="2">
        <v>104.8676603</v>
      </c>
      <c r="K128" t="str">
        <f>IFERROR(INDEX(Sheet2!$A:$A,MATCH($A128,Sheet2!$C:$C,0)),"")</f>
        <v>DK42-023.jpg</v>
      </c>
      <c r="M128" t="str">
        <f t="shared" si="3"/>
        <v>DK42-023^250kva^LV^ចែកចាយ^^^^11.475287^104.8676603^DK42-023.jpg</v>
      </c>
    </row>
    <row r="129" spans="1:13" ht="23.25" x14ac:dyDescent="0.25">
      <c r="A129" s="1" t="str">
        <f t="shared" si="2"/>
        <v>dk42-083</v>
      </c>
      <c r="B129" s="2" t="s">
        <v>348</v>
      </c>
      <c r="C129" s="2" t="s">
        <v>143</v>
      </c>
      <c r="D129" s="2" t="s">
        <v>178</v>
      </c>
      <c r="E129" s="2" t="s">
        <v>126</v>
      </c>
      <c r="F129" s="2" t="s">
        <v>349</v>
      </c>
      <c r="G129" s="2"/>
      <c r="H129" s="2"/>
      <c r="I129" s="2">
        <v>11.480840799999999</v>
      </c>
      <c r="J129" s="2">
        <v>104.8690557</v>
      </c>
      <c r="K129" t="str">
        <f>IFERROR(INDEX(Sheet2!$A:$A,MATCH($A129,Sheet2!$C:$C,0)),"")</f>
        <v>DK42-083.jpg</v>
      </c>
      <c r="M129" t="str">
        <f t="shared" si="3"/>
        <v>DK42-083^315kVA (Fuji)^MV 10/5A^ក្រឡុក ស៊ីម៉ង^យីង ជានយ៉ីង^^^11.4808408^104.8690557^DK42-083.jpg</v>
      </c>
    </row>
    <row r="130" spans="1:13" ht="23.25" x14ac:dyDescent="0.25">
      <c r="A130" s="1" t="str">
        <f t="shared" si="2"/>
        <v>dk45-072</v>
      </c>
      <c r="B130" s="2" t="s">
        <v>350</v>
      </c>
      <c r="C130" s="2" t="s">
        <v>351</v>
      </c>
      <c r="D130" s="2" t="s">
        <v>352</v>
      </c>
      <c r="E130" s="2" t="s">
        <v>18</v>
      </c>
      <c r="F130" s="2" t="s">
        <v>353</v>
      </c>
      <c r="G130" s="2"/>
      <c r="H130" s="2"/>
      <c r="I130" s="2">
        <v>11.479884699999999</v>
      </c>
      <c r="J130" s="2">
        <v>104.8744224</v>
      </c>
      <c r="K130" t="str">
        <f>IFERROR(INDEX(Sheet2!$A:$A,MATCH($A130,Sheet2!$C:$C,0)),"")</f>
        <v>DK45-072.jpg</v>
      </c>
      <c r="M130" t="str">
        <f t="shared" si="3"/>
        <v>DK45-072^630kVA x2pcs (Fuji)^MV 40/5A^រោងចក្រ^សហគ្រាស ស៊ិន ឡុងតៃ^^^11.4798847^104.8744224^DK45-072.jpg</v>
      </c>
    </row>
    <row r="131" spans="1:13" ht="23.25" x14ac:dyDescent="0.25">
      <c r="A131" s="1" t="str">
        <f t="shared" ref="A131:A194" si="4">TRIM(LOWER(B131))</f>
        <v>dk45-073</v>
      </c>
      <c r="B131" s="2" t="s">
        <v>354</v>
      </c>
      <c r="C131" s="2" t="s">
        <v>261</v>
      </c>
      <c r="D131" s="2" t="s">
        <v>282</v>
      </c>
      <c r="E131" s="2"/>
      <c r="F131" s="2" t="s">
        <v>355</v>
      </c>
      <c r="G131" s="2"/>
      <c r="H131" s="2"/>
      <c r="I131" s="2">
        <v>11.4793991</v>
      </c>
      <c r="J131" s="2">
        <v>104.8728775</v>
      </c>
      <c r="K131" t="str">
        <f>IFERROR(INDEX(Sheet2!$A:$A,MATCH($A131,Sheet2!$C:$C,0)),"")</f>
        <v>DK45-073.jpg</v>
      </c>
      <c r="M131" t="str">
        <f t="shared" ref="M131:M194" si="5">CONCATENATE(TRIM(B131),"^",TRIM(C131),"^",D131,"^",E131,"^",F131,"^",G131,"^",H131,"^",I131,"^",J131,"^",K131)</f>
        <v>DK45-073^500kVA (XYZ)^MV 25/5A^^វ៉ាង ប៉េង^^^11.4793991^104.8728775^DK45-073.jpg</v>
      </c>
    </row>
    <row r="132" spans="1:13" ht="23.25" x14ac:dyDescent="0.25">
      <c r="A132" s="1" t="str">
        <f t="shared" si="4"/>
        <v>dk45-077</v>
      </c>
      <c r="B132" s="2" t="s">
        <v>356</v>
      </c>
      <c r="C132" s="2" t="s">
        <v>357</v>
      </c>
      <c r="D132" s="2" t="s">
        <v>11</v>
      </c>
      <c r="E132" s="2" t="s">
        <v>358</v>
      </c>
      <c r="F132" s="2" t="s">
        <v>359</v>
      </c>
      <c r="G132" s="2"/>
      <c r="H132" s="2"/>
      <c r="I132" s="2">
        <v>11.4794474</v>
      </c>
      <c r="J132" s="2">
        <v>104.8729905</v>
      </c>
      <c r="K132" t="str">
        <f>IFERROR(INDEX(Sheet2!$A:$A,MATCH($A132,Sheet2!$C:$C,0)),"")</f>
        <v>DK45-077.jpg</v>
      </c>
      <c r="M132" t="str">
        <f t="shared" si="5"/>
        <v>DK45-077^200kVA (Precise)^LV^ឃ្លាំង DI ZHIZAO Co.,LTD^ងួន វិទូ^^^11.4794474^104.8729905^DK45-077.jpg</v>
      </c>
    </row>
    <row r="133" spans="1:13" ht="23.25" x14ac:dyDescent="0.25">
      <c r="A133" s="1" t="str">
        <f t="shared" si="4"/>
        <v>dk45-076</v>
      </c>
      <c r="B133" s="2" t="s">
        <v>360</v>
      </c>
      <c r="C133" s="2" t="s">
        <v>361</v>
      </c>
      <c r="D133" s="2" t="s">
        <v>362</v>
      </c>
      <c r="E133" s="2" t="s">
        <v>18</v>
      </c>
      <c r="F133" s="2" t="s">
        <v>363</v>
      </c>
      <c r="G133" s="2"/>
      <c r="H133" s="2"/>
      <c r="I133" s="2">
        <v>11.479356299999999</v>
      </c>
      <c r="J133" s="2">
        <v>104.87369390000001</v>
      </c>
      <c r="K133" t="str">
        <f>IFERROR(INDEX(Sheet2!$A:$A,MATCH($A133,Sheet2!$C:$C,0)),"")</f>
        <v>DK45-076.jpg</v>
      </c>
      <c r="M133" t="str">
        <f t="shared" si="5"/>
        <v>DK45-076^800kVA (Fuji)^MV 30/5A^រោងចក្រ^ស៊ិន ឡុងតៃ^^^11.4793563^104.8736939^DK45-076.jpg</v>
      </c>
    </row>
    <row r="134" spans="1:13" ht="23.25" x14ac:dyDescent="0.25">
      <c r="A134" s="1" t="str">
        <f t="shared" si="4"/>
        <v>dk45-079</v>
      </c>
      <c r="B134" s="2" t="s">
        <v>364</v>
      </c>
      <c r="C134" s="2" t="s">
        <v>365</v>
      </c>
      <c r="D134" s="2" t="s">
        <v>262</v>
      </c>
      <c r="E134" s="2"/>
      <c r="F134" s="2" t="s">
        <v>366</v>
      </c>
      <c r="G134" s="2"/>
      <c r="H134" s="2"/>
      <c r="I134" s="2">
        <v>11.4792706</v>
      </c>
      <c r="J134" s="2">
        <v>104.88102000000001</v>
      </c>
      <c r="K134" t="str">
        <f>IFERROR(INDEX(Sheet2!$A:$A,MATCH($A134,Sheet2!$C:$C,0)),"")</f>
        <v>DK45-079.jpg</v>
      </c>
      <c r="M134" t="str">
        <f t="shared" si="5"/>
        <v>DK45-079^400kVA (សករាជ)^MV 15/5A^^តាំង ស្រីវី^^^11.4792706^104.88102^DK45-079.jpg</v>
      </c>
    </row>
    <row r="135" spans="1:13" ht="23.25" x14ac:dyDescent="0.25">
      <c r="A135" s="1" t="str">
        <f t="shared" si="4"/>
        <v>dk41-042</v>
      </c>
      <c r="B135" s="2" t="s">
        <v>367</v>
      </c>
      <c r="C135" s="2" t="s">
        <v>325</v>
      </c>
      <c r="D135" s="2" t="s">
        <v>11</v>
      </c>
      <c r="E135" s="2"/>
      <c r="F135" s="2" t="s">
        <v>368</v>
      </c>
      <c r="G135" s="2"/>
      <c r="H135" s="2" t="s">
        <v>0</v>
      </c>
      <c r="I135" s="2">
        <v>11.486886999999999</v>
      </c>
      <c r="J135" s="2">
        <v>104.8738541</v>
      </c>
      <c r="K135" t="str">
        <f>IFERROR(INDEX(Sheet2!$A:$A,MATCH($A135,Sheet2!$C:$C,0)),"")</f>
        <v>DK41-042.jpg</v>
      </c>
      <c r="M135" t="str">
        <f t="shared" si="5"/>
        <v>DK41-042^630kVA (Thibidi)^LV^^អ៊ឹង ប៉ុនប៉េង ទី៥^^DK^11.486887^104.8738541^DK41-042.jpg</v>
      </c>
    </row>
    <row r="136" spans="1:13" ht="23.25" x14ac:dyDescent="0.25">
      <c r="A136" s="1" t="str">
        <f t="shared" si="4"/>
        <v>dk41-043</v>
      </c>
      <c r="B136" s="2" t="s">
        <v>369</v>
      </c>
      <c r="C136" s="2" t="s">
        <v>325</v>
      </c>
      <c r="D136" s="2" t="s">
        <v>11</v>
      </c>
      <c r="E136" s="2"/>
      <c r="F136" s="2" t="s">
        <v>370</v>
      </c>
      <c r="G136" s="2"/>
      <c r="H136" s="2"/>
      <c r="I136" s="2">
        <v>11.4869012</v>
      </c>
      <c r="J136" s="2">
        <v>104.8738226</v>
      </c>
      <c r="K136" t="str">
        <f>IFERROR(INDEX(Sheet2!$A:$A,MATCH($A136,Sheet2!$C:$C,0)),"")</f>
        <v>DK41-043.jpg</v>
      </c>
      <c r="M136" t="str">
        <f t="shared" si="5"/>
        <v>DK41-043^630kVA (Thibidi)^LV^^អ៊ឹង ប៉ុនប៉េង ទី៦^^^11.4869012^104.8738226^DK41-043.jpg</v>
      </c>
    </row>
    <row r="137" spans="1:13" ht="23.25" x14ac:dyDescent="0.25">
      <c r="A137" s="1" t="str">
        <f t="shared" si="4"/>
        <v>dk01-074</v>
      </c>
      <c r="B137" s="2" t="s">
        <v>371</v>
      </c>
      <c r="C137" s="2" t="s">
        <v>372</v>
      </c>
      <c r="D137" s="2" t="s">
        <v>262</v>
      </c>
      <c r="E137" s="2" t="s">
        <v>373</v>
      </c>
      <c r="F137" s="2" t="s">
        <v>374</v>
      </c>
      <c r="G137" s="2"/>
      <c r="H137" s="2"/>
      <c r="I137" s="2">
        <v>11.4957896</v>
      </c>
      <c r="J137" s="2">
        <v>104.87532969999999</v>
      </c>
      <c r="K137" t="str">
        <f>IFERROR(INDEX(Sheet2!$A:$A,MATCH($A137,Sheet2!$C:$C,0)),"")</f>
        <v/>
      </c>
      <c r="M137" t="str">
        <f t="shared" si="5"/>
        <v>DK01-074^630kVA (EMAX)^MV 15/5A^បុរី Chip Mong 50M^លាង ឃុន^^^11.4957896^104.8753297^</v>
      </c>
    </row>
    <row r="138" spans="1:13" ht="23.25" x14ac:dyDescent="0.25">
      <c r="A138" s="1" t="str">
        <f t="shared" si="4"/>
        <v>dk10-082</v>
      </c>
      <c r="B138" s="2" t="s">
        <v>375</v>
      </c>
      <c r="C138" s="2" t="s">
        <v>376</v>
      </c>
      <c r="D138" s="2" t="s">
        <v>11</v>
      </c>
      <c r="E138" s="2" t="s">
        <v>377</v>
      </c>
      <c r="F138" s="2" t="s">
        <v>374</v>
      </c>
      <c r="G138" s="2"/>
      <c r="H138" s="2"/>
      <c r="I138" s="2">
        <v>11.5013962</v>
      </c>
      <c r="J138" s="2">
        <v>104.8786137</v>
      </c>
      <c r="K138" t="str">
        <f>IFERROR(INDEX(Sheet2!$A:$A,MATCH($A138,Sheet2!$C:$C,0)),"")</f>
        <v>DK10-082.jpg</v>
      </c>
      <c r="M138" t="str">
        <f t="shared" si="5"/>
        <v>DK10-082^1250kVA (EMAX / Indoor )^LV^បុរី Chip Mong ទី ២^លាង ឃុន^^^11.5013962^104.8786137^DK10-082.jpg</v>
      </c>
    </row>
    <row r="139" spans="1:13" ht="23.25" x14ac:dyDescent="0.25">
      <c r="A139" s="1" t="str">
        <f t="shared" si="4"/>
        <v>dk10-081</v>
      </c>
      <c r="B139" s="2" t="s">
        <v>378</v>
      </c>
      <c r="C139" s="2" t="s">
        <v>379</v>
      </c>
      <c r="D139" s="2" t="s">
        <v>11</v>
      </c>
      <c r="E139" s="2" t="s">
        <v>380</v>
      </c>
      <c r="F139" s="2" t="s">
        <v>374</v>
      </c>
      <c r="G139" s="2"/>
      <c r="H139" s="2"/>
      <c r="I139" s="2">
        <v>11.5014491</v>
      </c>
      <c r="J139" s="2">
        <v>104.878607</v>
      </c>
      <c r="K139" t="str">
        <f>IFERROR(INDEX(Sheet2!$A:$A,MATCH($A139,Sheet2!$C:$C,0)),"")</f>
        <v>DK10-081.jpg</v>
      </c>
      <c r="M139" t="str">
        <f t="shared" si="5"/>
        <v>DK10-081^1250kVA (Fuji / Indoor)^LV^បុរី Chip Mong ទី ១^លាង ឃុន^^^11.5014491^104.878607^DK10-081.jpg</v>
      </c>
    </row>
    <row r="140" spans="1:13" ht="23.25" x14ac:dyDescent="0.25">
      <c r="A140" s="1" t="str">
        <f t="shared" si="4"/>
        <v>dk10-034</v>
      </c>
      <c r="B140" s="2" t="s">
        <v>381</v>
      </c>
      <c r="C140" s="2" t="s">
        <v>132</v>
      </c>
      <c r="D140" s="2" t="s">
        <v>262</v>
      </c>
      <c r="E140" s="2" t="s">
        <v>382</v>
      </c>
      <c r="F140" s="2" t="s">
        <v>374</v>
      </c>
      <c r="G140" s="2"/>
      <c r="H140" s="2"/>
      <c r="I140" s="2">
        <v>11.5017721</v>
      </c>
      <c r="J140" s="2">
        <v>104.8785913</v>
      </c>
      <c r="K140" t="str">
        <f>IFERROR(INDEX(Sheet2!$A:$A,MATCH($A140,Sheet2!$C:$C,0)),"")</f>
        <v>DK10-034.jpg</v>
      </c>
      <c r="M140" t="str">
        <f t="shared" si="5"/>
        <v>DK10-034^400kVA (Thibidi)^MV 15/5A^បុរី Chip Mong^លាង ឃុន^^^11.5017721^104.8785913^DK10-034.jpg</v>
      </c>
    </row>
    <row r="141" spans="1:13" ht="23.25" x14ac:dyDescent="0.25">
      <c r="A141" s="1" t="str">
        <f t="shared" si="4"/>
        <v>dk01-042</v>
      </c>
      <c r="B141" s="2" t="s">
        <v>383</v>
      </c>
      <c r="C141" s="2" t="s">
        <v>384</v>
      </c>
      <c r="D141" s="2" t="s">
        <v>11</v>
      </c>
      <c r="E141" s="2" t="s">
        <v>385</v>
      </c>
      <c r="F141" s="2" t="s">
        <v>386</v>
      </c>
      <c r="G141" s="2"/>
      <c r="H141" s="2"/>
      <c r="I141" s="2">
        <v>11.4982866</v>
      </c>
      <c r="J141" s="2">
        <v>104.86642879999999</v>
      </c>
      <c r="K141" t="str">
        <f>IFERROR(INDEX(Sheet2!$A:$A,MATCH($A141,Sheet2!$C:$C,0)),"")</f>
        <v/>
      </c>
      <c r="M141" t="str">
        <f t="shared" si="5"/>
        <v>DK01-042^250 kva ABB^LV^សិប្បកម្មកិនម្សៅ^ខៃ ស៊ូហ្គេច^^^11.4982866^104.8664288^</v>
      </c>
    </row>
    <row r="142" spans="1:13" ht="23.25" x14ac:dyDescent="0.25">
      <c r="A142" s="1" t="str">
        <f t="shared" si="4"/>
        <v>dk01-050</v>
      </c>
      <c r="B142" s="2" t="s">
        <v>387</v>
      </c>
      <c r="C142" s="2" t="s">
        <v>388</v>
      </c>
      <c r="D142" s="2" t="s">
        <v>234</v>
      </c>
      <c r="E142" s="2"/>
      <c r="F142" s="2" t="s">
        <v>389</v>
      </c>
      <c r="G142" s="2"/>
      <c r="H142" s="2"/>
      <c r="I142" s="2">
        <v>11.499957200000001</v>
      </c>
      <c r="J142" s="2">
        <v>104.8686101</v>
      </c>
      <c r="K142" t="str">
        <f>IFERROR(INDEX(Sheet2!$A:$A,MATCH($A142,Sheet2!$C:$C,0)),"")</f>
        <v>DK01-050.jpg</v>
      </c>
      <c r="M142" t="str">
        <f t="shared" si="5"/>
        <v>DK01-050^800kVA (Thaipat)^MV 20/5A^^ជួន អៀង^^^11.4999572^104.8686101^DK01-050.jpg</v>
      </c>
    </row>
    <row r="143" spans="1:13" ht="23.25" x14ac:dyDescent="0.25">
      <c r="A143" s="1" t="str">
        <f t="shared" si="4"/>
        <v>dk16-04</v>
      </c>
      <c r="B143" s="2" t="s">
        <v>390</v>
      </c>
      <c r="C143" s="2" t="s">
        <v>183</v>
      </c>
      <c r="D143" s="2" t="s">
        <v>11</v>
      </c>
      <c r="E143" s="2" t="s">
        <v>391</v>
      </c>
      <c r="F143" s="2"/>
      <c r="G143" s="2"/>
      <c r="H143" s="2"/>
      <c r="I143" s="2">
        <v>11.5066828</v>
      </c>
      <c r="J143" s="2">
        <v>104.871821</v>
      </c>
      <c r="K143" t="str">
        <f>IFERROR(INDEX(Sheet2!$A:$A,MATCH($A143,Sheet2!$C:$C,0)),"")</f>
        <v>DK16-04.jpg</v>
      </c>
      <c r="M143" t="str">
        <f t="shared" si="5"/>
        <v>DK16-04^400kVA (Fuji)^LV^បុរី ពិភពថ្មី ទី ៣^^^^11.5066828^104.871821^DK16-04.jpg</v>
      </c>
    </row>
    <row r="144" spans="1:13" ht="23.25" x14ac:dyDescent="0.25">
      <c r="A144" s="1" t="str">
        <f t="shared" si="4"/>
        <v>dk01-021</v>
      </c>
      <c r="B144" s="2" t="s">
        <v>392</v>
      </c>
      <c r="C144" s="2" t="s">
        <v>129</v>
      </c>
      <c r="D144" s="2" t="s">
        <v>11</v>
      </c>
      <c r="E144" s="2"/>
      <c r="F144" s="2" t="s">
        <v>393</v>
      </c>
      <c r="G144" s="2"/>
      <c r="H144" s="2"/>
      <c r="I144" s="2">
        <v>11.496673400000001</v>
      </c>
      <c r="J144" s="2">
        <v>104.86663799999999</v>
      </c>
      <c r="K144" t="str">
        <f>IFERROR(INDEX(Sheet2!$A:$A,MATCH($A144,Sheet2!$C:$C,0)),"")</f>
        <v/>
      </c>
      <c r="M144" t="str">
        <f t="shared" si="5"/>
        <v>DK01-021^100kVA (Thibidi)^LV^^ផន ទៀង^^^11.4966734^104.866638^</v>
      </c>
    </row>
    <row r="145" spans="1:13" ht="23.25" x14ac:dyDescent="0.25">
      <c r="A145" s="1" t="str">
        <f t="shared" si="4"/>
        <v>dk16-266</v>
      </c>
      <c r="B145" s="2" t="s">
        <v>394</v>
      </c>
      <c r="C145" s="2" t="s">
        <v>325</v>
      </c>
      <c r="D145" s="2" t="s">
        <v>11</v>
      </c>
      <c r="E145" s="2"/>
      <c r="F145" s="2"/>
      <c r="G145" s="2"/>
      <c r="H145" s="2"/>
      <c r="I145" s="2">
        <v>11.505926799999999</v>
      </c>
      <c r="J145" s="2">
        <v>104.87405529999999</v>
      </c>
      <c r="K145" t="str">
        <f>IFERROR(INDEX(Sheet2!$A:$A,MATCH($A145,Sheet2!$C:$C,0)),"")</f>
        <v/>
      </c>
      <c r="M145" t="str">
        <f t="shared" si="5"/>
        <v>DK16-266^630kVA (Thibidi)^LV^^^^^11.5059268^104.8740553^</v>
      </c>
    </row>
    <row r="146" spans="1:13" ht="23.25" x14ac:dyDescent="0.25">
      <c r="A146" s="1" t="str">
        <f t="shared" si="4"/>
        <v>dk16-01</v>
      </c>
      <c r="B146" s="2" t="s">
        <v>395</v>
      </c>
      <c r="C146" s="2" t="s">
        <v>167</v>
      </c>
      <c r="D146" s="2" t="s">
        <v>11</v>
      </c>
      <c r="E146" s="2" t="s">
        <v>396</v>
      </c>
      <c r="F146" s="2"/>
      <c r="G146" s="2"/>
      <c r="H146" s="2"/>
      <c r="I146" s="2">
        <v>11.503347099999999</v>
      </c>
      <c r="J146" s="2">
        <v>104.8728983</v>
      </c>
      <c r="K146" t="str">
        <f>IFERROR(INDEX(Sheet2!$A:$A,MATCH($A146,Sheet2!$C:$C,0)),"")</f>
        <v>DK16-01.jpg</v>
      </c>
      <c r="M146" t="str">
        <f t="shared" si="5"/>
        <v>DK16-01^250kVA (Thibidi)^LV^កន្លែងដុតខ្មោច វត្តឬស្សីសាញ់^^^^11.5033471^104.8728983^DK16-01.jpg</v>
      </c>
    </row>
    <row r="147" spans="1:13" ht="23.25" x14ac:dyDescent="0.25">
      <c r="A147" s="1" t="str">
        <f t="shared" si="4"/>
        <v>dk16-220</v>
      </c>
      <c r="B147" s="2" t="s">
        <v>397</v>
      </c>
      <c r="C147" s="2" t="s">
        <v>398</v>
      </c>
      <c r="D147" s="2" t="s">
        <v>11</v>
      </c>
      <c r="E147" s="2" t="s">
        <v>399</v>
      </c>
      <c r="F147" s="2"/>
      <c r="G147" s="2"/>
      <c r="H147" s="2"/>
      <c r="I147" s="2">
        <v>11.5036691</v>
      </c>
      <c r="J147" s="2">
        <v>104.8742357</v>
      </c>
      <c r="K147" t="str">
        <f>IFERROR(INDEX(Sheet2!$A:$A,MATCH($A147,Sheet2!$C:$C,0)),"")</f>
        <v>DK16-220.jpg</v>
      </c>
      <c r="M147" t="str">
        <f t="shared" si="5"/>
        <v>DK16-220^100kVA (Transfix)^LV^PTT វត្តឬស្សីសាញ់^^^^11.5036691^104.8742357^DK16-220.jpg</v>
      </c>
    </row>
    <row r="148" spans="1:13" ht="23.25" x14ac:dyDescent="0.25">
      <c r="A148" s="1" t="str">
        <f t="shared" si="4"/>
        <v>pe 01</v>
      </c>
      <c r="B148" s="2" t="s">
        <v>400</v>
      </c>
      <c r="C148" s="2"/>
      <c r="D148" s="2" t="s">
        <v>11</v>
      </c>
      <c r="E148" s="2"/>
      <c r="F148" s="2"/>
      <c r="G148" s="2"/>
      <c r="H148" s="2"/>
      <c r="I148" s="2">
        <v>11.506016799999999</v>
      </c>
      <c r="J148" s="2">
        <v>104.8861031</v>
      </c>
      <c r="K148" t="str">
        <f>IFERROR(INDEX(Sheet2!$A:$A,MATCH($A148,Sheet2!$C:$C,0)),"")</f>
        <v/>
      </c>
      <c r="M148" t="str">
        <f t="shared" si="5"/>
        <v>PE 01^^LV^^^^^11.5060168^104.8861031^</v>
      </c>
    </row>
    <row r="149" spans="1:13" ht="23.25" x14ac:dyDescent="0.25">
      <c r="A149" s="1" t="str">
        <f t="shared" si="4"/>
        <v>dk10-047</v>
      </c>
      <c r="B149" s="2" t="s">
        <v>401</v>
      </c>
      <c r="C149" s="2" t="s">
        <v>183</v>
      </c>
      <c r="D149" s="2" t="s">
        <v>178</v>
      </c>
      <c r="E149" s="2"/>
      <c r="F149" s="2" t="s">
        <v>402</v>
      </c>
      <c r="G149" s="2"/>
      <c r="H149" s="2"/>
      <c r="I149" s="2">
        <v>11.500818300000001</v>
      </c>
      <c r="J149" s="2">
        <v>104.87602099999999</v>
      </c>
      <c r="K149" t="str">
        <f>IFERROR(INDEX(Sheet2!$A:$A,MATCH($A149,Sheet2!$C:$C,0)),"")</f>
        <v/>
      </c>
      <c r="M149" t="str">
        <f t="shared" si="5"/>
        <v>DK10-047^400kVA (Fuji)^MV 10/5A^^លី ឆេង^^^11.5008183^104.876021^</v>
      </c>
    </row>
    <row r="150" spans="1:13" ht="23.25" x14ac:dyDescent="0.25">
      <c r="A150" s="1" t="str">
        <f t="shared" si="4"/>
        <v>dk10-23</v>
      </c>
      <c r="B150" s="2" t="s">
        <v>403</v>
      </c>
      <c r="C150" s="2" t="s">
        <v>103</v>
      </c>
      <c r="D150" s="2" t="s">
        <v>11</v>
      </c>
      <c r="E150" s="2" t="s">
        <v>404</v>
      </c>
      <c r="F150" s="2"/>
      <c r="G150" s="2"/>
      <c r="H150" s="2"/>
      <c r="I150" s="2">
        <v>11.5004819</v>
      </c>
      <c r="J150" s="2">
        <v>104.8750028</v>
      </c>
      <c r="K150" t="str">
        <f>IFERROR(INDEX(Sheet2!$A:$A,MATCH($A150,Sheet2!$C:$C,0)),"")</f>
        <v/>
      </c>
      <c r="M150" t="str">
        <f t="shared" si="5"/>
        <v>DK10-23^160kVA (Thibidi)^LV^Caltex ចំការដូង^^^^11.5004819^104.8750028^</v>
      </c>
    </row>
    <row r="151" spans="1:13" ht="23.25" x14ac:dyDescent="0.25">
      <c r="A151" s="1" t="str">
        <f t="shared" si="4"/>
        <v>dk21-032</v>
      </c>
      <c r="B151" s="2" t="s">
        <v>405</v>
      </c>
      <c r="C151" s="2" t="s">
        <v>406</v>
      </c>
      <c r="D151" s="2" t="s">
        <v>212</v>
      </c>
      <c r="E151" s="2"/>
      <c r="F151" s="2" t="s">
        <v>407</v>
      </c>
      <c r="G151" s="2"/>
      <c r="H151" s="2"/>
      <c r="I151" s="2">
        <v>11.483567900000001</v>
      </c>
      <c r="J151" s="2">
        <v>104.8377835</v>
      </c>
      <c r="K151" t="str">
        <f>IFERROR(INDEX(Sheet2!$A:$A,MATCH($A151,Sheet2!$C:$C,0)),"")</f>
        <v>DK21-032.jpg</v>
      </c>
      <c r="M151" t="str">
        <f t="shared" si="5"/>
        <v>DK21-032^400kVA + 630kVA (Fuji)^MV 75/5A^^តាំង ធា^^^11.4835679^104.8377835^DK21-032.jpg</v>
      </c>
    </row>
    <row r="152" spans="1:13" ht="23.25" x14ac:dyDescent="0.25">
      <c r="A152" s="1" t="str">
        <f t="shared" si="4"/>
        <v>dk21-030</v>
      </c>
      <c r="B152" s="2" t="s">
        <v>408</v>
      </c>
      <c r="C152" s="2" t="s">
        <v>409</v>
      </c>
      <c r="D152" s="2" t="s">
        <v>11</v>
      </c>
      <c r="E152" s="2"/>
      <c r="F152" s="2" t="s">
        <v>410</v>
      </c>
      <c r="G152" s="2"/>
      <c r="H152" s="2"/>
      <c r="I152" s="2">
        <v>11.4833284</v>
      </c>
      <c r="J152" s="2">
        <v>104.84038049999999</v>
      </c>
      <c r="K152" t="str">
        <f>IFERROR(INDEX(Sheet2!$A:$A,MATCH($A152,Sheet2!$C:$C,0)),"")</f>
        <v/>
      </c>
      <c r="M152" t="str">
        <f t="shared" si="5"/>
        <v>DK21-030^500kva^LV^^ស៊ឹម មេងហុង^^^11.4833284^104.8403805^</v>
      </c>
    </row>
    <row r="153" spans="1:13" ht="23.25" x14ac:dyDescent="0.25">
      <c r="A153" s="1" t="str">
        <f t="shared" si="4"/>
        <v>dk21-004</v>
      </c>
      <c r="B153" s="2" t="s">
        <v>411</v>
      </c>
      <c r="C153" s="2" t="s">
        <v>173</v>
      </c>
      <c r="D153" s="2" t="s">
        <v>11</v>
      </c>
      <c r="E153" s="2" t="s">
        <v>141</v>
      </c>
      <c r="F153" s="2"/>
      <c r="G153" s="2"/>
      <c r="H153" s="2"/>
      <c r="I153" s="2">
        <v>11.488969900000001</v>
      </c>
      <c r="J153" s="2">
        <v>104.83824509999999</v>
      </c>
      <c r="K153" t="str">
        <f>IFERROR(INDEX(Sheet2!$A:$A,MATCH($A153,Sheet2!$C:$C,0)),"")</f>
        <v/>
      </c>
      <c r="M153" t="str">
        <f t="shared" si="5"/>
        <v>DK21-004^160kVA (Fuji)^LV^ចែកចាយ^^^^11.4889699^104.8382451^</v>
      </c>
    </row>
    <row r="154" spans="1:13" ht="23.25" x14ac:dyDescent="0.25">
      <c r="A154" s="1" t="str">
        <f t="shared" si="4"/>
        <v>lbs តាបោះ</v>
      </c>
      <c r="B154" s="2" t="s">
        <v>412</v>
      </c>
      <c r="C154" s="2"/>
      <c r="D154" s="2" t="s">
        <v>11</v>
      </c>
      <c r="E154" s="2"/>
      <c r="F154" s="2"/>
      <c r="G154" s="2"/>
      <c r="H154" s="2"/>
      <c r="I154" s="2">
        <v>11.4658883</v>
      </c>
      <c r="J154" s="2">
        <v>104.83829950000001</v>
      </c>
      <c r="K154" t="str">
        <f>IFERROR(INDEX(Sheet2!$A:$A,MATCH($A154,Sheet2!$C:$C,0)),"")</f>
        <v>LBS តាបោះ.jpg</v>
      </c>
      <c r="M154" t="str">
        <f t="shared" si="5"/>
        <v>LBS តាបោះ^^LV^^^^^11.4658883^104.8382995^LBS តាបោះ.jpg</v>
      </c>
    </row>
    <row r="155" spans="1:13" ht="23.25" x14ac:dyDescent="0.25">
      <c r="A155" s="1" t="str">
        <f t="shared" si="4"/>
        <v>dk40-154</v>
      </c>
      <c r="B155" s="2" t="s">
        <v>413</v>
      </c>
      <c r="C155" s="2" t="s">
        <v>414</v>
      </c>
      <c r="D155" s="2" t="s">
        <v>11</v>
      </c>
      <c r="E155" s="2" t="s">
        <v>141</v>
      </c>
      <c r="F155" s="2"/>
      <c r="G155" s="2"/>
      <c r="H155" s="2"/>
      <c r="I155" s="2">
        <v>11.4880557</v>
      </c>
      <c r="J155" s="2">
        <v>104.83925000000001</v>
      </c>
      <c r="K155" t="str">
        <f>IFERROR(INDEX(Sheet2!$A:$A,MATCH($A155,Sheet2!$C:$C,0)),"")</f>
        <v>DK40-154.jpg</v>
      </c>
      <c r="M155" t="str">
        <f t="shared" si="5"/>
        <v>DK40-154^250kVA (Fuji)^LV^ចែកចាយ^^^^11.4880557^104.83925^DK40-154.jpg</v>
      </c>
    </row>
    <row r="156" spans="1:13" ht="23.25" x14ac:dyDescent="0.25">
      <c r="A156" s="1" t="str">
        <f t="shared" si="4"/>
        <v>dk40-109</v>
      </c>
      <c r="B156" s="2" t="s">
        <v>415</v>
      </c>
      <c r="C156" s="2" t="s">
        <v>103</v>
      </c>
      <c r="D156" s="2" t="s">
        <v>11</v>
      </c>
      <c r="E156" s="2" t="s">
        <v>416</v>
      </c>
      <c r="F156" s="2" t="s">
        <v>417</v>
      </c>
      <c r="G156" s="2"/>
      <c r="H156" s="2"/>
      <c r="I156" s="2">
        <v>11.4893184</v>
      </c>
      <c r="J156" s="2">
        <v>104.8391926</v>
      </c>
      <c r="K156" t="str">
        <f>IFERROR(INDEX(Sheet2!$A:$A,MATCH($A156,Sheet2!$C:$C,0)),"")</f>
        <v>DK40-109.jpg</v>
      </c>
      <c r="M156" t="str">
        <f t="shared" si="5"/>
        <v>DK40-109^160kVA (Thibidi)^LV^សប្បកម្ម ទឹកកក^ពិសិទ្ធ ពេជ្យពីសី^^^11.4893184^104.8391926^DK40-109.jpg</v>
      </c>
    </row>
    <row r="157" spans="1:13" ht="23.25" x14ac:dyDescent="0.25">
      <c r="A157" s="1" t="str">
        <f t="shared" si="4"/>
        <v>dk40-106</v>
      </c>
      <c r="B157" s="2" t="s">
        <v>418</v>
      </c>
      <c r="C157" s="2" t="s">
        <v>419</v>
      </c>
      <c r="D157" s="2" t="s">
        <v>11</v>
      </c>
      <c r="E157" s="2" t="s">
        <v>305</v>
      </c>
      <c r="F157" s="2" t="s">
        <v>420</v>
      </c>
      <c r="G157" s="2"/>
      <c r="H157" s="2"/>
      <c r="I157" s="2">
        <v>11.490880300000001</v>
      </c>
      <c r="J157" s="2">
        <v>104.83910040000001</v>
      </c>
      <c r="K157" t="str">
        <f>IFERROR(INDEX(Sheet2!$A:$A,MATCH($A157,Sheet2!$C:$C,0)),"")</f>
        <v>DK40-106.jpg</v>
      </c>
      <c r="M157" t="str">
        <f t="shared" si="5"/>
        <v>DK40-106^160kVA (Thaipat)^LV^បុរី^ទ្រី ឆៀងហួត^^^11.4908803^104.8391004^DK40-106.jpg</v>
      </c>
    </row>
    <row r="158" spans="1:13" ht="23.25" x14ac:dyDescent="0.25">
      <c r="A158" s="1" t="str">
        <f t="shared" si="4"/>
        <v>dk48-176</v>
      </c>
      <c r="B158" s="2" t="s">
        <v>421</v>
      </c>
      <c r="C158" s="2" t="s">
        <v>173</v>
      </c>
      <c r="D158" s="2" t="s">
        <v>11</v>
      </c>
      <c r="E158" s="2" t="s">
        <v>422</v>
      </c>
      <c r="F158" s="2" t="s">
        <v>423</v>
      </c>
      <c r="G158" s="2"/>
      <c r="H158" s="2"/>
      <c r="I158" s="2">
        <v>11.495278000000001</v>
      </c>
      <c r="J158" s="2">
        <v>104.837361</v>
      </c>
      <c r="K158" t="str">
        <f>IFERROR(INDEX(Sheet2!$A:$A,MATCH($A158,Sheet2!$C:$C,0)),"")</f>
        <v>DK48-176.jpg</v>
      </c>
      <c r="M158" t="str">
        <f t="shared" si="5"/>
        <v>DK48-176^160kVA (Fuji)^LV^បុរី KSH^ហ៊ឹម ហ៊ាង^^^11.495278^104.837361^DK48-176.jpg</v>
      </c>
    </row>
    <row r="159" spans="1:13" ht="23.25" x14ac:dyDescent="0.25">
      <c r="A159" s="1" t="str">
        <f t="shared" si="4"/>
        <v>dk48-58</v>
      </c>
      <c r="B159" s="2" t="s">
        <v>424</v>
      </c>
      <c r="C159" s="2" t="s">
        <v>167</v>
      </c>
      <c r="D159" s="2" t="s">
        <v>11</v>
      </c>
      <c r="E159" s="2" t="s">
        <v>425</v>
      </c>
      <c r="F159" s="2" t="s">
        <v>426</v>
      </c>
      <c r="G159" s="2"/>
      <c r="H159" s="2"/>
      <c r="I159" s="2">
        <v>11.4968199</v>
      </c>
      <c r="J159" s="2">
        <v>104.8324415</v>
      </c>
      <c r="K159" t="str">
        <f>IFERROR(INDEX(Sheet2!$A:$A,MATCH($A159,Sheet2!$C:$C,0)),"")</f>
        <v>DK48-58.jpg</v>
      </c>
      <c r="M159" t="str">
        <f t="shared" si="5"/>
        <v>DK48-58^250kVA (Thibidi)^LV^រោងចក្រផលិតទឹកពិសារដប ហ្គោលស្តា^សោម រក្សស្មី^^^11.4968199^104.8324415^DK48-58.jpg</v>
      </c>
    </row>
    <row r="160" spans="1:13" ht="23.25" x14ac:dyDescent="0.25">
      <c r="A160" s="1" t="str">
        <f t="shared" si="4"/>
        <v>dk48-57</v>
      </c>
      <c r="B160" s="2" t="s">
        <v>427</v>
      </c>
      <c r="C160" s="2" t="s">
        <v>428</v>
      </c>
      <c r="D160" s="2" t="s">
        <v>234</v>
      </c>
      <c r="E160" s="2"/>
      <c r="F160" s="2" t="s">
        <v>429</v>
      </c>
      <c r="G160" s="2"/>
      <c r="H160" s="2"/>
      <c r="I160" s="2">
        <v>11.494996799999999</v>
      </c>
      <c r="J160" s="2">
        <v>104.82849229999999</v>
      </c>
      <c r="K160" t="str">
        <f>IFERROR(INDEX(Sheet2!$A:$A,MATCH($A160,Sheet2!$C:$C,0)),"")</f>
        <v/>
      </c>
      <c r="M160" t="str">
        <f t="shared" si="5"/>
        <v>DK48-57^630kVA (Indoor)^MV 20/5A^^ជុង មេនយ៉ុង^^^11.4949968^104.8284923^</v>
      </c>
    </row>
    <row r="161" spans="1:13" ht="23.25" x14ac:dyDescent="0.25">
      <c r="A161" s="1" t="str">
        <f t="shared" si="4"/>
        <v>dk19-175</v>
      </c>
      <c r="B161" s="2" t="s">
        <v>430</v>
      </c>
      <c r="C161" s="2" t="s">
        <v>252</v>
      </c>
      <c r="D161" s="2" t="s">
        <v>11</v>
      </c>
      <c r="E161" s="2" t="s">
        <v>431</v>
      </c>
      <c r="F161" s="2" t="s">
        <v>432</v>
      </c>
      <c r="G161" s="2"/>
      <c r="H161" s="2"/>
      <c r="I161" s="2">
        <v>11.486587699999999</v>
      </c>
      <c r="J161" s="2">
        <v>104.8286854</v>
      </c>
      <c r="K161" t="str">
        <f>IFERROR(INDEX(Sheet2!$A:$A,MATCH($A161,Sheet2!$C:$C,0)),"")</f>
        <v>DK19-175.jpg</v>
      </c>
      <c r="M161" t="str">
        <f t="shared" si="5"/>
        <v>DK19-175^200kVA (Thibidi)^LV^មណ្ឌលវេជ្ជសាស្រ្ត កូមីស៊ូ^គីម ជីហ៊ុន^^^11.4865877^104.8286854^DK19-175.jpg</v>
      </c>
    </row>
    <row r="162" spans="1:13" ht="23.25" x14ac:dyDescent="0.25">
      <c r="A162" s="1" t="str">
        <f t="shared" si="4"/>
        <v>dk19-641</v>
      </c>
      <c r="B162" s="2" t="s">
        <v>433</v>
      </c>
      <c r="C162" s="2" t="s">
        <v>183</v>
      </c>
      <c r="D162" s="2" t="s">
        <v>262</v>
      </c>
      <c r="E162" s="2"/>
      <c r="F162" s="2" t="s">
        <v>434</v>
      </c>
      <c r="G162" s="2"/>
      <c r="H162" s="2"/>
      <c r="I162" s="2">
        <v>11.486222700000001</v>
      </c>
      <c r="J162" s="2">
        <v>104.8323922</v>
      </c>
      <c r="K162" t="str">
        <f>IFERROR(INDEX(Sheet2!$A:$A,MATCH($A162,Sheet2!$C:$C,0)),"")</f>
        <v/>
      </c>
      <c r="M162" t="str">
        <f t="shared" si="5"/>
        <v>DK19-641^400kVA (Fuji)^MV 15/5A^^ម៉ន នីជីវិត^^^11.4862227^104.8323922^</v>
      </c>
    </row>
    <row r="163" spans="1:13" ht="23.25" x14ac:dyDescent="0.25">
      <c r="A163" s="1" t="str">
        <f t="shared" si="4"/>
        <v>dk48-066</v>
      </c>
      <c r="B163" s="2" t="s">
        <v>435</v>
      </c>
      <c r="C163" s="2" t="s">
        <v>436</v>
      </c>
      <c r="D163" s="2" t="s">
        <v>11</v>
      </c>
      <c r="E163" s="2" t="s">
        <v>437</v>
      </c>
      <c r="F163" s="2" t="s">
        <v>438</v>
      </c>
      <c r="G163" s="2"/>
      <c r="H163" s="2"/>
      <c r="I163" s="2">
        <v>11.5004931</v>
      </c>
      <c r="J163" s="2">
        <v>104.8284762</v>
      </c>
      <c r="K163" t="str">
        <f>IFERROR(INDEX(Sheet2!$A:$A,MATCH($A163,Sheet2!$C:$C,0)),"")</f>
        <v>DK48-066.jpg</v>
      </c>
      <c r="M163" t="str">
        <f t="shared" si="5"/>
        <v>DK48-066^320kVA (Full Light)^LV^រោងចក្រស្បែកជើង^ជាំង ស៊ុងហាន^^^11.5004931^104.8284762^DK48-066.jpg</v>
      </c>
    </row>
    <row r="164" spans="1:13" ht="23.25" x14ac:dyDescent="0.25">
      <c r="A164" s="1" t="str">
        <f t="shared" si="4"/>
        <v>dk38-036</v>
      </c>
      <c r="B164" s="2" t="s">
        <v>439</v>
      </c>
      <c r="C164" s="2" t="s">
        <v>347</v>
      </c>
      <c r="D164" s="2" t="s">
        <v>11</v>
      </c>
      <c r="E164" s="2"/>
      <c r="F164" s="2" t="s">
        <v>440</v>
      </c>
      <c r="G164" s="2"/>
      <c r="H164" s="2"/>
      <c r="I164" s="2">
        <v>11.500343600000001</v>
      </c>
      <c r="J164" s="2">
        <v>104.8380695</v>
      </c>
      <c r="K164" t="str">
        <f>IFERROR(INDEX(Sheet2!$A:$A,MATCH($A164,Sheet2!$C:$C,0)),"")</f>
        <v>DK38-036.jpg</v>
      </c>
      <c r="M164" t="str">
        <f t="shared" si="5"/>
        <v>DK38-036^250kva^LV^^គួ មីងសាន^^^11.5003436^104.8380695^DK38-036.jpg</v>
      </c>
    </row>
    <row r="165" spans="1:13" ht="23.25" x14ac:dyDescent="0.25">
      <c r="A165" s="1" t="str">
        <f t="shared" si="4"/>
        <v>dk38-217</v>
      </c>
      <c r="B165" s="2" t="s">
        <v>441</v>
      </c>
      <c r="C165" s="2" t="s">
        <v>132</v>
      </c>
      <c r="D165" s="2" t="s">
        <v>11</v>
      </c>
      <c r="E165" s="2"/>
      <c r="F165" s="2" t="s">
        <v>442</v>
      </c>
      <c r="G165" s="2"/>
      <c r="H165" s="2"/>
      <c r="I165" s="2">
        <v>11.4980569</v>
      </c>
      <c r="J165" s="2">
        <v>104.8380681</v>
      </c>
      <c r="K165" t="str">
        <f>IFERROR(INDEX(Sheet2!$A:$A,MATCH($A165,Sheet2!$C:$C,0)),"")</f>
        <v>DK38-217.jpg</v>
      </c>
      <c r="M165" t="str">
        <f t="shared" si="5"/>
        <v>DK38-217^400kVA (Thibidi)^LV^^ទូ ឆកាយ^^^11.4980569^104.8380681^DK38-217.jpg</v>
      </c>
    </row>
    <row r="166" spans="1:13" ht="23.25" x14ac:dyDescent="0.25">
      <c r="A166" s="1" t="str">
        <f t="shared" si="4"/>
        <v>dk38-114</v>
      </c>
      <c r="B166" s="2" t="s">
        <v>443</v>
      </c>
      <c r="C166" s="2" t="s">
        <v>372</v>
      </c>
      <c r="D166" s="2" t="s">
        <v>262</v>
      </c>
      <c r="E166" s="2" t="s">
        <v>444</v>
      </c>
      <c r="F166" s="2" t="s">
        <v>445</v>
      </c>
      <c r="G166" s="2"/>
      <c r="H166" s="2"/>
      <c r="I166" s="2">
        <v>11.501622599999999</v>
      </c>
      <c r="J166" s="2">
        <v>104.8422178</v>
      </c>
      <c r="K166" t="str">
        <f>IFERROR(INDEX(Sheet2!$A:$A,MATCH($A166,Sheet2!$C:$C,0)),"")</f>
        <v>DK38-114.jpg</v>
      </c>
      <c r="M166" t="str">
        <f t="shared" si="5"/>
        <v>DK38-114^630kVA (EMAX)^MV 15/5A^រោងចក្រកញ្ជក់ ហេង សៀ^ហេង សៀ^^^11.5016226^104.8422178^DK38-114.jpg</v>
      </c>
    </row>
    <row r="167" spans="1:13" ht="23.25" x14ac:dyDescent="0.25">
      <c r="A167" s="1" t="str">
        <f t="shared" si="4"/>
        <v>dk38-035</v>
      </c>
      <c r="B167" s="2" t="s">
        <v>446</v>
      </c>
      <c r="C167" s="2" t="s">
        <v>447</v>
      </c>
      <c r="D167" s="2" t="s">
        <v>178</v>
      </c>
      <c r="E167" s="2" t="s">
        <v>448</v>
      </c>
      <c r="F167" s="2" t="s">
        <v>449</v>
      </c>
      <c r="G167" s="2"/>
      <c r="H167" s="2"/>
      <c r="I167" s="2">
        <v>11.500527200000001</v>
      </c>
      <c r="J167" s="2">
        <v>104.8422446</v>
      </c>
      <c r="K167" t="str">
        <f>IFERROR(INDEX(Sheet2!$A:$A,MATCH($A167,Sheet2!$C:$C,0)),"")</f>
        <v>DK38-035.jpg</v>
      </c>
      <c r="M167" t="str">
        <f t="shared" si="5"/>
        <v>DK38-035^2000kVA (Thibidi)^MV 10/5A^ក្រុមហ៊ុន ស៊ូភើ ឆែម ហ្វូតវែរ ជិន ជីងសាយ^ជិន ជីងសាយ^^^11.5005272^104.8422446^DK38-035.jpg</v>
      </c>
    </row>
    <row r="168" spans="1:13" ht="23.25" x14ac:dyDescent="0.25">
      <c r="A168" s="1" t="str">
        <f t="shared" si="4"/>
        <v>dk38-24</v>
      </c>
      <c r="B168" s="2" t="s">
        <v>450</v>
      </c>
      <c r="C168" s="2" t="s">
        <v>451</v>
      </c>
      <c r="D168" s="2" t="s">
        <v>11</v>
      </c>
      <c r="E168" s="2" t="s">
        <v>437</v>
      </c>
      <c r="F168" s="2"/>
      <c r="G168" s="2"/>
      <c r="H168" s="2"/>
      <c r="I168" s="2">
        <v>11.500325200000001</v>
      </c>
      <c r="J168" s="2">
        <v>104.84225069999999</v>
      </c>
      <c r="K168" t="str">
        <f>IFERROR(INDEX(Sheet2!$A:$A,MATCH($A168,Sheet2!$C:$C,0)),"")</f>
        <v>DK38-24.jpg</v>
      </c>
      <c r="M168" t="str">
        <f t="shared" si="5"/>
        <v>DK38-24^50kVA (Thaipat)^LV^រោងចក្រស្បែកជើង^^^^11.5003252^104.8422507^DK38-24.jpg</v>
      </c>
    </row>
    <row r="169" spans="1:13" ht="23.25" x14ac:dyDescent="0.25">
      <c r="A169" s="1" t="str">
        <f t="shared" si="4"/>
        <v>dk38-254</v>
      </c>
      <c r="B169" s="2" t="s">
        <v>452</v>
      </c>
      <c r="C169" s="2" t="s">
        <v>132</v>
      </c>
      <c r="D169" s="2" t="s">
        <v>234</v>
      </c>
      <c r="E169" s="2"/>
      <c r="F169" s="2"/>
      <c r="G169" s="2"/>
      <c r="H169" s="2"/>
      <c r="I169" s="2">
        <v>11.499162099999999</v>
      </c>
      <c r="J169" s="2">
        <v>104.8422497</v>
      </c>
      <c r="K169" t="str">
        <f>IFERROR(INDEX(Sheet2!$A:$A,MATCH($A169,Sheet2!$C:$C,0)),"")</f>
        <v>DK38-254.jpg</v>
      </c>
      <c r="M169" t="str">
        <f t="shared" si="5"/>
        <v>DK38-254^400kVA (Thibidi)^MV 20/5A^^^^^11.4991621^104.8422497^DK38-254.jpg</v>
      </c>
    </row>
    <row r="170" spans="1:13" ht="23.25" x14ac:dyDescent="0.25">
      <c r="A170" s="1" t="str">
        <f t="shared" si="4"/>
        <v>dk38-023</v>
      </c>
      <c r="B170" s="2" t="s">
        <v>453</v>
      </c>
      <c r="C170" s="2" t="s">
        <v>344</v>
      </c>
      <c r="D170" s="2" t="s">
        <v>11</v>
      </c>
      <c r="E170" s="2"/>
      <c r="F170" s="2" t="s">
        <v>454</v>
      </c>
      <c r="G170" s="2"/>
      <c r="H170" s="2"/>
      <c r="I170" s="2">
        <v>11.499309999999999</v>
      </c>
      <c r="J170" s="2">
        <v>104.8438862</v>
      </c>
      <c r="K170" t="str">
        <f>IFERROR(INDEX(Sheet2!$A:$A,MATCH($A170,Sheet2!$C:$C,0)),"")</f>
        <v>DK38-023.jpg</v>
      </c>
      <c r="M170" t="str">
        <f t="shared" si="5"/>
        <v>DK38-023^320kVA (Thibidi)^LV^^លី វ៉ាននី^^^11.49931^104.8438862^DK38-023.jpg</v>
      </c>
    </row>
    <row r="171" spans="1:13" ht="23.25" x14ac:dyDescent="0.25">
      <c r="A171" s="1" t="str">
        <f t="shared" si="4"/>
        <v>dk40-164</v>
      </c>
      <c r="B171" s="2" t="s">
        <v>455</v>
      </c>
      <c r="C171" s="2" t="s">
        <v>456</v>
      </c>
      <c r="D171" s="2" t="s">
        <v>362</v>
      </c>
      <c r="E171" s="2"/>
      <c r="F171" s="2" t="s">
        <v>457</v>
      </c>
      <c r="G171" s="2"/>
      <c r="H171" s="2"/>
      <c r="I171" s="2">
        <v>11.492939099999999</v>
      </c>
      <c r="J171" s="2">
        <v>104.84392339999999</v>
      </c>
      <c r="K171" t="str">
        <f>IFERROR(INDEX(Sheet2!$A:$A,MATCH($A171,Sheet2!$C:$C,0)),"")</f>
        <v>DK40-164.jpg</v>
      </c>
      <c r="M171" t="str">
        <f t="shared" si="5"/>
        <v>DK40-164^1000kVA (Thaipat) Indoor^MV 30/5A^^សាល រីណា^^^11.4929391^104.8439234^DK40-164.jpg</v>
      </c>
    </row>
    <row r="172" spans="1:13" ht="23.25" x14ac:dyDescent="0.25">
      <c r="A172" s="1" t="str">
        <f t="shared" si="4"/>
        <v>dk40-163</v>
      </c>
      <c r="B172" s="2" t="s">
        <v>458</v>
      </c>
      <c r="C172" s="2" t="s">
        <v>173</v>
      </c>
      <c r="D172" s="2" t="s">
        <v>11</v>
      </c>
      <c r="E172" s="2" t="s">
        <v>141</v>
      </c>
      <c r="F172" s="2" t="s">
        <v>459</v>
      </c>
      <c r="G172" s="2"/>
      <c r="H172" s="2"/>
      <c r="I172" s="2">
        <v>11.492782</v>
      </c>
      <c r="J172" s="2">
        <v>104.84393609999999</v>
      </c>
      <c r="K172" t="str">
        <f>IFERROR(INDEX(Sheet2!$A:$A,MATCH($A172,Sheet2!$C:$C,0)),"")</f>
        <v>DK40-163.jpg</v>
      </c>
      <c r="M172" t="str">
        <f t="shared" si="5"/>
        <v>DK40-163^160kVA (Fuji)^LV^ចែកចាយ^ឃាម ចាន់ណា^^^11.492782^104.8439361^DK40-163.jpg</v>
      </c>
    </row>
    <row r="173" spans="1:13" ht="23.25" x14ac:dyDescent="0.25">
      <c r="A173" s="1" t="str">
        <f t="shared" si="4"/>
        <v>dk40-105</v>
      </c>
      <c r="B173" s="2" t="s">
        <v>460</v>
      </c>
      <c r="C173" s="2" t="s">
        <v>461</v>
      </c>
      <c r="D173" s="2" t="s">
        <v>11</v>
      </c>
      <c r="E173" s="2"/>
      <c r="F173" s="2" t="s">
        <v>462</v>
      </c>
      <c r="G173" s="2"/>
      <c r="H173" s="2"/>
      <c r="I173" s="2">
        <v>11.4903596</v>
      </c>
      <c r="J173" s="2">
        <v>104.8439673</v>
      </c>
      <c r="K173" t="str">
        <f>IFERROR(INDEX(Sheet2!$A:$A,MATCH($A173,Sheet2!$C:$C,0)),"")</f>
        <v>DK40-105.jpg</v>
      </c>
      <c r="M173" t="str">
        <f t="shared" si="5"/>
        <v>DK40-105^315kVA (Precise)^LV^^ចូ យែនគាង^^^11.4903596^104.8439673^DK40-105.jpg</v>
      </c>
    </row>
    <row r="174" spans="1:13" ht="23.25" x14ac:dyDescent="0.25">
      <c r="A174" s="1" t="str">
        <f t="shared" si="4"/>
        <v>dk40-322</v>
      </c>
      <c r="B174" s="2" t="s">
        <v>463</v>
      </c>
      <c r="C174" s="2" t="s">
        <v>114</v>
      </c>
      <c r="D174" s="2" t="s">
        <v>11</v>
      </c>
      <c r="E174" s="2" t="s">
        <v>464</v>
      </c>
      <c r="F174" s="2" t="s">
        <v>465</v>
      </c>
      <c r="G174" s="2"/>
      <c r="H174" s="2"/>
      <c r="I174" s="2">
        <v>11.490959500000001</v>
      </c>
      <c r="J174" s="2">
        <v>104.8438831</v>
      </c>
      <c r="K174" t="str">
        <f>IFERROR(INDEX(Sheet2!$A:$A,MATCH($A174,Sheet2!$C:$C,0)),"")</f>
        <v>DK40-322.jpg</v>
      </c>
      <c r="M174" t="str">
        <f t="shared" si="5"/>
        <v>DK40-322^630kVA (Fuji)^LV^បុរី Sunny^រ័ត វេជ្ជសិទិ្ធ^^^11.4909595^104.8438831^DK40-322.jpg</v>
      </c>
    </row>
    <row r="175" spans="1:13" ht="23.25" x14ac:dyDescent="0.25">
      <c r="A175" s="1" t="str">
        <f t="shared" si="4"/>
        <v>dk40-283</v>
      </c>
      <c r="B175" s="2" t="s">
        <v>466</v>
      </c>
      <c r="C175" s="2" t="s">
        <v>467</v>
      </c>
      <c r="D175" s="2" t="s">
        <v>11</v>
      </c>
      <c r="E175" s="2"/>
      <c r="F175" s="2" t="s">
        <v>468</v>
      </c>
      <c r="G175" s="2"/>
      <c r="H175" s="2"/>
      <c r="I175" s="2">
        <v>11.4930077</v>
      </c>
      <c r="J175" s="2">
        <v>104.8477613</v>
      </c>
      <c r="K175" t="str">
        <f>IFERROR(INDEX(Sheet2!$A:$A,MATCH($A175,Sheet2!$C:$C,0)),"")</f>
        <v>DK40-283.jpg</v>
      </c>
      <c r="M175" t="str">
        <f t="shared" si="5"/>
        <v>DK40-283^100kVA (Full Light)^LV^^កាន ចានថា^^^11.4930077^104.8477613^DK40-283.jpg</v>
      </c>
    </row>
    <row r="176" spans="1:13" ht="23.25" x14ac:dyDescent="0.25">
      <c r="A176" s="1" t="str">
        <f t="shared" si="4"/>
        <v>dk40-213</v>
      </c>
      <c r="B176" s="2" t="s">
        <v>469</v>
      </c>
      <c r="C176" s="2" t="s">
        <v>252</v>
      </c>
      <c r="D176" s="2" t="s">
        <v>11</v>
      </c>
      <c r="E176" s="2" t="s">
        <v>470</v>
      </c>
      <c r="F176" s="2" t="s">
        <v>471</v>
      </c>
      <c r="G176" s="2"/>
      <c r="H176" s="2"/>
      <c r="I176" s="2">
        <v>11.4939076</v>
      </c>
      <c r="J176" s="2">
        <v>104.8477599</v>
      </c>
      <c r="K176" t="str">
        <f>IFERROR(INDEX(Sheet2!$A:$A,MATCH($A176,Sheet2!$C:$C,0)),"")</f>
        <v>DK40-213.jpg</v>
      </c>
      <c r="M176" t="str">
        <f t="shared" si="5"/>
        <v>DK40-213^200kVA (Thibidi)^LV^រោងចក្រផលិតពូក^កែវ វណ្ណា^^^11.4939076^104.8477599^DK40-213.jpg</v>
      </c>
    </row>
    <row r="177" spans="1:13" ht="23.25" x14ac:dyDescent="0.25">
      <c r="A177" s="1" t="str">
        <f t="shared" si="4"/>
        <v>dk38-219</v>
      </c>
      <c r="B177" s="2" t="s">
        <v>472</v>
      </c>
      <c r="C177" s="2" t="s">
        <v>167</v>
      </c>
      <c r="D177" s="2" t="s">
        <v>11</v>
      </c>
      <c r="E177" s="2" t="s">
        <v>184</v>
      </c>
      <c r="F177" s="2" t="s">
        <v>473</v>
      </c>
      <c r="G177" s="2" t="s">
        <v>474</v>
      </c>
      <c r="H177" s="2" t="s">
        <v>71</v>
      </c>
      <c r="I177" s="2">
        <v>11.4993494</v>
      </c>
      <c r="J177" s="2">
        <v>104.8496462</v>
      </c>
      <c r="K177" t="str">
        <f>IFERROR(INDEX(Sheet2!$A:$A,MATCH($A177,Sheet2!$C:$C,0)),"")</f>
        <v>DK38-219.jpg</v>
      </c>
      <c r="M177" t="str">
        <f t="shared" si="5"/>
        <v>DK38-219^250kVA (Thibidi)^LV^រោងចក្រ កិនជ័រ^លីននាង លីមឃុន^20-02-2022^CEE^11.4993494^104.8496462^DK38-219.jpg</v>
      </c>
    </row>
    <row r="178" spans="1:13" ht="23.25" x14ac:dyDescent="0.25">
      <c r="A178" s="1" t="str">
        <f t="shared" si="4"/>
        <v>dk8-256</v>
      </c>
      <c r="B178" s="2" t="s">
        <v>475</v>
      </c>
      <c r="C178" s="2" t="s">
        <v>167</v>
      </c>
      <c r="D178" s="2" t="s">
        <v>11</v>
      </c>
      <c r="E178" s="2" t="s">
        <v>476</v>
      </c>
      <c r="F178" s="2" t="s">
        <v>477</v>
      </c>
      <c r="G178" s="2" t="s">
        <v>478</v>
      </c>
      <c r="H178" s="2" t="s">
        <v>71</v>
      </c>
      <c r="I178" s="2">
        <v>11.5018759</v>
      </c>
      <c r="J178" s="2">
        <v>104.8553496</v>
      </c>
      <c r="K178" t="str">
        <f>IFERROR(INDEX(Sheet2!$A:$A,MATCH($A178,Sheet2!$C:$C,0)),"")</f>
        <v>DK8-256.jpg</v>
      </c>
      <c r="M178" t="str">
        <f t="shared" si="5"/>
        <v>DK8-256^250kVA (Thibidi)^LV^ឃ្លាំងកាត់ដេរ^អ៊ូន និមល^13-08-2022^CEE^11.5018759^104.8553496^DK8-256.jpg</v>
      </c>
    </row>
    <row r="179" spans="1:13" ht="23.25" x14ac:dyDescent="0.25">
      <c r="A179" s="1" t="str">
        <f t="shared" si="4"/>
        <v>dk39-046</v>
      </c>
      <c r="B179" s="2" t="s">
        <v>479</v>
      </c>
      <c r="C179" s="2" t="s">
        <v>480</v>
      </c>
      <c r="D179" s="2" t="s">
        <v>11</v>
      </c>
      <c r="E179" s="2" t="s">
        <v>481</v>
      </c>
      <c r="F179" s="2" t="s">
        <v>482</v>
      </c>
      <c r="G179" s="2"/>
      <c r="H179" s="2"/>
      <c r="I179" s="2">
        <v>11.5080144</v>
      </c>
      <c r="J179" s="2">
        <v>104.8480771</v>
      </c>
      <c r="K179" t="str">
        <f>IFERROR(INDEX(Sheet2!$A:$A,MATCH($A179,Sheet2!$C:$C,0)),"")</f>
        <v>DK39-046.jpg</v>
      </c>
      <c r="M179" t="str">
        <f t="shared" si="5"/>
        <v>DK39-046^200kVA (Full Light)^LV^ព្រះវិហារចិន^សាយ ភីស៊ីវ^^^11.5080144^104.8480771^DK39-046.jpg</v>
      </c>
    </row>
    <row r="180" spans="1:13" ht="23.25" x14ac:dyDescent="0.25">
      <c r="A180" s="1" t="str">
        <f t="shared" si="4"/>
        <v>dk38-026e</v>
      </c>
      <c r="B180" s="2" t="s">
        <v>483</v>
      </c>
      <c r="C180" s="2" t="s">
        <v>484</v>
      </c>
      <c r="D180" s="2" t="s">
        <v>234</v>
      </c>
      <c r="E180" s="2" t="s">
        <v>485</v>
      </c>
      <c r="F180" s="2"/>
      <c r="G180" s="2"/>
      <c r="H180" s="2"/>
      <c r="I180" s="2">
        <v>11.5042411</v>
      </c>
      <c r="J180" s="2">
        <v>104.8451062</v>
      </c>
      <c r="K180" t="str">
        <f>IFERROR(INDEX(Sheet2!$A:$A,MATCH($A180,Sheet2!$C:$C,0)),"")</f>
        <v>DK38-026E.jpg</v>
      </c>
      <c r="M180" t="str">
        <f t="shared" si="5"/>
        <v>DK38-026E^1000kVA (Precise) Indoor^MV 20/5A^រោងចក្រ កៅតា^^^^11.5042411^104.8451062^DK38-026E.jpg</v>
      </c>
    </row>
    <row r="181" spans="1:13" ht="23.25" x14ac:dyDescent="0.25">
      <c r="A181" s="1" t="str">
        <f t="shared" si="4"/>
        <v>dk38-38</v>
      </c>
      <c r="B181" s="2" t="s">
        <v>486</v>
      </c>
      <c r="C181" s="2" t="s">
        <v>173</v>
      </c>
      <c r="D181" s="2" t="s">
        <v>11</v>
      </c>
      <c r="E181" s="2" t="s">
        <v>487</v>
      </c>
      <c r="F181" s="2" t="s">
        <v>488</v>
      </c>
      <c r="G181" s="2"/>
      <c r="H181" s="2"/>
      <c r="I181" s="2">
        <v>11.5033665</v>
      </c>
      <c r="J181" s="2">
        <v>104.845698</v>
      </c>
      <c r="K181" t="str">
        <f>IFERROR(INDEX(Sheet2!$A:$A,MATCH($A181,Sheet2!$C:$C,0)),"")</f>
        <v>DK38-38.jpg</v>
      </c>
      <c r="M181" t="str">
        <f t="shared" si="5"/>
        <v>DK38-38^160kVA (Fuji)^LV^រោងចក្រ ចែកចាយអង្ករ^ខៀវ សំណាង^^^11.5033665^104.845698^DK38-38.jpg</v>
      </c>
    </row>
    <row r="182" spans="1:13" ht="23.25" x14ac:dyDescent="0.25">
      <c r="A182" s="1" t="str">
        <f t="shared" si="4"/>
        <v>dk38-25</v>
      </c>
      <c r="B182" s="2" t="s">
        <v>489</v>
      </c>
      <c r="C182" s="2" t="s">
        <v>490</v>
      </c>
      <c r="D182" s="2" t="s">
        <v>491</v>
      </c>
      <c r="E182" s="2" t="s">
        <v>492</v>
      </c>
      <c r="F182" s="2"/>
      <c r="G182" s="2"/>
      <c r="H182" s="2"/>
      <c r="I182" s="2">
        <v>11.502592099999999</v>
      </c>
      <c r="J182" s="2">
        <v>104.8418805</v>
      </c>
      <c r="K182" t="str">
        <f>IFERROR(INDEX(Sheet2!$A:$A,MATCH($A182,Sheet2!$C:$C,0)),"")</f>
        <v>DK38-25.jpg</v>
      </c>
      <c r="M182" t="str">
        <f t="shared" si="5"/>
        <v>DK38-25^2000kVA (Indoor)^MV 50/5A^JC CORP PhnomPenh^^^^11.5025921^104.8418805^DK38-25.jpg</v>
      </c>
    </row>
    <row r="183" spans="1:13" ht="23.25" x14ac:dyDescent="0.25">
      <c r="A183" s="1" t="str">
        <f t="shared" si="4"/>
        <v>dk48-177</v>
      </c>
      <c r="B183" s="2" t="s">
        <v>493</v>
      </c>
      <c r="C183" s="2" t="s">
        <v>114</v>
      </c>
      <c r="D183" s="2" t="s">
        <v>262</v>
      </c>
      <c r="E183" s="2" t="s">
        <v>494</v>
      </c>
      <c r="F183" s="2" t="s">
        <v>495</v>
      </c>
      <c r="G183" s="2" t="s">
        <v>496</v>
      </c>
      <c r="H183" s="2" t="s">
        <v>71</v>
      </c>
      <c r="I183" s="2">
        <v>11.501990599999999</v>
      </c>
      <c r="J183" s="2">
        <v>104.8274694</v>
      </c>
      <c r="K183" t="str">
        <f>IFERROR(INDEX(Sheet2!$A:$A,MATCH($A183,Sheet2!$C:$C,0)),"")</f>
        <v>DK48-177.jpg</v>
      </c>
      <c r="M183" t="str">
        <f t="shared" si="5"/>
        <v>DK48-177^630kVA (Fuji)^MV 15/5A^ឃ្លាំង កាត់ដេរ^ឯម សានី^20-06-2021^CEE^11.5019906^104.8274694^DK48-177.jpg</v>
      </c>
    </row>
    <row r="184" spans="1:13" ht="23.25" x14ac:dyDescent="0.25">
      <c r="A184" s="1" t="str">
        <f t="shared" si="4"/>
        <v>dk48-091</v>
      </c>
      <c r="B184" s="2" t="s">
        <v>497</v>
      </c>
      <c r="C184" s="2" t="s">
        <v>227</v>
      </c>
      <c r="D184" s="2" t="s">
        <v>11</v>
      </c>
      <c r="E184" s="2"/>
      <c r="F184" s="2" t="s">
        <v>498</v>
      </c>
      <c r="G184" s="2"/>
      <c r="H184" s="2"/>
      <c r="I184" s="2">
        <v>11.502019499999999</v>
      </c>
      <c r="J184" s="2">
        <v>104.8263053</v>
      </c>
      <c r="K184" t="str">
        <f>IFERROR(INDEX(Sheet2!$A:$A,MATCH($A184,Sheet2!$C:$C,0)),"")</f>
        <v>DK48-091.jpg</v>
      </c>
      <c r="M184" t="str">
        <f t="shared" si="5"/>
        <v>DK48-091^400kVA (Thaipat)^LV^^តុងចិនហ្វូ^^^11.5020195^104.8263053^DK48-091.jpg</v>
      </c>
    </row>
    <row r="185" spans="1:13" ht="23.25" x14ac:dyDescent="0.25">
      <c r="A185" s="1" t="str">
        <f t="shared" si="4"/>
        <v>dk48-056</v>
      </c>
      <c r="B185" s="2" t="s">
        <v>499</v>
      </c>
      <c r="C185" s="2" t="s">
        <v>132</v>
      </c>
      <c r="D185" s="2" t="s">
        <v>262</v>
      </c>
      <c r="E185" s="2"/>
      <c r="F185" s="2" t="s">
        <v>500</v>
      </c>
      <c r="G185" s="2"/>
      <c r="H185" s="2"/>
      <c r="I185" s="2">
        <v>11.5019045</v>
      </c>
      <c r="J185" s="2">
        <v>104.8249816</v>
      </c>
      <c r="K185" t="str">
        <f>IFERROR(INDEX(Sheet2!$A:$A,MATCH($A185,Sheet2!$C:$C,0)),"")</f>
        <v/>
      </c>
      <c r="M185" t="str">
        <f t="shared" si="5"/>
        <v>DK48-056^400kVA (Thibidi)^MV 15/5A^^គួច ហៀង^^^11.5019045^104.8249816^</v>
      </c>
    </row>
    <row r="186" spans="1:13" ht="23.25" x14ac:dyDescent="0.25">
      <c r="A186" s="1" t="str">
        <f t="shared" si="4"/>
        <v>dk48-160</v>
      </c>
      <c r="B186" s="2" t="s">
        <v>501</v>
      </c>
      <c r="C186" s="2" t="s">
        <v>414</v>
      </c>
      <c r="D186" s="2" t="s">
        <v>11</v>
      </c>
      <c r="E186" s="2" t="s">
        <v>502</v>
      </c>
      <c r="F186" s="2" t="s">
        <v>503</v>
      </c>
      <c r="G186" s="2"/>
      <c r="H186" s="2" t="s">
        <v>504</v>
      </c>
      <c r="I186" s="2">
        <v>11.5036855</v>
      </c>
      <c r="J186" s="2">
        <v>104.8247174</v>
      </c>
      <c r="K186" t="str">
        <f>IFERROR(INDEX(Sheet2!$A:$A,MATCH($A186,Sheet2!$C:$C,0)),"")</f>
        <v>DK48-160.jpg</v>
      </c>
      <c r="M186" t="str">
        <f t="shared" si="5"/>
        <v>DK48-160^250kVA (Fuji)^LV^ក្រឡុក​​ ស៊ីម៉ង^ស៊ិន វិឆ័យ^^GreenFornext (B.Lux)^11.5036855^104.8247174^DK48-160.jpg</v>
      </c>
    </row>
    <row r="187" spans="1:13" ht="23.25" x14ac:dyDescent="0.25">
      <c r="A187" s="1" t="str">
        <f t="shared" si="4"/>
        <v>dk20-099</v>
      </c>
      <c r="B187" s="2" t="s">
        <v>505</v>
      </c>
      <c r="C187" s="2" t="s">
        <v>173</v>
      </c>
      <c r="D187" s="2" t="s">
        <v>11</v>
      </c>
      <c r="E187" s="2" t="s">
        <v>84</v>
      </c>
      <c r="F187" s="2" t="s">
        <v>506</v>
      </c>
      <c r="G187" s="2"/>
      <c r="H187" s="2"/>
      <c r="I187" s="2">
        <v>11.5042542</v>
      </c>
      <c r="J187" s="2">
        <v>104.8208339</v>
      </c>
      <c r="K187" t="str">
        <f>IFERROR(INDEX(Sheet2!$A:$A,MATCH($A187,Sheet2!$C:$C,0)),"")</f>
        <v>DK20-099.jpg</v>
      </c>
      <c r="M187" t="str">
        <f t="shared" si="5"/>
        <v>DK20-099^160kVA (Fuji)^LV^ឃ្លាំង ដែក^កែវ វ៉ានដេត^^^11.5042542^104.8208339^DK20-099.jpg</v>
      </c>
    </row>
    <row r="188" spans="1:13" ht="23.25" x14ac:dyDescent="0.25">
      <c r="A188" s="1" t="str">
        <f t="shared" si="4"/>
        <v>dk20-146</v>
      </c>
      <c r="B188" s="2" t="s">
        <v>507</v>
      </c>
      <c r="C188" s="2" t="s">
        <v>508</v>
      </c>
      <c r="D188" s="2" t="s">
        <v>11</v>
      </c>
      <c r="E188" s="2" t="s">
        <v>509</v>
      </c>
      <c r="F188" s="2"/>
      <c r="G188" s="2"/>
      <c r="H188" s="2"/>
      <c r="I188" s="2">
        <v>11.4993465</v>
      </c>
      <c r="J188" s="2">
        <v>104.8193198</v>
      </c>
      <c r="K188" t="str">
        <f>IFERROR(INDEX(Sheet2!$A:$A,MATCH($A188,Sheet2!$C:$C,0)),"")</f>
        <v>DK20-146.jpg</v>
      </c>
      <c r="M188" t="str">
        <f t="shared" si="5"/>
        <v>DK20-146^400kVA (Thai Maxwell)^LV^បុរី ពិភពថ្មី ទី ២^^^^11.4993465^104.8193198^DK20-146.jpg</v>
      </c>
    </row>
    <row r="189" spans="1:13" ht="23.25" x14ac:dyDescent="0.25">
      <c r="A189" s="1" t="str">
        <f t="shared" si="4"/>
        <v>dk20-126</v>
      </c>
      <c r="B189" s="2" t="s">
        <v>510</v>
      </c>
      <c r="C189" s="2" t="s">
        <v>103</v>
      </c>
      <c r="D189" s="2" t="s">
        <v>11</v>
      </c>
      <c r="E189" s="2" t="s">
        <v>141</v>
      </c>
      <c r="F189" s="2"/>
      <c r="G189" s="2"/>
      <c r="H189" s="2"/>
      <c r="I189" s="2">
        <v>11.5042388</v>
      </c>
      <c r="J189" s="2">
        <v>104.820382</v>
      </c>
      <c r="K189" t="str">
        <f>IFERROR(INDEX(Sheet2!$A:$A,MATCH($A189,Sheet2!$C:$C,0)),"")</f>
        <v>DK20-126.jpg</v>
      </c>
      <c r="M189" t="str">
        <f t="shared" si="5"/>
        <v>DK20-126^160kVA (Thibidi)^LV^ចែកចាយ^^^^11.5042388^104.820382^DK20-126.jpg</v>
      </c>
    </row>
    <row r="190" spans="1:13" ht="23.25" x14ac:dyDescent="0.25">
      <c r="A190" s="1" t="str">
        <f t="shared" si="4"/>
        <v>dk20-149</v>
      </c>
      <c r="B190" s="2" t="s">
        <v>511</v>
      </c>
      <c r="C190" s="2" t="s">
        <v>508</v>
      </c>
      <c r="D190" s="2" t="s">
        <v>11</v>
      </c>
      <c r="E190" s="2" t="s">
        <v>512</v>
      </c>
      <c r="F190" s="2"/>
      <c r="G190" s="2"/>
      <c r="H190" s="2"/>
      <c r="I190" s="2">
        <v>11.49963</v>
      </c>
      <c r="J190" s="2">
        <v>104.8207786</v>
      </c>
      <c r="K190" t="str">
        <f>IFERROR(INDEX(Sheet2!$A:$A,MATCH($A190,Sheet2!$C:$C,0)),"")</f>
        <v>DK20-149.jpg</v>
      </c>
      <c r="M190" t="str">
        <f t="shared" si="5"/>
        <v>DK20-149^400kVA (Thai Maxwell)^LV^បុរី ពីភពថ្មី ៥^^^^11.49963^104.8207786^DK20-149.jpg</v>
      </c>
    </row>
    <row r="191" spans="1:13" ht="23.25" x14ac:dyDescent="0.25">
      <c r="A191" s="1" t="str">
        <f t="shared" si="4"/>
        <v>dk20-150</v>
      </c>
      <c r="B191" s="2" t="s">
        <v>513</v>
      </c>
      <c r="C191" s="2" t="s">
        <v>514</v>
      </c>
      <c r="D191" s="2" t="s">
        <v>11</v>
      </c>
      <c r="E191" s="2" t="s">
        <v>515</v>
      </c>
      <c r="F191" s="2"/>
      <c r="G191" s="2"/>
      <c r="H191" s="2"/>
      <c r="I191" s="2">
        <v>11.4993675</v>
      </c>
      <c r="J191" s="2">
        <v>104.8207652</v>
      </c>
      <c r="K191" t="str">
        <f>IFERROR(INDEX(Sheet2!$A:$A,MATCH($A191,Sheet2!$C:$C,0)),"")</f>
        <v>DK20-150.jpg</v>
      </c>
      <c r="M191" t="str">
        <f t="shared" si="5"/>
        <v>DK20-150^400kVA ខ្នែង 100A (Thai Maxwell)^LV^បុរី ពីភពថ្មី ៦^^^^11.4993675^104.8207652^DK20-150.jpg</v>
      </c>
    </row>
    <row r="192" spans="1:13" ht="23.25" x14ac:dyDescent="0.25">
      <c r="A192" s="1" t="str">
        <f t="shared" si="4"/>
        <v>dk48-067</v>
      </c>
      <c r="B192" s="2" t="s">
        <v>516</v>
      </c>
      <c r="C192" s="2" t="s">
        <v>517</v>
      </c>
      <c r="D192" s="2" t="s">
        <v>491</v>
      </c>
      <c r="E192" s="2" t="s">
        <v>518</v>
      </c>
      <c r="F192" s="2" t="s">
        <v>519</v>
      </c>
      <c r="G192" s="2"/>
      <c r="H192" s="2"/>
      <c r="I192" s="2">
        <v>11.507579399999999</v>
      </c>
      <c r="J192" s="2">
        <v>104.8246185</v>
      </c>
      <c r="K192" t="str">
        <f>IFERROR(INDEX(Sheet2!$A:$A,MATCH($A192,Sheet2!$C:$C,0)),"")</f>
        <v>DK48-067.jpg</v>
      </c>
      <c r="M192" t="str">
        <f t="shared" si="5"/>
        <v>DK48-067^1250kVA x2pcs (Indoor)^MV 50/5A^រោងចក្រ ដែកគោល^ជា ជៀង^^^11.5075794^104.8246185^DK48-067.jpg</v>
      </c>
    </row>
    <row r="193" spans="1:13" ht="23.25" x14ac:dyDescent="0.25">
      <c r="A193" s="1" t="str">
        <f t="shared" si="4"/>
        <v>dk7-068</v>
      </c>
      <c r="B193" s="2" t="s">
        <v>520</v>
      </c>
      <c r="C193" s="2" t="s">
        <v>252</v>
      </c>
      <c r="D193" s="2" t="s">
        <v>11</v>
      </c>
      <c r="E193" s="2" t="s">
        <v>521</v>
      </c>
      <c r="F193" s="2"/>
      <c r="G193" s="2"/>
      <c r="H193" s="2"/>
      <c r="I193" s="2">
        <v>11.463195499999999</v>
      </c>
      <c r="J193" s="2">
        <v>104.81359999999999</v>
      </c>
      <c r="K193" t="str">
        <f>IFERROR(INDEX(Sheet2!$A:$A,MATCH($A193,Sheet2!$C:$C,0)),"")</f>
        <v>DK7-068.jpg</v>
      </c>
      <c r="M193" t="str">
        <f t="shared" si="5"/>
        <v>DK7-068^200kVA (Thibidi)^LV^Tela Gastation វត្តស្លែង^^^^11.4631955^104.8136^DK7-068.jpg</v>
      </c>
    </row>
    <row r="194" spans="1:13" ht="23.25" x14ac:dyDescent="0.25">
      <c r="A194" s="1" t="str">
        <f t="shared" si="4"/>
        <v>dk7-027</v>
      </c>
      <c r="B194" s="2" t="s">
        <v>522</v>
      </c>
      <c r="C194" s="2" t="s">
        <v>274</v>
      </c>
      <c r="D194" s="2" t="s">
        <v>11</v>
      </c>
      <c r="E194" s="2" t="s">
        <v>141</v>
      </c>
      <c r="F194" s="2"/>
      <c r="G194" s="2"/>
      <c r="H194" s="2"/>
      <c r="I194" s="2">
        <v>11.4632606</v>
      </c>
      <c r="J194" s="2">
        <v>104.8135705</v>
      </c>
      <c r="K194" t="str">
        <f>IFERROR(INDEX(Sheet2!$A:$A,MATCH($A194,Sheet2!$C:$C,0)),"")</f>
        <v>DK7-027.jpg</v>
      </c>
      <c r="M194" t="str">
        <f t="shared" si="5"/>
        <v>DK7-027^100kVA (Precise)^LV^ចែកចាយ^^^^11.4632606^104.8135705^DK7-027.jpg</v>
      </c>
    </row>
    <row r="195" spans="1:13" ht="23.25" x14ac:dyDescent="0.25">
      <c r="A195" s="1" t="str">
        <f t="shared" ref="A195:A258" si="6">TRIM(LOWER(B195))</f>
        <v>dk7-036</v>
      </c>
      <c r="B195" s="2" t="s">
        <v>523</v>
      </c>
      <c r="C195" s="2" t="s">
        <v>524</v>
      </c>
      <c r="D195" s="2" t="s">
        <v>11</v>
      </c>
      <c r="E195" s="2" t="s">
        <v>18</v>
      </c>
      <c r="F195" s="2" t="s">
        <v>525</v>
      </c>
      <c r="G195" s="2"/>
      <c r="H195" s="2"/>
      <c r="I195" s="2">
        <v>11.467857199999999</v>
      </c>
      <c r="J195" s="2">
        <v>104.81441510000001</v>
      </c>
      <c r="K195" t="str">
        <f>IFERROR(INDEX(Sheet2!$A:$A,MATCH($A195,Sheet2!$C:$C,0)),"")</f>
        <v/>
      </c>
      <c r="M195" t="str">
        <f t="shared" ref="M195:M258" si="7">CONCATENATE(TRIM(B195),"^",TRIM(C195),"^",D195,"^",E195,"^",F195,"^",G195,"^",H195,"^",I195,"^",J195,"^",K195)</f>
        <v>DK7-036^200kVA (Thaipat)^LV^រោងចក្រ^ជា សាមាន^^^11.4678572^104.8144151^</v>
      </c>
    </row>
    <row r="196" spans="1:13" ht="23.25" x14ac:dyDescent="0.25">
      <c r="A196" s="1" t="str">
        <f t="shared" si="6"/>
        <v>dk17-02</v>
      </c>
      <c r="B196" s="2" t="s">
        <v>526</v>
      </c>
      <c r="C196" s="2" t="s">
        <v>274</v>
      </c>
      <c r="D196" s="2" t="s">
        <v>11</v>
      </c>
      <c r="E196" s="2" t="s">
        <v>527</v>
      </c>
      <c r="F196" s="2" t="s">
        <v>528</v>
      </c>
      <c r="G196" s="2"/>
      <c r="H196" s="2"/>
      <c r="I196" s="2">
        <v>11.4719408</v>
      </c>
      <c r="J196" s="2">
        <v>104.81489449999999</v>
      </c>
      <c r="K196" t="str">
        <f>IFERROR(INDEX(Sheet2!$A:$A,MATCH($A196,Sheet2!$C:$C,0)),"")</f>
        <v>DK17-02.jpg</v>
      </c>
      <c r="M196" t="str">
        <f t="shared" si="7"/>
        <v>DK17-02^100kVA (Precise)^LV^ផែស្អួត^លី ប៊ុនឡុង^^^11.4719408^104.8148945^DK17-02.jpg</v>
      </c>
    </row>
    <row r="197" spans="1:13" ht="23.25" x14ac:dyDescent="0.25">
      <c r="A197" s="1" t="str">
        <f t="shared" si="6"/>
        <v>dk17-004</v>
      </c>
      <c r="B197" s="2" t="s">
        <v>529</v>
      </c>
      <c r="C197" s="2" t="s">
        <v>530</v>
      </c>
      <c r="D197" s="2" t="s">
        <v>178</v>
      </c>
      <c r="E197" s="2" t="s">
        <v>126</v>
      </c>
      <c r="F197" s="2"/>
      <c r="G197" s="2"/>
      <c r="H197" s="2"/>
      <c r="I197" s="2">
        <v>11.4723393</v>
      </c>
      <c r="J197" s="2">
        <v>104.81498569999999</v>
      </c>
      <c r="K197" t="str">
        <f>IFERROR(INDEX(Sheet2!$A:$A,MATCH($A197,Sheet2!$C:$C,0)),"")</f>
        <v>DK17-004.jpg</v>
      </c>
      <c r="M197" t="str">
        <f t="shared" si="7"/>
        <v>DK17-004^315kVA (Thai Maxwell)^MV 10/5A^ក្រឡុក ស៊ីម៉ង^^^^11.4723393^104.8149857^DK17-004.jpg</v>
      </c>
    </row>
    <row r="198" spans="1:13" ht="23.25" x14ac:dyDescent="0.25">
      <c r="A198" s="1" t="str">
        <f t="shared" si="6"/>
        <v>dk17-003</v>
      </c>
      <c r="B198" s="2" t="s">
        <v>531</v>
      </c>
      <c r="C198" s="2" t="s">
        <v>274</v>
      </c>
      <c r="D198" s="2" t="s">
        <v>11</v>
      </c>
      <c r="E198" s="2"/>
      <c r="F198" s="2" t="s">
        <v>532</v>
      </c>
      <c r="G198" s="2"/>
      <c r="H198" s="2"/>
      <c r="I198" s="2">
        <v>11.472826599999999</v>
      </c>
      <c r="J198" s="2">
        <v>104.8150514</v>
      </c>
      <c r="K198" t="str">
        <f>IFERROR(INDEX(Sheet2!$A:$A,MATCH($A198,Sheet2!$C:$C,0)),"")</f>
        <v>DK17-003.jpg</v>
      </c>
      <c r="M198" t="str">
        <f t="shared" si="7"/>
        <v>DK17-003^100kVA (Precise)^LV^^ជា គន្គា^^^11.4728266^104.8150514^DK17-003.jpg</v>
      </c>
    </row>
    <row r="199" spans="1:13" ht="23.25" x14ac:dyDescent="0.25">
      <c r="A199" s="1" t="str">
        <f t="shared" si="6"/>
        <v>dk18-147</v>
      </c>
      <c r="B199" s="2" t="s">
        <v>533</v>
      </c>
      <c r="C199" s="2" t="s">
        <v>274</v>
      </c>
      <c r="D199" s="2" t="s">
        <v>11</v>
      </c>
      <c r="E199" s="2" t="s">
        <v>534</v>
      </c>
      <c r="F199" s="2" t="s">
        <v>528</v>
      </c>
      <c r="G199" s="2"/>
      <c r="H199" s="2"/>
      <c r="I199" s="2">
        <v>11.4859612</v>
      </c>
      <c r="J199" s="2">
        <v>104.81655309999999</v>
      </c>
      <c r="K199" t="str">
        <f>IFERROR(INDEX(Sheet2!$A:$A,MATCH($A199,Sheet2!$C:$C,0)),"")</f>
        <v>DK18-147.jpg</v>
      </c>
      <c r="M199" t="str">
        <f t="shared" si="7"/>
        <v>DK18-147^100kVA (Precise)^LV^ឃ្លាំង Container^លី ប៊ុនឡុង^^^11.4859612^104.8165531^DK18-147.jpg</v>
      </c>
    </row>
    <row r="200" spans="1:13" ht="23.25" x14ac:dyDescent="0.25">
      <c r="A200" s="1" t="str">
        <f t="shared" si="6"/>
        <v>dk19-1024</v>
      </c>
      <c r="B200" s="2" t="s">
        <v>535</v>
      </c>
      <c r="C200" s="2" t="s">
        <v>536</v>
      </c>
      <c r="D200" s="2" t="s">
        <v>11</v>
      </c>
      <c r="E200" s="2" t="s">
        <v>537</v>
      </c>
      <c r="F200" s="2"/>
      <c r="G200" s="2"/>
      <c r="H200" s="2"/>
      <c r="I200" s="2">
        <v>11.488554799999999</v>
      </c>
      <c r="J200" s="2">
        <v>104.8129653</v>
      </c>
      <c r="K200" t="str">
        <f>IFERROR(INDEX(Sheet2!$A:$A,MATCH($A200,Sheet2!$C:$C,0)),"")</f>
        <v>DK19-1024.jpg</v>
      </c>
      <c r="M200" t="str">
        <f t="shared" si="7"/>
        <v>DK19-1024^400kVA (Transfix)^LV^បុរី ពិភពថ្មី ១៥^^^^11.4885548^104.8129653^DK19-1024.jpg</v>
      </c>
    </row>
    <row r="201" spans="1:13" ht="23.25" x14ac:dyDescent="0.25">
      <c r="A201" s="1" t="str">
        <f t="shared" si="6"/>
        <v>dk19-640</v>
      </c>
      <c r="B201" s="2" t="s">
        <v>538</v>
      </c>
      <c r="C201" s="2" t="s">
        <v>536</v>
      </c>
      <c r="D201" s="2" t="s">
        <v>11</v>
      </c>
      <c r="E201" s="2" t="s">
        <v>539</v>
      </c>
      <c r="F201" s="2"/>
      <c r="G201" s="2"/>
      <c r="H201" s="2"/>
      <c r="I201" s="2">
        <v>11.488586700000001</v>
      </c>
      <c r="J201" s="2">
        <v>104.8129687</v>
      </c>
      <c r="K201" t="str">
        <f>IFERROR(INDEX(Sheet2!$A:$A,MATCH($A201,Sheet2!$C:$C,0)),"")</f>
        <v>DK19-640.jpg</v>
      </c>
      <c r="M201" t="str">
        <f t="shared" si="7"/>
        <v>DK19-640^400kVA (Transfix)^LV^បុរី ពីភពថ្មី ១៣^^^^11.4885867^104.8129687^DK19-640.jpg</v>
      </c>
    </row>
    <row r="202" spans="1:13" ht="23.25" x14ac:dyDescent="0.25">
      <c r="A202" s="1" t="str">
        <f t="shared" si="6"/>
        <v>dk19-275</v>
      </c>
      <c r="B202" s="2" t="s">
        <v>540</v>
      </c>
      <c r="C202" s="2" t="s">
        <v>536</v>
      </c>
      <c r="D202" s="2" t="s">
        <v>11</v>
      </c>
      <c r="E202" s="2" t="s">
        <v>541</v>
      </c>
      <c r="F202" s="2"/>
      <c r="G202" s="2"/>
      <c r="H202" s="2"/>
      <c r="I202" s="2">
        <v>11.4908672</v>
      </c>
      <c r="J202" s="2">
        <v>104.81028449999999</v>
      </c>
      <c r="K202" t="str">
        <f>IFERROR(INDEX(Sheet2!$A:$A,MATCH($A202,Sheet2!$C:$C,0)),"")</f>
        <v>DK19-275.jpg</v>
      </c>
      <c r="M202" t="str">
        <f t="shared" si="7"/>
        <v>DK19-275^400kVA (Transfix)^LV^បុរី ពិភពថ្មី ១៩^^^^11.4908672^104.8102845^DK19-275.jpg</v>
      </c>
    </row>
    <row r="203" spans="1:13" ht="23.25" x14ac:dyDescent="0.25">
      <c r="A203" s="1" t="str">
        <f t="shared" si="6"/>
        <v>dk19-274</v>
      </c>
      <c r="B203" s="2" t="s">
        <v>542</v>
      </c>
      <c r="C203" s="2" t="s">
        <v>536</v>
      </c>
      <c r="D203" s="2" t="s">
        <v>11</v>
      </c>
      <c r="E203" s="2" t="s">
        <v>543</v>
      </c>
      <c r="F203" s="2"/>
      <c r="G203" s="2"/>
      <c r="H203" s="2"/>
      <c r="I203" s="2">
        <v>11.490903299999999</v>
      </c>
      <c r="J203" s="2">
        <v>104.81028480000001</v>
      </c>
      <c r="K203" t="str">
        <f>IFERROR(INDEX(Sheet2!$A:$A,MATCH($A203,Sheet2!$C:$C,0)),"")</f>
        <v>DK19-274.jpg</v>
      </c>
      <c r="M203" t="str">
        <f t="shared" si="7"/>
        <v>DK19-274^400kVA (Transfix)^LV^បុរី ពិភពថ្មី ៨^^^^11.4909033^104.8102848^DK19-274.jpg</v>
      </c>
    </row>
    <row r="204" spans="1:13" ht="23.25" x14ac:dyDescent="0.25">
      <c r="A204" s="1" t="str">
        <f t="shared" si="6"/>
        <v>dk19-273</v>
      </c>
      <c r="B204" s="2" t="s">
        <v>544</v>
      </c>
      <c r="C204" s="2" t="s">
        <v>536</v>
      </c>
      <c r="D204" s="2" t="s">
        <v>11</v>
      </c>
      <c r="E204" s="2" t="s">
        <v>545</v>
      </c>
      <c r="F204" s="2"/>
      <c r="G204" s="2"/>
      <c r="H204" s="2"/>
      <c r="I204" s="2">
        <v>11.491752</v>
      </c>
      <c r="J204" s="2">
        <v>104.8129596</v>
      </c>
      <c r="K204" t="str">
        <f>IFERROR(INDEX(Sheet2!$A:$A,MATCH($A204,Sheet2!$C:$C,0)),"")</f>
        <v/>
      </c>
      <c r="M204" t="str">
        <f t="shared" si="7"/>
        <v>DK19-273^400kVA (Transfix)^LV^បុរី ពិភពថ្មី ទី ៦ (បូមទឹក 300A)^^^^11.491752^104.8129596^</v>
      </c>
    </row>
    <row r="205" spans="1:13" ht="23.25" x14ac:dyDescent="0.25">
      <c r="A205" s="1" t="str">
        <f t="shared" si="6"/>
        <v>dk19-272</v>
      </c>
      <c r="B205" s="2" t="s">
        <v>546</v>
      </c>
      <c r="C205" s="2" t="s">
        <v>536</v>
      </c>
      <c r="D205" s="2" t="s">
        <v>11</v>
      </c>
      <c r="E205" s="2" t="s">
        <v>547</v>
      </c>
      <c r="F205" s="2"/>
      <c r="G205" s="2"/>
      <c r="H205" s="2"/>
      <c r="I205" s="2">
        <v>11.4918072</v>
      </c>
      <c r="J205" s="2">
        <v>104.8129543</v>
      </c>
      <c r="K205" t="str">
        <f>IFERROR(INDEX(Sheet2!$A:$A,MATCH($A205,Sheet2!$C:$C,0)),"")</f>
        <v>DK19-272.jpg</v>
      </c>
      <c r="M205" t="str">
        <f t="shared" si="7"/>
        <v>DK19-272^400kVA (Transfix)^LV^បុរី ពិភពថ្មី ៧^^^^11.4918072^104.8129543^DK19-272.jpg</v>
      </c>
    </row>
    <row r="206" spans="1:13" ht="23.25" x14ac:dyDescent="0.25">
      <c r="A206" s="1" t="str">
        <f t="shared" si="6"/>
        <v>dk19-088</v>
      </c>
      <c r="B206" s="2" t="s">
        <v>548</v>
      </c>
      <c r="C206" s="2" t="s">
        <v>252</v>
      </c>
      <c r="D206" s="2" t="s">
        <v>11</v>
      </c>
      <c r="E206" s="2" t="s">
        <v>549</v>
      </c>
      <c r="F206" s="2" t="s">
        <v>550</v>
      </c>
      <c r="G206" s="2"/>
      <c r="H206" s="2"/>
      <c r="I206" s="2">
        <v>11.492675200000001</v>
      </c>
      <c r="J206" s="2">
        <v>104.81542589999999</v>
      </c>
      <c r="K206" t="str">
        <f>IFERROR(INDEX(Sheet2!$A:$A,MATCH($A206,Sheet2!$C:$C,0)),"")</f>
        <v/>
      </c>
      <c r="M206" t="str">
        <f t="shared" si="7"/>
        <v>DK19-088^200kVA (Thibidi)^LV^រោងចក្រ ស្បែកជើង^ទួន សុភាព^^^11.4926752^104.8154259^</v>
      </c>
    </row>
    <row r="207" spans="1:13" ht="23.25" x14ac:dyDescent="0.25">
      <c r="A207" s="1" t="str">
        <f t="shared" si="6"/>
        <v>dk19-159</v>
      </c>
      <c r="B207" s="2" t="s">
        <v>551</v>
      </c>
      <c r="C207" s="2" t="s">
        <v>164</v>
      </c>
      <c r="D207" s="2" t="s">
        <v>11</v>
      </c>
      <c r="E207" s="2" t="s">
        <v>552</v>
      </c>
      <c r="F207" s="2" t="s">
        <v>553</v>
      </c>
      <c r="G207" s="2"/>
      <c r="H207" s="2"/>
      <c r="I207" s="2">
        <v>11.4926154</v>
      </c>
      <c r="J207" s="2">
        <v>104.8053633</v>
      </c>
      <c r="K207" t="str">
        <f>IFERROR(INDEX(Sheet2!$A:$A,MATCH($A207,Sheet2!$C:$C,0)),"")</f>
        <v/>
      </c>
      <c r="M207" t="str">
        <f t="shared" si="7"/>
        <v>DK19-159^100kVA (Fuji)^LV^រោងចក្រ កាត់ដេរ^អៀង កន្និថា^^^11.4926154^104.8053633^</v>
      </c>
    </row>
    <row r="208" spans="1:13" ht="23.25" x14ac:dyDescent="0.25">
      <c r="A208" s="1" t="str">
        <f t="shared" si="6"/>
        <v>dk19-121</v>
      </c>
      <c r="B208" s="2" t="s">
        <v>554</v>
      </c>
      <c r="C208" s="2" t="s">
        <v>274</v>
      </c>
      <c r="D208" s="2" t="s">
        <v>11</v>
      </c>
      <c r="E208" s="2" t="s">
        <v>555</v>
      </c>
      <c r="F208" s="2" t="s">
        <v>556</v>
      </c>
      <c r="G208" s="2"/>
      <c r="H208" s="2"/>
      <c r="I208" s="2">
        <v>11.4925389</v>
      </c>
      <c r="J208" s="2">
        <v>104.8036705</v>
      </c>
      <c r="K208" t="str">
        <f>IFERROR(INDEX(Sheet2!$A:$A,MATCH($A208,Sheet2!$C:$C,0)),"")</f>
        <v>DK19-121.jpg</v>
      </c>
      <c r="M208" t="str">
        <f t="shared" si="7"/>
        <v>DK19-121^100kVA (Precise)^LV^​ ឃ្លាំង^សុក ទី^^^11.4925389^104.8036705^DK19-121.jpg</v>
      </c>
    </row>
    <row r="209" spans="1:13" ht="23.25" x14ac:dyDescent="0.25">
      <c r="A209" s="1" t="str">
        <f t="shared" si="6"/>
        <v>dk25-179</v>
      </c>
      <c r="B209" s="2" t="s">
        <v>557</v>
      </c>
      <c r="C209" s="2" t="s">
        <v>558</v>
      </c>
      <c r="D209" s="2" t="s">
        <v>262</v>
      </c>
      <c r="E209" s="2" t="s">
        <v>126</v>
      </c>
      <c r="F209" s="2" t="s">
        <v>559</v>
      </c>
      <c r="G209" s="2"/>
      <c r="H209" s="2"/>
      <c r="I209" s="2">
        <v>11.497642600000001</v>
      </c>
      <c r="J209" s="2">
        <v>104.8064009</v>
      </c>
      <c r="K209" t="str">
        <f>IFERROR(INDEX(Sheet2!$A:$A,MATCH($A209,Sheet2!$C:$C,0)),"")</f>
        <v>DK25-179.jpg</v>
      </c>
      <c r="M209" t="str">
        <f t="shared" si="7"/>
        <v>DK25-179^500kVA (EMAX)^MV 15/5A^ក្រឡុក ស៊ីម៉ង^នួន សុន^^^11.4976426^104.8064009^DK25-179.jpg</v>
      </c>
    </row>
    <row r="210" spans="1:13" ht="23.25" x14ac:dyDescent="0.25">
      <c r="A210" s="1" t="str">
        <f t="shared" si="6"/>
        <v>dk25-176</v>
      </c>
      <c r="B210" s="2" t="s">
        <v>560</v>
      </c>
      <c r="C210" s="2" t="s">
        <v>103</v>
      </c>
      <c r="D210" s="2" t="s">
        <v>11</v>
      </c>
      <c r="E210" s="2" t="s">
        <v>552</v>
      </c>
      <c r="F210" s="2" t="s">
        <v>561</v>
      </c>
      <c r="G210" s="2"/>
      <c r="H210" s="2"/>
      <c r="I210" s="2">
        <v>11.4976301</v>
      </c>
      <c r="J210" s="2">
        <v>104.8073716</v>
      </c>
      <c r="K210" t="str">
        <f>IFERROR(INDEX(Sheet2!$A:$A,MATCH($A210,Sheet2!$C:$C,0)),"")</f>
        <v>DK25-176.jpg</v>
      </c>
      <c r="M210" t="str">
        <f t="shared" si="7"/>
        <v>DK25-176^160kVA (Thibidi)^LV^រោងចក្រ កាត់ដេរ^មាស ស៊ុយឃាង^^^11.4976301^104.8073716^DK25-176.jpg</v>
      </c>
    </row>
    <row r="211" spans="1:13" ht="23.25" x14ac:dyDescent="0.25">
      <c r="A211" s="1" t="str">
        <f t="shared" si="6"/>
        <v>dk25-079</v>
      </c>
      <c r="B211" s="2" t="s">
        <v>562</v>
      </c>
      <c r="C211" s="2" t="s">
        <v>274</v>
      </c>
      <c r="D211" s="2" t="s">
        <v>11</v>
      </c>
      <c r="E211" s="2" t="s">
        <v>552</v>
      </c>
      <c r="F211" s="2" t="s">
        <v>563</v>
      </c>
      <c r="G211" s="2"/>
      <c r="H211" s="2"/>
      <c r="I211" s="2">
        <v>11.4976272</v>
      </c>
      <c r="J211" s="2">
        <v>104.8074021</v>
      </c>
      <c r="K211" t="str">
        <f>IFERROR(INDEX(Sheet2!$A:$A,MATCH($A211,Sheet2!$C:$C,0)),"")</f>
        <v>DK25-079.jpg</v>
      </c>
      <c r="M211" t="str">
        <f t="shared" si="7"/>
        <v>DK25-079^100kVA (Precise)^LV^រោងចក្រ កាត់ដេរ^ដាំង ប៉ិចហា^^^11.4976272^104.8074021^DK25-079.jpg</v>
      </c>
    </row>
    <row r="212" spans="1:13" ht="23.25" x14ac:dyDescent="0.25">
      <c r="A212" s="1" t="str">
        <f t="shared" si="6"/>
        <v>dk25-174</v>
      </c>
      <c r="B212" s="2" t="s">
        <v>564</v>
      </c>
      <c r="C212" s="2" t="s">
        <v>565</v>
      </c>
      <c r="D212" s="2" t="s">
        <v>262</v>
      </c>
      <c r="E212" s="2" t="s">
        <v>18</v>
      </c>
      <c r="F212" s="2" t="s">
        <v>566</v>
      </c>
      <c r="G212" s="2"/>
      <c r="H212" s="2"/>
      <c r="I212" s="2">
        <v>11.4978578</v>
      </c>
      <c r="J212" s="2">
        <v>104.80888400000001</v>
      </c>
      <c r="K212" t="str">
        <f>IFERROR(INDEX(Sheet2!$A:$A,MATCH($A212,Sheet2!$C:$C,0)),"")</f>
        <v>DK25-174.jpg</v>
      </c>
      <c r="M212" t="str">
        <f t="shared" si="7"/>
        <v>DK25-174^500kVA (China)^MV 15/5A^រោងចក្រ^វ៉ាង សាវជុន^^^11.4978578^104.808884^DK25-174.jpg</v>
      </c>
    </row>
    <row r="213" spans="1:13" ht="23.25" x14ac:dyDescent="0.25">
      <c r="A213" s="1" t="str">
        <f t="shared" si="6"/>
        <v>dk25-096</v>
      </c>
      <c r="B213" s="2" t="s">
        <v>567</v>
      </c>
      <c r="C213" s="2" t="s">
        <v>568</v>
      </c>
      <c r="D213" s="2" t="s">
        <v>178</v>
      </c>
      <c r="E213" s="2" t="s">
        <v>552</v>
      </c>
      <c r="F213" s="2" t="s">
        <v>569</v>
      </c>
      <c r="G213" s="2"/>
      <c r="H213" s="2"/>
      <c r="I213" s="2">
        <v>11.498012599999999</v>
      </c>
      <c r="J213" s="2">
        <v>104.80938829999999</v>
      </c>
      <c r="K213" t="str">
        <f>IFERROR(INDEX(Sheet2!$A:$A,MATCH($A213,Sheet2!$C:$C,0)),"")</f>
        <v>DK25-096.jpg</v>
      </c>
      <c r="M213" t="str">
        <f t="shared" si="7"/>
        <v>DK25-096^400kVA (China)^MV 10/5A^រោងចក្រ កាត់ដេរ^ម៉ា ចាវ^^^11.4980126^104.8093883^DK25-096.jpg</v>
      </c>
    </row>
    <row r="214" spans="1:13" ht="23.25" x14ac:dyDescent="0.25">
      <c r="A214" s="1" t="str">
        <f t="shared" si="6"/>
        <v>dk25-59</v>
      </c>
      <c r="B214" s="2" t="s">
        <v>570</v>
      </c>
      <c r="C214" s="2" t="s">
        <v>571</v>
      </c>
      <c r="D214" s="2" t="s">
        <v>178</v>
      </c>
      <c r="E214" s="2" t="s">
        <v>552</v>
      </c>
      <c r="F214" s="2" t="s">
        <v>572</v>
      </c>
      <c r="G214" s="2"/>
      <c r="H214" s="2"/>
      <c r="I214" s="2">
        <v>11.498025999999999</v>
      </c>
      <c r="J214" s="2">
        <v>104.8094868</v>
      </c>
      <c r="K214" t="str">
        <f>IFERROR(INDEX(Sheet2!$A:$A,MATCH($A214,Sheet2!$C:$C,0)),"")</f>
        <v/>
      </c>
      <c r="M214" t="str">
        <f t="shared" si="7"/>
        <v>DK25-59^400kVA (EDL)^MV 10/5A^រោងចក្រ កាត់ដេរ^ជូ យានវិន^^^11.498026^104.8094868^</v>
      </c>
    </row>
    <row r="215" spans="1:13" ht="23.25" x14ac:dyDescent="0.25">
      <c r="A215" s="1" t="str">
        <f t="shared" si="6"/>
        <v>dk25-173</v>
      </c>
      <c r="B215" s="2" t="s">
        <v>573</v>
      </c>
      <c r="C215" s="2" t="s">
        <v>183</v>
      </c>
      <c r="D215" s="2" t="s">
        <v>178</v>
      </c>
      <c r="E215" s="2" t="s">
        <v>126</v>
      </c>
      <c r="F215" s="2" t="s">
        <v>574</v>
      </c>
      <c r="G215" s="2"/>
      <c r="H215" s="2" t="s">
        <v>575</v>
      </c>
      <c r="I215" s="2">
        <v>11.499543900000001</v>
      </c>
      <c r="J215" s="2">
        <v>104.80919040000001</v>
      </c>
      <c r="K215" t="str">
        <f>IFERROR(INDEX(Sheet2!$A:$A,MATCH($A215,Sheet2!$C:$C,0)),"")</f>
        <v>DK25-173.jpg</v>
      </c>
      <c r="M215" t="str">
        <f t="shared" si="7"/>
        <v>DK25-173^400kVA (Fuji)^MV 10/5A^ក្រឡុក ស៊ីម៉ង^ព្រុំ ច័ន្ទរ៉ា^^GreenFornext^11.4995439^104.8091904^DK25-173.jpg</v>
      </c>
    </row>
    <row r="216" spans="1:13" ht="23.25" x14ac:dyDescent="0.25">
      <c r="A216" s="1" t="str">
        <f t="shared" si="6"/>
        <v>dk25-024</v>
      </c>
      <c r="B216" s="2" t="s">
        <v>576</v>
      </c>
      <c r="C216" s="2" t="s">
        <v>167</v>
      </c>
      <c r="D216" s="2" t="s">
        <v>11</v>
      </c>
      <c r="E216" s="2" t="s">
        <v>577</v>
      </c>
      <c r="F216" s="2"/>
      <c r="G216" s="2"/>
      <c r="H216" s="2"/>
      <c r="I216" s="2">
        <v>11.498829000000001</v>
      </c>
      <c r="J216" s="2">
        <v>104.8119105</v>
      </c>
      <c r="K216" t="str">
        <f>IFERROR(INDEX(Sheet2!$A:$A,MATCH($A216,Sheet2!$C:$C,0)),"")</f>
        <v/>
      </c>
      <c r="M216" t="str">
        <f t="shared" si="7"/>
        <v>DK25-024^250kVA (Thibidi)^LV^រោងចក្រ កាតុង JH^^^^11.498829^104.8119105^</v>
      </c>
    </row>
    <row r="217" spans="1:13" ht="23.25" x14ac:dyDescent="0.25">
      <c r="A217" s="1" t="str">
        <f t="shared" si="6"/>
        <v>dk25-030</v>
      </c>
      <c r="B217" s="2" t="s">
        <v>578</v>
      </c>
      <c r="C217" s="2" t="s">
        <v>579</v>
      </c>
      <c r="D217" s="2" t="s">
        <v>11</v>
      </c>
      <c r="E217" s="2"/>
      <c r="F217" s="2" t="s">
        <v>580</v>
      </c>
      <c r="G217" s="2"/>
      <c r="H217" s="2"/>
      <c r="I217" s="2">
        <v>11.4990974</v>
      </c>
      <c r="J217" s="2">
        <v>104.8125616</v>
      </c>
      <c r="K217" t="str">
        <f>IFERROR(INDEX(Sheet2!$A:$A,MATCH($A217,Sheet2!$C:$C,0)),"")</f>
        <v/>
      </c>
      <c r="M217" t="str">
        <f t="shared" si="7"/>
        <v>DK25-030^250kVA (China)^LV^^សោម ធិដា^^^11.4990974^104.8125616^</v>
      </c>
    </row>
    <row r="218" spans="1:13" ht="23.25" x14ac:dyDescent="0.25">
      <c r="A218" s="1" t="str">
        <f t="shared" si="6"/>
        <v>dk20-128</v>
      </c>
      <c r="B218" s="2" t="s">
        <v>581</v>
      </c>
      <c r="C218" s="2" t="s">
        <v>274</v>
      </c>
      <c r="D218" s="2" t="s">
        <v>11</v>
      </c>
      <c r="E218" s="2"/>
      <c r="F218" s="2" t="s">
        <v>582</v>
      </c>
      <c r="G218" s="2"/>
      <c r="H218" s="2"/>
      <c r="I218" s="2">
        <v>11.4998603</v>
      </c>
      <c r="J218" s="2">
        <v>104.8137747</v>
      </c>
      <c r="K218" t="str">
        <f>IFERROR(INDEX(Sheet2!$A:$A,MATCH($A218,Sheet2!$C:$C,0)),"")</f>
        <v>DK20-128.jpg</v>
      </c>
      <c r="M218" t="str">
        <f t="shared" si="7"/>
        <v>DK20-128^100kVA (Precise)^LV^^ថាច់ ឡឹម^^^11.4998603^104.8137747^DK20-128.jpg</v>
      </c>
    </row>
    <row r="219" spans="1:13" ht="23.25" x14ac:dyDescent="0.25">
      <c r="A219" s="1" t="str">
        <f t="shared" si="6"/>
        <v>dk20-76</v>
      </c>
      <c r="B219" s="2" t="s">
        <v>583</v>
      </c>
      <c r="C219" s="2" t="s">
        <v>584</v>
      </c>
      <c r="D219" s="2" t="s">
        <v>178</v>
      </c>
      <c r="E219" s="2" t="s">
        <v>552</v>
      </c>
      <c r="F219" s="2" t="s">
        <v>585</v>
      </c>
      <c r="G219" s="2"/>
      <c r="H219" s="2"/>
      <c r="I219" s="2">
        <v>11</v>
      </c>
      <c r="J219" s="2">
        <v>710</v>
      </c>
      <c r="K219" t="str">
        <f>IFERROR(INDEX(Sheet2!$A:$A,MATCH($A219,Sheet2!$C:$C,0)),"")</f>
        <v>DK20-76.jpg</v>
      </c>
      <c r="M219" t="str">
        <f t="shared" si="7"/>
        <v>DK20-76^630kVA (Fuji Tusco)^MV 10/5A^រោងចក្រ កាត់ដេរ^លីមេង ផាត^^^11^710^DK20-76.jpg</v>
      </c>
    </row>
    <row r="220" spans="1:13" ht="23.25" x14ac:dyDescent="0.25">
      <c r="A220" s="1" t="str">
        <f t="shared" si="6"/>
        <v>dk20-65</v>
      </c>
      <c r="B220" s="2" t="s">
        <v>586</v>
      </c>
      <c r="C220" s="2" t="s">
        <v>296</v>
      </c>
      <c r="D220" s="2" t="s">
        <v>587</v>
      </c>
      <c r="E220" s="2" t="s">
        <v>588</v>
      </c>
      <c r="F220" s="2" t="s">
        <v>589</v>
      </c>
      <c r="G220" s="2"/>
      <c r="H220" s="2"/>
      <c r="I220" s="2">
        <v>11.5061801</v>
      </c>
      <c r="J220" s="2">
        <v>104.8196071</v>
      </c>
      <c r="K220" t="str">
        <f>IFERROR(INDEX(Sheet2!$A:$A,MATCH($A220,Sheet2!$C:$C,0)),"")</f>
        <v>DK20-65.jpg</v>
      </c>
      <c r="M220" t="str">
        <f t="shared" si="7"/>
        <v>DK20-65^2500kVA^MV 200/5A^Oliver Apparle Cambodia Co.,LTD^លីថៃខីត^^^11.5061801^104.8196071^DK20-65.jpg</v>
      </c>
    </row>
    <row r="221" spans="1:13" ht="23.25" x14ac:dyDescent="0.25">
      <c r="A221" s="1" t="str">
        <f t="shared" si="6"/>
        <v>dk20-062</v>
      </c>
      <c r="B221" s="2" t="s">
        <v>590</v>
      </c>
      <c r="C221" s="2" t="s">
        <v>591</v>
      </c>
      <c r="D221" s="2" t="s">
        <v>178</v>
      </c>
      <c r="E221" s="2" t="s">
        <v>592</v>
      </c>
      <c r="F221" s="2" t="s">
        <v>593</v>
      </c>
      <c r="G221" s="2"/>
      <c r="H221" s="2"/>
      <c r="I221" s="2">
        <v>11.5077509</v>
      </c>
      <c r="J221" s="2">
        <v>104.82084930000001</v>
      </c>
      <c r="K221" t="str">
        <f>IFERROR(INDEX(Sheet2!$A:$A,MATCH($A221,Sheet2!$C:$C,0)),"")</f>
        <v>DK20-062.jpg</v>
      </c>
      <c r="M221" t="str">
        <f t="shared" si="7"/>
        <v>DK20-062^400kVA^MV 10/5A^រោងចក្រកាត់ដេរ^សំឆាយវ៉ាន^^^11.5077509^104.8208493^DK20-062.jpg</v>
      </c>
    </row>
    <row r="222" spans="1:13" ht="23.25" x14ac:dyDescent="0.25">
      <c r="A222" s="1" t="str">
        <f t="shared" si="6"/>
        <v>dk20-406</v>
      </c>
      <c r="B222" s="2" t="s">
        <v>594</v>
      </c>
      <c r="C222" s="2" t="s">
        <v>167</v>
      </c>
      <c r="D222" s="2" t="s">
        <v>11</v>
      </c>
      <c r="E222" s="2" t="s">
        <v>552</v>
      </c>
      <c r="F222" s="2" t="s">
        <v>595</v>
      </c>
      <c r="G222" s="2"/>
      <c r="H222" s="2"/>
      <c r="I222" s="2">
        <v>11.507264299999999</v>
      </c>
      <c r="J222" s="2">
        <v>104.8197071</v>
      </c>
      <c r="K222" t="str">
        <f>IFERROR(INDEX(Sheet2!$A:$A,MATCH($A222,Sheet2!$C:$C,0)),"")</f>
        <v>DK20-406.jpg</v>
      </c>
      <c r="M222" t="str">
        <f t="shared" si="7"/>
        <v>DK20-406^250kVA (Thibidi)^LV^រោងចក្រ កាត់ដេរ^សុក លីន^^^11.5072643^104.8197071^DK20-406.jpg</v>
      </c>
    </row>
    <row r="223" spans="1:13" ht="23.25" x14ac:dyDescent="0.25">
      <c r="A223" s="1" t="str">
        <f t="shared" si="6"/>
        <v>dk20-404</v>
      </c>
      <c r="B223" s="2" t="s">
        <v>596</v>
      </c>
      <c r="C223" s="2" t="s">
        <v>143</v>
      </c>
      <c r="D223" s="2" t="s">
        <v>11</v>
      </c>
      <c r="E223" s="2" t="s">
        <v>597</v>
      </c>
      <c r="F223" s="2" t="s">
        <v>598</v>
      </c>
      <c r="G223" s="2"/>
      <c r="H223" s="2"/>
      <c r="I223" s="2">
        <v>11.506555000000001</v>
      </c>
      <c r="J223" s="2">
        <v>104.81860159999999</v>
      </c>
      <c r="K223" t="str">
        <f>IFERROR(INDEX(Sheet2!$A:$A,MATCH($A223,Sheet2!$C:$C,0)),"")</f>
        <v>DK20-404.jpg</v>
      </c>
      <c r="M223" t="str">
        <f t="shared" si="7"/>
        <v>DK20-404^315kVA (Fuji)^LV^ការដ្ឋាន បុរី ខាស់សិន^ឆីន យ៉ាងគួយ^^^11.506555^104.8186016^DK20-404.jpg</v>
      </c>
    </row>
    <row r="224" spans="1:13" ht="23.25" x14ac:dyDescent="0.25">
      <c r="A224" s="1" t="str">
        <f t="shared" si="6"/>
        <v>dk20-063</v>
      </c>
      <c r="B224" s="2" t="s">
        <v>599</v>
      </c>
      <c r="C224" s="2" t="s">
        <v>274</v>
      </c>
      <c r="D224" s="2" t="s">
        <v>11</v>
      </c>
      <c r="E224" s="2" t="s">
        <v>552</v>
      </c>
      <c r="F224" s="2" t="s">
        <v>600</v>
      </c>
      <c r="G224" s="2"/>
      <c r="H224" s="2"/>
      <c r="I224" s="2">
        <v>11.5036878</v>
      </c>
      <c r="J224" s="2">
        <v>104.8181232</v>
      </c>
      <c r="K224" t="str">
        <f>IFERROR(INDEX(Sheet2!$A:$A,MATCH($A224,Sheet2!$C:$C,0)),"")</f>
        <v/>
      </c>
      <c r="M224" t="str">
        <f t="shared" si="7"/>
        <v>DK20-063^100kVA (Precise)^LV^រោងចក្រ កាត់ដេរ^យឹម សំណាង^^^11.5036878^104.8181232^</v>
      </c>
    </row>
    <row r="225" spans="1:13" ht="23.25" x14ac:dyDescent="0.25">
      <c r="A225" s="1" t="str">
        <f t="shared" si="6"/>
        <v>dk20-64</v>
      </c>
      <c r="B225" s="2" t="s">
        <v>601</v>
      </c>
      <c r="C225" s="2" t="s">
        <v>274</v>
      </c>
      <c r="D225" s="2" t="s">
        <v>11</v>
      </c>
      <c r="E225" s="2" t="s">
        <v>18</v>
      </c>
      <c r="F225" s="2" t="s">
        <v>602</v>
      </c>
      <c r="G225" s="2"/>
      <c r="H225" s="2"/>
      <c r="I225" s="2">
        <v>11.5033478</v>
      </c>
      <c r="J225" s="2">
        <v>104.8156013</v>
      </c>
      <c r="K225" t="str">
        <f>IFERROR(INDEX(Sheet2!$A:$A,MATCH($A225,Sheet2!$C:$C,0)),"")</f>
        <v>DK20-64.jpg</v>
      </c>
      <c r="M225" t="str">
        <f t="shared" si="7"/>
        <v>DK20-64^100kVA (Precise)^LV^រោងចក្រ^ចាន់ សុភាព^^^11.5033478^104.8156013^DK20-64.jpg</v>
      </c>
    </row>
    <row r="226" spans="1:13" ht="23.25" x14ac:dyDescent="0.25">
      <c r="A226" s="1" t="str">
        <f t="shared" si="6"/>
        <v>dk20-013</v>
      </c>
      <c r="B226" s="2" t="s">
        <v>603</v>
      </c>
      <c r="C226" s="2" t="s">
        <v>604</v>
      </c>
      <c r="D226" s="2" t="s">
        <v>11</v>
      </c>
      <c r="E226" s="2" t="s">
        <v>605</v>
      </c>
      <c r="F226" s="2" t="s">
        <v>606</v>
      </c>
      <c r="G226" s="2"/>
      <c r="H226" s="2"/>
      <c r="I226" s="2">
        <v>11.503261999999999</v>
      </c>
      <c r="J226" s="2">
        <v>104.8157642</v>
      </c>
      <c r="K226" t="str">
        <f>IFERROR(INDEX(Sheet2!$A:$A,MATCH($A226,Sheet2!$C:$C,0)),"")</f>
        <v>DK20-013.jpg</v>
      </c>
      <c r="M226" t="str">
        <f t="shared" si="7"/>
        <v>DK20-013^160kVA (ThiraThai)^LV^រោងចក្រ​ កាត់ដេរ^ហ្វាង វ៉ីមីង^^^11.503262^104.8157642^DK20-013.jpg</v>
      </c>
    </row>
    <row r="227" spans="1:13" ht="23.25" x14ac:dyDescent="0.25">
      <c r="A227" s="1" t="str">
        <f t="shared" si="6"/>
        <v>dk20-97</v>
      </c>
      <c r="B227" s="2" t="s">
        <v>607</v>
      </c>
      <c r="C227" s="2" t="s">
        <v>143</v>
      </c>
      <c r="D227" s="2" t="s">
        <v>11</v>
      </c>
      <c r="E227" s="2"/>
      <c r="F227" s="2" t="s">
        <v>608</v>
      </c>
      <c r="G227" s="2"/>
      <c r="H227" s="2"/>
      <c r="I227" s="2">
        <v>11.503318500000001</v>
      </c>
      <c r="J227" s="2">
        <v>104.8151909</v>
      </c>
      <c r="K227" t="str">
        <f>IFERROR(INDEX(Sheet2!$A:$A,MATCH($A227,Sheet2!$C:$C,0)),"")</f>
        <v>DK20-97.jpg</v>
      </c>
      <c r="M227" t="str">
        <f t="shared" si="7"/>
        <v>DK20-97^315kVA (Fuji)^LV^^កូយ ឡេង^^^11.5033185^104.8151909^DK20-97.jpg</v>
      </c>
    </row>
    <row r="228" spans="1:13" ht="23.25" x14ac:dyDescent="0.25">
      <c r="A228" s="1" t="str">
        <f t="shared" si="6"/>
        <v>dk25-057</v>
      </c>
      <c r="B228" s="2" t="s">
        <v>609</v>
      </c>
      <c r="C228" s="2" t="s">
        <v>274</v>
      </c>
      <c r="D228" s="2" t="s">
        <v>11</v>
      </c>
      <c r="E228" s="2" t="s">
        <v>610</v>
      </c>
      <c r="F228" s="2" t="s">
        <v>611</v>
      </c>
      <c r="G228" s="2"/>
      <c r="H228" s="2"/>
      <c r="I228" s="2">
        <v>11.5025517</v>
      </c>
      <c r="J228" s="2">
        <v>104.8112574</v>
      </c>
      <c r="K228" t="str">
        <f>IFERROR(INDEX(Sheet2!$A:$A,MATCH($A228,Sheet2!$C:$C,0)),"")</f>
        <v/>
      </c>
      <c r="M228" t="str">
        <f t="shared" si="7"/>
        <v>DK25-057^100kVA (Precise)^LV^ឃ្លាំង ផលិតស៊ីតែនសាំង^ឈិន ឈាង^^^11.5025517^104.8112574^</v>
      </c>
    </row>
    <row r="229" spans="1:13" ht="23.25" x14ac:dyDescent="0.25">
      <c r="A229" s="1" t="str">
        <f t="shared" si="6"/>
        <v>dk25-165</v>
      </c>
      <c r="B229" s="2" t="s">
        <v>612</v>
      </c>
      <c r="C229" s="2" t="s">
        <v>183</v>
      </c>
      <c r="D229" s="2" t="s">
        <v>11</v>
      </c>
      <c r="E229" s="2" t="s">
        <v>613</v>
      </c>
      <c r="F229" s="2" t="s">
        <v>614</v>
      </c>
      <c r="G229" s="2"/>
      <c r="H229" s="2"/>
      <c r="I229" s="2">
        <v>11.5026066</v>
      </c>
      <c r="J229" s="2">
        <v>104.81110320000001</v>
      </c>
      <c r="K229" t="str">
        <f>IFERROR(INDEX(Sheet2!$A:$A,MATCH($A229,Sheet2!$C:$C,0)),"")</f>
        <v>DK25-165.jpg</v>
      </c>
      <c r="M229" t="str">
        <f t="shared" si="7"/>
        <v>DK25-165^400kVA (Fuji)^LV^រោងចក្រ កាត់ដរ^ទា ហាំងសេង^^^11.5026066^104.8111032^DK25-165.jpg</v>
      </c>
    </row>
    <row r="230" spans="1:13" ht="23.25" x14ac:dyDescent="0.25">
      <c r="A230" s="1" t="str">
        <f t="shared" si="6"/>
        <v>dk25-061</v>
      </c>
      <c r="B230" s="2" t="s">
        <v>615</v>
      </c>
      <c r="C230" s="2" t="s">
        <v>616</v>
      </c>
      <c r="D230" s="2" t="s">
        <v>11</v>
      </c>
      <c r="E230" s="2" t="s">
        <v>552</v>
      </c>
      <c r="F230" s="2" t="s">
        <v>617</v>
      </c>
      <c r="G230" s="2"/>
      <c r="H230" s="2"/>
      <c r="I230" s="2">
        <v>11.5011347</v>
      </c>
      <c r="J230" s="2">
        <v>104.8108263</v>
      </c>
      <c r="K230" t="str">
        <f>IFERROR(INDEX(Sheet2!$A:$A,MATCH($A230,Sheet2!$C:$C,0)),"")</f>
        <v>DK25-061.jpg</v>
      </c>
      <c r="M230" t="str">
        <f t="shared" si="7"/>
        <v>DK25-061^400kVA (ABB)^LV^រោងចក្រ កាត់ដេរ^មេង គារ^^^11.5011347^104.8108263^DK25-061.jpg</v>
      </c>
    </row>
    <row r="231" spans="1:13" ht="23.25" x14ac:dyDescent="0.25">
      <c r="A231" s="1" t="str">
        <f t="shared" si="6"/>
        <v>dk25-25</v>
      </c>
      <c r="B231" s="2" t="s">
        <v>618</v>
      </c>
      <c r="C231" s="2" t="s">
        <v>619</v>
      </c>
      <c r="D231" s="2" t="s">
        <v>11</v>
      </c>
      <c r="E231" s="2" t="s">
        <v>592</v>
      </c>
      <c r="F231" s="2" t="s">
        <v>620</v>
      </c>
      <c r="G231" s="2"/>
      <c r="H231" s="2"/>
      <c r="I231" s="2">
        <v>11.5011577</v>
      </c>
      <c r="J231" s="2">
        <v>104.81081589999999</v>
      </c>
      <c r="K231" t="str">
        <f>IFERROR(INDEX(Sheet2!$A:$A,MATCH($A231,Sheet2!$C:$C,0)),"")</f>
        <v>DK25-25.jpg</v>
      </c>
      <c r="M231" t="str">
        <f t="shared" si="7"/>
        <v>DK25-25^250kVA (Thaipat)^LV^រោងចក្រកាត់ដេរ^សុង ដារិទ្ធ^^^11.5011577^104.8108159^DK25-25.jpg</v>
      </c>
    </row>
    <row r="232" spans="1:13" ht="23.25" x14ac:dyDescent="0.25">
      <c r="A232" s="1" t="str">
        <f t="shared" si="6"/>
        <v>dk25-085</v>
      </c>
      <c r="B232" s="2" t="s">
        <v>621</v>
      </c>
      <c r="C232" s="2" t="s">
        <v>183</v>
      </c>
      <c r="D232" s="2" t="s">
        <v>11</v>
      </c>
      <c r="E232" s="2" t="s">
        <v>622</v>
      </c>
      <c r="F232" s="2" t="s">
        <v>623</v>
      </c>
      <c r="G232" s="2"/>
      <c r="H232" s="2"/>
      <c r="I232" s="2">
        <v>11.5005282</v>
      </c>
      <c r="J232" s="2">
        <v>104.81093920000001</v>
      </c>
      <c r="K232" t="str">
        <f>IFERROR(INDEX(Sheet2!$A:$A,MATCH($A232,Sheet2!$C:$C,0)),"")</f>
        <v/>
      </c>
      <c r="M232" t="str">
        <f t="shared" si="7"/>
        <v>DK25-085^400kVA (Fuji)^LV^រោងចក្រ ផលិតពូក^តាំង សេង^^^11.5005282^104.8109392^</v>
      </c>
    </row>
    <row r="233" spans="1:13" ht="23.25" x14ac:dyDescent="0.25">
      <c r="A233" s="1" t="str">
        <f t="shared" si="6"/>
        <v>dk25-060</v>
      </c>
      <c r="B233" s="2" t="s">
        <v>624</v>
      </c>
      <c r="C233" s="2" t="s">
        <v>625</v>
      </c>
      <c r="D233" s="2" t="s">
        <v>178</v>
      </c>
      <c r="E233" s="2" t="s">
        <v>552</v>
      </c>
      <c r="F233" s="2" t="s">
        <v>626</v>
      </c>
      <c r="G233" s="2"/>
      <c r="H233" s="2"/>
      <c r="I233" s="2">
        <v>11.500223699999999</v>
      </c>
      <c r="J233" s="2">
        <v>104.8121932</v>
      </c>
      <c r="K233" t="str">
        <f>IFERROR(INDEX(Sheet2!$A:$A,MATCH($A233,Sheet2!$C:$C,0)),"")</f>
        <v>DK25-060.jpg</v>
      </c>
      <c r="M233" t="str">
        <f t="shared" si="7"/>
        <v>DK25-060^400kVA (Full Light)^MV 10/5A^រោងចក្រ កាត់ដេរ^គួក ឈុនម៉ី^^^11.5002237^104.8121932^DK25-060.jpg</v>
      </c>
    </row>
    <row r="234" spans="1:13" ht="23.25" x14ac:dyDescent="0.25">
      <c r="A234" s="1" t="str">
        <f t="shared" si="6"/>
        <v>dk25-178</v>
      </c>
      <c r="B234" s="2" t="s">
        <v>627</v>
      </c>
      <c r="C234" s="2" t="s">
        <v>628</v>
      </c>
      <c r="D234" s="2" t="s">
        <v>11</v>
      </c>
      <c r="E234" s="2"/>
      <c r="F234" s="2" t="s">
        <v>629</v>
      </c>
      <c r="G234" s="2"/>
      <c r="H234" s="2"/>
      <c r="I234" s="2">
        <v>11.500203000000001</v>
      </c>
      <c r="J234" s="2">
        <v>104.8126247</v>
      </c>
      <c r="K234" t="str">
        <f>IFERROR(INDEX(Sheet2!$A:$A,MATCH($A234,Sheet2!$C:$C,0)),"")</f>
        <v>DK25-178.jpg</v>
      </c>
      <c r="M234" t="str">
        <f t="shared" si="7"/>
        <v>DK25-178^250kVA (សករាជ)^LV^^ខែម សុធី^^^11.500203^104.8126247^DK25-178.jpg</v>
      </c>
    </row>
    <row r="235" spans="1:13" ht="23.25" x14ac:dyDescent="0.25">
      <c r="A235" s="1" t="str">
        <f t="shared" si="6"/>
        <v>dk25-166</v>
      </c>
      <c r="B235" s="2" t="s">
        <v>630</v>
      </c>
      <c r="C235" s="2" t="s">
        <v>129</v>
      </c>
      <c r="D235" s="2" t="s">
        <v>11</v>
      </c>
      <c r="E235" s="2"/>
      <c r="F235" s="2" t="s">
        <v>631</v>
      </c>
      <c r="G235" s="2"/>
      <c r="H235" s="2"/>
      <c r="I235" s="2">
        <v>11.5002069</v>
      </c>
      <c r="J235" s="2">
        <v>104.8126891</v>
      </c>
      <c r="K235" t="str">
        <f>IFERROR(INDEX(Sheet2!$A:$A,MATCH($A235,Sheet2!$C:$C,0)),"")</f>
        <v>DK25-166.jpg</v>
      </c>
      <c r="M235" t="str">
        <f t="shared" si="7"/>
        <v>DK25-166^100kVA (Thibidi)^LV^^ហុង ជីនលី^^^11.5002069^104.8126891^DK25-166.jpg</v>
      </c>
    </row>
    <row r="236" spans="1:13" ht="23.25" x14ac:dyDescent="0.25">
      <c r="A236" s="1" t="str">
        <f t="shared" si="6"/>
        <v>dk25-003</v>
      </c>
      <c r="B236" s="2" t="s">
        <v>632</v>
      </c>
      <c r="C236" s="2" t="s">
        <v>508</v>
      </c>
      <c r="D236" s="2" t="s">
        <v>11</v>
      </c>
      <c r="E236" s="2" t="s">
        <v>633</v>
      </c>
      <c r="F236" s="2" t="s">
        <v>634</v>
      </c>
      <c r="G236" s="2"/>
      <c r="H236" s="2"/>
      <c r="I236" s="2">
        <v>11.5021453</v>
      </c>
      <c r="J236" s="2">
        <v>104.8102784</v>
      </c>
      <c r="K236" t="str">
        <f>IFERROR(INDEX(Sheet2!$A:$A,MATCH($A236,Sheet2!$C:$C,0)),"")</f>
        <v/>
      </c>
      <c r="M236" t="str">
        <f t="shared" si="7"/>
        <v>DK25-003^400kVA (Thai Maxwell)^LV^រោងចក្រ កិនស្រូវ^យ៉ង់ សាំងកុមារ^^^11.5021453^104.8102784^</v>
      </c>
    </row>
    <row r="237" spans="1:13" ht="23.25" x14ac:dyDescent="0.25">
      <c r="A237" s="1" t="str">
        <f t="shared" si="6"/>
        <v>dk25-031</v>
      </c>
      <c r="B237" s="2" t="s">
        <v>635</v>
      </c>
      <c r="C237" s="2" t="s">
        <v>636</v>
      </c>
      <c r="D237" s="2" t="s">
        <v>11</v>
      </c>
      <c r="E237" s="2"/>
      <c r="F237" s="2" t="s">
        <v>637</v>
      </c>
      <c r="G237" s="2"/>
      <c r="H237" s="2"/>
      <c r="I237" s="2">
        <v>11.502149599999999</v>
      </c>
      <c r="J237" s="2">
        <v>104.8102959</v>
      </c>
      <c r="K237" t="str">
        <f>IFERROR(INDEX(Sheet2!$A:$A,MATCH($A237,Sheet2!$C:$C,0)),"")</f>
        <v>DK25-031.jpg</v>
      </c>
      <c r="M237" t="str">
        <f t="shared" si="7"/>
        <v>DK25-031^400kVA ( China )^LV^^ម៉េង សំណាង^^^11.5021496^104.8102959^DK25-031.jpg</v>
      </c>
    </row>
    <row r="238" spans="1:13" ht="23.25" x14ac:dyDescent="0.25">
      <c r="A238" s="1" t="str">
        <f t="shared" si="6"/>
        <v>dk25-058</v>
      </c>
      <c r="B238" s="2" t="s">
        <v>638</v>
      </c>
      <c r="C238" s="2" t="s">
        <v>274</v>
      </c>
      <c r="D238" s="2" t="s">
        <v>11</v>
      </c>
      <c r="E238" s="2" t="s">
        <v>18</v>
      </c>
      <c r="F238" s="2" t="s">
        <v>639</v>
      </c>
      <c r="G238" s="2"/>
      <c r="H238" s="2"/>
      <c r="I238" s="2">
        <v>11.5020606</v>
      </c>
      <c r="J238" s="2">
        <v>104.8095421</v>
      </c>
      <c r="K238" t="str">
        <f>IFERROR(INDEX(Sheet2!$A:$A,MATCH($A238,Sheet2!$C:$C,0)),"")</f>
        <v>DK25-058.jpg</v>
      </c>
      <c r="M238" t="str">
        <f t="shared" si="7"/>
        <v>DK25-058^100kVA (Precise)^LV^រោងចក្រ^សូ ស៊ីវន^^^11.5020606^104.8095421^DK25-058.jpg</v>
      </c>
    </row>
    <row r="239" spans="1:13" ht="23.25" x14ac:dyDescent="0.25">
      <c r="A239" s="1" t="str">
        <f t="shared" si="6"/>
        <v>dk25-004</v>
      </c>
      <c r="B239" s="2" t="s">
        <v>640</v>
      </c>
      <c r="C239" s="2" t="s">
        <v>103</v>
      </c>
      <c r="D239" s="2" t="s">
        <v>11</v>
      </c>
      <c r="E239" s="2" t="s">
        <v>141</v>
      </c>
      <c r="F239" s="2"/>
      <c r="G239" s="2"/>
      <c r="H239" s="2" t="s">
        <v>55</v>
      </c>
      <c r="I239" s="2">
        <v>11.502067500000001</v>
      </c>
      <c r="J239" s="2">
        <v>104.8095683</v>
      </c>
      <c r="K239" t="str">
        <f>IFERROR(INDEX(Sheet2!$A:$A,MATCH($A239,Sheet2!$C:$C,0)),"")</f>
        <v>DK25-004.jpg</v>
      </c>
      <c r="M239" t="str">
        <f t="shared" si="7"/>
        <v>DK25-004^160kVA (Thibidi)^LV^ចែកចាយ^^^​ DK^11.5020675^104.8095683^DK25-004.jpg</v>
      </c>
    </row>
    <row r="240" spans="1:13" ht="23.25" x14ac:dyDescent="0.25">
      <c r="A240" s="1" t="str">
        <f t="shared" si="6"/>
        <v>dk25-026</v>
      </c>
      <c r="B240" s="2" t="s">
        <v>641</v>
      </c>
      <c r="C240" s="2" t="s">
        <v>642</v>
      </c>
      <c r="D240" s="2" t="s">
        <v>178</v>
      </c>
      <c r="E240" s="2"/>
      <c r="F240" s="2" t="s">
        <v>643</v>
      </c>
      <c r="G240" s="2"/>
      <c r="H240" s="2"/>
      <c r="I240" s="2">
        <v>11.5020247</v>
      </c>
      <c r="J240" s="2">
        <v>104.8086577</v>
      </c>
      <c r="K240" t="str">
        <f>IFERROR(INDEX(Sheet2!$A:$A,MATCH($A240,Sheet2!$C:$C,0)),"")</f>
        <v/>
      </c>
      <c r="M240" t="str">
        <f t="shared" si="7"/>
        <v>DK25-026^320kVA^MV 10/5A^^ជា វន្ថា^^^11.5020247^104.8086577^</v>
      </c>
    </row>
    <row r="241" spans="1:13" ht="23.25" x14ac:dyDescent="0.25">
      <c r="A241" s="1" t="str">
        <f t="shared" si="6"/>
        <v>dk25-175</v>
      </c>
      <c r="B241" s="2" t="s">
        <v>644</v>
      </c>
      <c r="C241" s="2" t="s">
        <v>173</v>
      </c>
      <c r="D241" s="2" t="s">
        <v>11</v>
      </c>
      <c r="E241" s="2"/>
      <c r="F241" s="2" t="s">
        <v>645</v>
      </c>
      <c r="G241" s="2"/>
      <c r="H241" s="2"/>
      <c r="I241" s="2">
        <v>11.502121300000001</v>
      </c>
      <c r="J241" s="2">
        <v>104.8086436</v>
      </c>
      <c r="K241" t="str">
        <f>IFERROR(INDEX(Sheet2!$A:$A,MATCH($A241,Sheet2!$C:$C,0)),"")</f>
        <v>DK25-175.jpg</v>
      </c>
      <c r="M241" t="str">
        <f t="shared" si="7"/>
        <v>DK25-175^160kVA (Fuji)^LV^^ចិន សារុំ^^^11.5021213^104.8086436^DK25-175.jpg</v>
      </c>
    </row>
    <row r="242" spans="1:13" ht="23.25" x14ac:dyDescent="0.25">
      <c r="A242" s="1" t="str">
        <f t="shared" si="6"/>
        <v>dk25-87</v>
      </c>
      <c r="B242" s="2" t="s">
        <v>646</v>
      </c>
      <c r="C242" s="2" t="s">
        <v>153</v>
      </c>
      <c r="D242" s="2" t="s">
        <v>11</v>
      </c>
      <c r="E242" s="2"/>
      <c r="F242" s="2" t="s">
        <v>647</v>
      </c>
      <c r="G242" s="2"/>
      <c r="H242" s="2"/>
      <c r="I242" s="2">
        <v>11.502120400000001</v>
      </c>
      <c r="J242" s="2">
        <v>104.80841390000001</v>
      </c>
      <c r="K242" t="str">
        <f>IFERROR(INDEX(Sheet2!$A:$A,MATCH($A242,Sheet2!$C:$C,0)),"")</f>
        <v/>
      </c>
      <c r="M242" t="str">
        <f t="shared" si="7"/>
        <v>DK25-87^200kVA (Fuji)^LV^^ធុង ដារា^^^11.5021204^104.8084139^</v>
      </c>
    </row>
    <row r="243" spans="1:13" ht="23.25" x14ac:dyDescent="0.25">
      <c r="A243" s="1" t="str">
        <f t="shared" si="6"/>
        <v>dk18-217</v>
      </c>
      <c r="B243" s="2" t="s">
        <v>648</v>
      </c>
      <c r="C243" s="2" t="s">
        <v>103</v>
      </c>
      <c r="D243" s="2" t="s">
        <v>11</v>
      </c>
      <c r="E243" s="2" t="s">
        <v>649</v>
      </c>
      <c r="F243" s="2" t="s">
        <v>650</v>
      </c>
      <c r="G243" s="2"/>
      <c r="H243" s="2"/>
      <c r="I243" s="2">
        <v>11.4799294</v>
      </c>
      <c r="J243" s="2">
        <v>104.8156445</v>
      </c>
      <c r="K243" t="str">
        <f>IFERROR(INDEX(Sheet2!$A:$A,MATCH($A243,Sheet2!$C:$C,0)),"")</f>
        <v>DK18-217.jpg</v>
      </c>
      <c r="M243" t="str">
        <f t="shared" si="7"/>
        <v>DK18-217^160kVA (Thibidi)^LV^សប្បកម្ម​ ផលិតផ្លាក់សំលៀកបំពាក់​ យិន ផេង^គឹម រតនា^^^11.4799294^104.8156445^DK18-217.jpg</v>
      </c>
    </row>
    <row r="244" spans="1:13" ht="23.25" x14ac:dyDescent="0.25">
      <c r="A244" s="1" t="str">
        <f t="shared" si="6"/>
        <v>dk17-01</v>
      </c>
      <c r="B244" s="2" t="s">
        <v>651</v>
      </c>
      <c r="C244" s="2" t="s">
        <v>591</v>
      </c>
      <c r="D244" s="2" t="s">
        <v>262</v>
      </c>
      <c r="E244" s="2" t="s">
        <v>652</v>
      </c>
      <c r="F244" s="2" t="s">
        <v>653</v>
      </c>
      <c r="G244" s="2"/>
      <c r="H244" s="2"/>
      <c r="I244" s="2">
        <v>11.4761127</v>
      </c>
      <c r="J244" s="2">
        <v>104.8151506</v>
      </c>
      <c r="K244" t="str">
        <f>IFERROR(INDEX(Sheet2!$A:$A,MATCH($A244,Sheet2!$C:$C,0)),"")</f>
        <v/>
      </c>
      <c r="M244" t="str">
        <f t="shared" si="7"/>
        <v>DK17-01^400kVA^MV 15/5A^វិទ្យាស្ថាន ស្រាវជ្រាវ នឹង អភិវឌ្ឍន៍ កសិកម្ម កម្ពុជា^អេរី ស្រាវជ្រាវ^^^11.4761127^104.8151506^</v>
      </c>
    </row>
    <row r="245" spans="1:13" ht="23.25" x14ac:dyDescent="0.25">
      <c r="A245" s="1" t="str">
        <f t="shared" si="6"/>
        <v>lbs វត្ត ស្លែង</v>
      </c>
      <c r="B245" s="2" t="s">
        <v>654</v>
      </c>
      <c r="C245" s="2"/>
      <c r="D245" s="2"/>
      <c r="E245" s="2"/>
      <c r="F245" s="2"/>
      <c r="G245" s="2"/>
      <c r="H245" s="2"/>
      <c r="I245" s="2">
        <v>11.462740800000001</v>
      </c>
      <c r="J245" s="2">
        <v>104.8132456</v>
      </c>
      <c r="K245" t="str">
        <f>IFERROR(INDEX(Sheet2!$A:$A,MATCH($A245,Sheet2!$C:$C,0)),"")</f>
        <v>LBS វត្ត ស្លែង.jpg</v>
      </c>
      <c r="M245" t="str">
        <f t="shared" si="7"/>
        <v>LBS វត្ត ស្លែង^^^^^^^11.4627408^104.8132456^LBS វត្ត ស្លែង.jpg</v>
      </c>
    </row>
    <row r="246" spans="1:13" ht="23.25" x14ac:dyDescent="0.25">
      <c r="A246" s="1" t="str">
        <f t="shared" si="6"/>
        <v>dk07-069</v>
      </c>
      <c r="B246" s="2" t="s">
        <v>655</v>
      </c>
      <c r="C246" s="2" t="s">
        <v>656</v>
      </c>
      <c r="D246" s="2" t="s">
        <v>178</v>
      </c>
      <c r="E246" s="2" t="s">
        <v>657</v>
      </c>
      <c r="F246" s="2" t="s">
        <v>658</v>
      </c>
      <c r="G246" s="2"/>
      <c r="H246" s="2"/>
      <c r="I246" s="2">
        <v>11.4623993</v>
      </c>
      <c r="J246" s="2">
        <v>104.8131685</v>
      </c>
      <c r="K246" t="str">
        <f>IFERROR(INDEX(Sheet2!$A:$A,MATCH($A246,Sheet2!$C:$C,0)),"")</f>
        <v/>
      </c>
      <c r="M246" t="str">
        <f t="shared" si="7"/>
        <v>DK07-069^315kVA (X.Y.Z)^MV 10/5A^ផលិត ផ្ទះចល្ថត^ស៊ូ រិនពេញ^^^11.4623993^104.8131685^</v>
      </c>
    </row>
    <row r="247" spans="1:13" ht="23.25" x14ac:dyDescent="0.25">
      <c r="A247" s="1" t="str">
        <f t="shared" si="6"/>
        <v>dk48-181</v>
      </c>
      <c r="B247" s="2" t="s">
        <v>659</v>
      </c>
      <c r="C247" s="2" t="s">
        <v>660</v>
      </c>
      <c r="D247" s="2" t="s">
        <v>11</v>
      </c>
      <c r="E247" s="2"/>
      <c r="F247" s="2" t="s">
        <v>661</v>
      </c>
      <c r="G247" s="2"/>
      <c r="H247" s="2"/>
      <c r="I247" s="2">
        <v>11.5035495</v>
      </c>
      <c r="J247" s="2">
        <v>104.822807</v>
      </c>
      <c r="K247" t="str">
        <f>IFERROR(INDEX(Sheet2!$A:$A,MATCH($A247,Sheet2!$C:$C,0)),"")</f>
        <v>DK48-181.jpg</v>
      </c>
      <c r="M247" t="str">
        <f t="shared" si="7"/>
        <v>DK48-181^250kVA (Fuji / Indoor)^LV^^ស្រេង យូគីម^^^11.5035495^104.822807^DK48-181.jpg</v>
      </c>
    </row>
    <row r="248" spans="1:13" ht="23.25" x14ac:dyDescent="0.25">
      <c r="A248" s="1" t="str">
        <f t="shared" si="6"/>
        <v>dk20-407</v>
      </c>
      <c r="B248" s="2" t="s">
        <v>662</v>
      </c>
      <c r="C248" s="2" t="s">
        <v>267</v>
      </c>
      <c r="D248" s="2" t="s">
        <v>11</v>
      </c>
      <c r="E248" s="2" t="s">
        <v>663</v>
      </c>
      <c r="F248" s="2" t="s">
        <v>664</v>
      </c>
      <c r="G248" s="2"/>
      <c r="H248" s="2"/>
      <c r="I248" s="2">
        <v>11.501837800000001</v>
      </c>
      <c r="J248" s="2">
        <v>104.81858990000001</v>
      </c>
      <c r="K248" t="str">
        <f>IFERROR(INDEX(Sheet2!$A:$A,MATCH($A248,Sheet2!$C:$C,0)),"")</f>
        <v>DK20-407.jpg</v>
      </c>
      <c r="M248" t="str">
        <f t="shared" si="7"/>
        <v>DK20-407^100kVA (EMAX)^LV^Lucky Express^សហគ្រាស ដីអេសអាយ^^^11.5018378^104.8185899^DK20-407.jpg</v>
      </c>
    </row>
    <row r="249" spans="1:13" ht="23.25" x14ac:dyDescent="0.25">
      <c r="A249" s="1" t="str">
        <f t="shared" si="6"/>
        <v>dk26-035</v>
      </c>
      <c r="B249" s="2" t="s">
        <v>665</v>
      </c>
      <c r="C249" s="2" t="s">
        <v>173</v>
      </c>
      <c r="D249" s="2" t="s">
        <v>11</v>
      </c>
      <c r="E249" s="2" t="s">
        <v>666</v>
      </c>
      <c r="F249" s="2" t="s">
        <v>667</v>
      </c>
      <c r="G249" s="2"/>
      <c r="H249" s="2"/>
      <c r="I249" s="2">
        <v>11.503979899999999</v>
      </c>
      <c r="J249" s="2">
        <v>104.80227600000001</v>
      </c>
      <c r="K249" t="str">
        <f>IFERROR(INDEX(Sheet2!$A:$A,MATCH($A249,Sheet2!$C:$C,0)),"")</f>
        <v/>
      </c>
      <c r="M249" t="str">
        <f t="shared" si="7"/>
        <v>DK26-035^160kVA (Fuji)^LV^សិប្បកម្ម ផលិតម្សៅបៀក^ស៊ឹម ណាវី^^^11.5039799^104.802276^</v>
      </c>
    </row>
    <row r="250" spans="1:13" ht="23.25" x14ac:dyDescent="0.25">
      <c r="A250" s="1" t="str">
        <f t="shared" si="6"/>
        <v>dk26-002</v>
      </c>
      <c r="B250" s="2" t="s">
        <v>668</v>
      </c>
      <c r="C250" s="2" t="s">
        <v>361</v>
      </c>
      <c r="D250" s="2" t="s">
        <v>282</v>
      </c>
      <c r="E250" s="2" t="s">
        <v>263</v>
      </c>
      <c r="F250" s="2"/>
      <c r="G250" s="2"/>
      <c r="H250" s="2"/>
      <c r="I250" s="2">
        <v>11.5016601</v>
      </c>
      <c r="J250" s="2">
        <v>104.7991</v>
      </c>
      <c r="K250" t="str">
        <f>IFERROR(INDEX(Sheet2!$A:$A,MATCH($A250,Sheet2!$C:$C,0)),"")</f>
        <v/>
      </c>
      <c r="M250" t="str">
        <f t="shared" si="7"/>
        <v>DK26-002^800kVA (Fuji)^MV 25/5A^រោងចក្រ ផលិតស្បែកជើង^^^^11.5016601^104.7991^</v>
      </c>
    </row>
    <row r="251" spans="1:13" ht="23.25" x14ac:dyDescent="0.25">
      <c r="A251" s="1" t="str">
        <f t="shared" si="6"/>
        <v>dk26-033</v>
      </c>
      <c r="B251" s="2" t="s">
        <v>669</v>
      </c>
      <c r="C251" s="2" t="s">
        <v>114</v>
      </c>
      <c r="D251" s="2" t="s">
        <v>362</v>
      </c>
      <c r="E251" s="2" t="s">
        <v>670</v>
      </c>
      <c r="F251" s="2" t="s">
        <v>671</v>
      </c>
      <c r="G251" s="2"/>
      <c r="H251" s="2"/>
      <c r="I251" s="2">
        <v>11.5016459</v>
      </c>
      <c r="J251" s="2">
        <v>104.79618979999999</v>
      </c>
      <c r="K251" t="str">
        <f>IFERROR(INDEX(Sheet2!$A:$A,MATCH($A251,Sheet2!$C:$C,0)),"")</f>
        <v>DK26-033.jpg</v>
      </c>
      <c r="M251" t="str">
        <f t="shared" si="7"/>
        <v>DK26-033^630kVA (Fuji)^MV 30/5A^រោងចក្រ ផលិត​តុក្កតា^ទូ ហៃ^^^11.5016459^104.7961898^DK26-033.jpg</v>
      </c>
    </row>
    <row r="252" spans="1:13" ht="23.25" x14ac:dyDescent="0.25">
      <c r="A252" s="1" t="str">
        <f t="shared" si="6"/>
        <v>dk30-057</v>
      </c>
      <c r="B252" s="2" t="s">
        <v>672</v>
      </c>
      <c r="C252" s="2" t="s">
        <v>361</v>
      </c>
      <c r="D252" s="2" t="s">
        <v>234</v>
      </c>
      <c r="E252" s="2"/>
      <c r="F252" s="2" t="s">
        <v>673</v>
      </c>
      <c r="G252" s="2"/>
      <c r="H252" s="2"/>
      <c r="I252" s="2">
        <v>11.500567999999999</v>
      </c>
      <c r="J252" s="2">
        <v>104.7905571</v>
      </c>
      <c r="K252" t="str">
        <f>IFERROR(INDEX(Sheet2!$A:$A,MATCH($A252,Sheet2!$C:$C,0)),"")</f>
        <v>DK30-057.jpg</v>
      </c>
      <c r="M252" t="str">
        <f t="shared" si="7"/>
        <v>DK30-057^800kVA (Fuji)^MV 20/5A^^គឹម សែ^^^11.500568^104.7905571^DK30-057.jpg</v>
      </c>
    </row>
    <row r="253" spans="1:13" ht="23.25" x14ac:dyDescent="0.25">
      <c r="A253" s="1" t="str">
        <f t="shared" si="6"/>
        <v>dk30-056</v>
      </c>
      <c r="B253" s="2" t="s">
        <v>674</v>
      </c>
      <c r="C253" s="2" t="s">
        <v>114</v>
      </c>
      <c r="D253" s="2" t="s">
        <v>234</v>
      </c>
      <c r="E253" s="2"/>
      <c r="F253" s="2" t="s">
        <v>675</v>
      </c>
      <c r="G253" s="2"/>
      <c r="H253" s="2"/>
      <c r="I253" s="2">
        <v>11.500579800000001</v>
      </c>
      <c r="J253" s="2">
        <v>104.7906296</v>
      </c>
      <c r="K253" t="str">
        <f>IFERROR(INDEX(Sheet2!$A:$A,MATCH($A253,Sheet2!$C:$C,0)),"")</f>
        <v>DK30-056.jpg</v>
      </c>
      <c r="M253" t="str">
        <f t="shared" si="7"/>
        <v>DK30-056^630kVA (Fuji)^MV 20/5A^^ម៉ៅ សុផាន់^^^11.5005798^104.7906296^DK30-056.jpg</v>
      </c>
    </row>
    <row r="254" spans="1:13" ht="23.25" x14ac:dyDescent="0.25">
      <c r="A254" s="1" t="str">
        <f t="shared" si="6"/>
        <v>dk27-001</v>
      </c>
      <c r="B254" s="2" t="s">
        <v>676</v>
      </c>
      <c r="C254" s="2" t="s">
        <v>173</v>
      </c>
      <c r="D254" s="2" t="s">
        <v>11</v>
      </c>
      <c r="E254" s="2" t="s">
        <v>677</v>
      </c>
      <c r="F254" s="2"/>
      <c r="G254" s="2"/>
      <c r="H254" s="2" t="s">
        <v>0</v>
      </c>
      <c r="I254" s="2">
        <v>11.4969842</v>
      </c>
      <c r="J254" s="2">
        <v>104.7937094</v>
      </c>
      <c r="K254" t="str">
        <f>IFERROR(INDEX(Sheet2!$A:$A,MATCH($A254,Sheet2!$C:$C,0)),"")</f>
        <v/>
      </c>
      <c r="M254" t="str">
        <f t="shared" si="7"/>
        <v>DK27-001^160kVA (Fuji)^LV^​ ចែកចាយ^^^DK^11.4969842^104.7937094^</v>
      </c>
    </row>
    <row r="255" spans="1:13" ht="23.25" x14ac:dyDescent="0.25">
      <c r="A255" s="1" t="str">
        <f t="shared" si="6"/>
        <v>dk27-026</v>
      </c>
      <c r="B255" s="2" t="s">
        <v>678</v>
      </c>
      <c r="C255" s="2" t="s">
        <v>103</v>
      </c>
      <c r="D255" s="2" t="s">
        <v>11</v>
      </c>
      <c r="E255" s="2" t="s">
        <v>679</v>
      </c>
      <c r="F255" s="2"/>
      <c r="G255" s="2"/>
      <c r="H255" s="2" t="s">
        <v>0</v>
      </c>
      <c r="I255" s="2">
        <v>11.4946055</v>
      </c>
      <c r="J255" s="2">
        <v>104.79317260000001</v>
      </c>
      <c r="K255" t="str">
        <f>IFERROR(INDEX(Sheet2!$A:$A,MATCH($A255,Sheet2!$C:$C,0)),"")</f>
        <v>DK27-026.jpg</v>
      </c>
      <c r="M255" t="str">
        <f t="shared" si="7"/>
        <v>DK27-026^160kVA (Thibidi)^LV^ផ្ទះល្វេង ចៅសីរ័ត្ន^^^DK^11.4946055^104.7931726^DK27-026.jpg</v>
      </c>
    </row>
    <row r="256" spans="1:13" ht="23.25" x14ac:dyDescent="0.25">
      <c r="A256" s="1" t="str">
        <f t="shared" si="6"/>
        <v>dk27-056</v>
      </c>
      <c r="B256" s="2" t="s">
        <v>680</v>
      </c>
      <c r="C256" s="2" t="s">
        <v>173</v>
      </c>
      <c r="D256" s="2" t="s">
        <v>11</v>
      </c>
      <c r="E256" s="2" t="s">
        <v>681</v>
      </c>
      <c r="F256" s="2"/>
      <c r="G256" s="2"/>
      <c r="H256" s="2" t="s">
        <v>0</v>
      </c>
      <c r="I256" s="2">
        <v>11.4941826</v>
      </c>
      <c r="J256" s="2">
        <v>104.7931998</v>
      </c>
      <c r="K256" t="str">
        <f>IFERROR(INDEX(Sheet2!$A:$A,MATCH($A256,Sheet2!$C:$C,0)),"")</f>
        <v>DK27-056.jpg</v>
      </c>
      <c r="M256" t="str">
        <f t="shared" si="7"/>
        <v>DK27-056^160kVA (Fuji)^LV^ផ្ទះល្វេង ចាន់ សុវណ្ណារ៉ា^^^DK^11.4941826^104.7931998^DK27-056.jpg</v>
      </c>
    </row>
    <row r="257" spans="1:13" ht="23.25" x14ac:dyDescent="0.25">
      <c r="A257" s="1" t="str">
        <f t="shared" si="6"/>
        <v>dk27-111</v>
      </c>
      <c r="B257" s="2" t="s">
        <v>682</v>
      </c>
      <c r="C257" s="2" t="s">
        <v>132</v>
      </c>
      <c r="D257" s="2" t="s">
        <v>178</v>
      </c>
      <c r="E257" s="2"/>
      <c r="F257" s="2" t="s">
        <v>683</v>
      </c>
      <c r="G257" s="2"/>
      <c r="H257" s="2"/>
      <c r="I257" s="2">
        <v>11.493085900000001</v>
      </c>
      <c r="J257" s="2">
        <v>104.7914979</v>
      </c>
      <c r="K257" t="str">
        <f>IFERROR(INDEX(Sheet2!$A:$A,MATCH($A257,Sheet2!$C:$C,0)),"")</f>
        <v>DK27-111.jpg</v>
      </c>
      <c r="M257" t="str">
        <f t="shared" si="7"/>
        <v>DK27-111^400kVA (Thibidi)^MV 10/5A^^លី សុភាព^^^11.4930859^104.7914979^DK27-111.jpg</v>
      </c>
    </row>
    <row r="258" spans="1:13" ht="23.25" x14ac:dyDescent="0.25">
      <c r="A258" s="1" t="str">
        <f t="shared" si="6"/>
        <v>dk27-115</v>
      </c>
      <c r="B258" s="2" t="s">
        <v>684</v>
      </c>
      <c r="C258" s="2" t="s">
        <v>685</v>
      </c>
      <c r="D258" s="2" t="s">
        <v>262</v>
      </c>
      <c r="E258" s="2" t="s">
        <v>686</v>
      </c>
      <c r="F258" s="2" t="s">
        <v>687</v>
      </c>
      <c r="G258" s="2"/>
      <c r="H258" s="2"/>
      <c r="I258" s="2">
        <v>11.4931625</v>
      </c>
      <c r="J258" s="2">
        <v>104.7919133</v>
      </c>
      <c r="K258" t="str">
        <f>IFERROR(INDEX(Sheet2!$A:$A,MATCH($A258,Sheet2!$C:$C,0)),"")</f>
        <v>DK27-115.jpg</v>
      </c>
      <c r="M258" t="str">
        <f t="shared" si="7"/>
        <v>DK27-115^500kVA (Thibidi)^MV 15/5A^រោងចក្រ ផ្លាសស្ទិច^លីសុភាព^^^11.4931625^104.7919133^DK27-115.jpg</v>
      </c>
    </row>
    <row r="259" spans="1:13" ht="23.25" x14ac:dyDescent="0.25">
      <c r="A259" s="1" t="str">
        <f t="shared" ref="A259:A299" si="8">TRIM(LOWER(B259))</f>
        <v>dk27-25</v>
      </c>
      <c r="B259" s="2" t="s">
        <v>688</v>
      </c>
      <c r="C259" s="2" t="s">
        <v>414</v>
      </c>
      <c r="D259" s="2" t="s">
        <v>11</v>
      </c>
      <c r="E259" s="2"/>
      <c r="F259" s="2" t="s">
        <v>689</v>
      </c>
      <c r="G259" s="2"/>
      <c r="H259" s="2"/>
      <c r="I259" s="2">
        <v>11.4921174</v>
      </c>
      <c r="J259" s="2">
        <v>104.7934254</v>
      </c>
      <c r="K259" t="str">
        <f>IFERROR(INDEX(Sheet2!$A:$A,MATCH($A259,Sheet2!$C:$C,0)),"")</f>
        <v>DK27-25.jpg</v>
      </c>
      <c r="M259" t="str">
        <f t="shared" ref="M259:M299" si="9">CONCATENATE(TRIM(B259),"^",TRIM(C259),"^",D259,"^",E259,"^",F259,"^",G259,"^",H259,"^",I259,"^",J259,"^",K259)</f>
        <v>DK27-25^250kVA (Fuji)^LV^^ស៊ីម នឿន^^^11.4921174^104.7934254^DK27-25.jpg</v>
      </c>
    </row>
    <row r="260" spans="1:13" ht="23.25" x14ac:dyDescent="0.25">
      <c r="A260" s="1" t="str">
        <f t="shared" si="8"/>
        <v>dk28-087</v>
      </c>
      <c r="B260" s="2" t="s">
        <v>690</v>
      </c>
      <c r="C260" s="2" t="s">
        <v>691</v>
      </c>
      <c r="D260" s="2" t="s">
        <v>234</v>
      </c>
      <c r="E260" s="2"/>
      <c r="F260" s="2" t="s">
        <v>692</v>
      </c>
      <c r="G260" s="2"/>
      <c r="H260" s="2"/>
      <c r="I260" s="2">
        <v>11.491168500000001</v>
      </c>
      <c r="J260" s="2">
        <v>104.7954471</v>
      </c>
      <c r="K260" t="str">
        <f>IFERROR(INDEX(Sheet2!$A:$A,MATCH($A260,Sheet2!$C:$C,0)),"")</f>
        <v>DK28-087.jpg</v>
      </c>
      <c r="M260" t="str">
        <f t="shared" si="9"/>
        <v>DK28-087^800kVA (Thai Maxwell)^MV 20/5A^^លី មេងលាង^^^11.4911685^104.7954471^DK28-087.jpg</v>
      </c>
    </row>
    <row r="261" spans="1:13" ht="23.25" x14ac:dyDescent="0.25">
      <c r="A261" s="1" t="str">
        <f t="shared" si="8"/>
        <v>dk28-118</v>
      </c>
      <c r="B261" s="2" t="s">
        <v>693</v>
      </c>
      <c r="C261" s="2" t="s">
        <v>694</v>
      </c>
      <c r="D261" s="2" t="s">
        <v>11</v>
      </c>
      <c r="E261" s="2"/>
      <c r="F261" s="2" t="s">
        <v>695</v>
      </c>
      <c r="G261" s="2"/>
      <c r="H261" s="2"/>
      <c r="I261" s="2">
        <v>11.492926600000001</v>
      </c>
      <c r="J261" s="2">
        <v>104.7977911</v>
      </c>
      <c r="K261" t="str">
        <f>IFERROR(INDEX(Sheet2!$A:$A,MATCH($A261,Sheet2!$C:$C,0)),"")</f>
        <v>DK28-118.jpg</v>
      </c>
      <c r="M261" t="str">
        <f t="shared" si="9"/>
        <v>DK28-118^315kVA (EDL)^LV^^សាត់ ដក់^^^11.4929266^104.7977911^DK28-118.jpg</v>
      </c>
    </row>
    <row r="262" spans="1:13" ht="23.25" x14ac:dyDescent="0.25">
      <c r="A262" s="1" t="str">
        <f t="shared" si="8"/>
        <v>dk28-114</v>
      </c>
      <c r="B262" s="2" t="s">
        <v>696</v>
      </c>
      <c r="C262" s="2" t="s">
        <v>697</v>
      </c>
      <c r="D262" s="2" t="s">
        <v>178</v>
      </c>
      <c r="E262" s="2" t="s">
        <v>126</v>
      </c>
      <c r="F262" s="2" t="s">
        <v>698</v>
      </c>
      <c r="G262" s="2"/>
      <c r="H262" s="2"/>
      <c r="I262" s="2">
        <v>11.495018200000001</v>
      </c>
      <c r="J262" s="2">
        <v>104.8013054</v>
      </c>
      <c r="K262" t="str">
        <f>IFERROR(INDEX(Sheet2!$A:$A,MATCH($A262,Sheet2!$C:$C,0)),"")</f>
        <v>DK28-114.jpg</v>
      </c>
      <c r="M262" t="str">
        <f t="shared" si="9"/>
        <v>DK28-114^400kVA (TRF Rockwell)^MV 10/5A^ក្រឡុក ស៊ីម៉ង^លី គីមហេង^^^11.4950182^104.8013054^DK28-114.jpg</v>
      </c>
    </row>
    <row r="263" spans="1:13" ht="23.25" x14ac:dyDescent="0.25">
      <c r="A263" s="1" t="str">
        <f t="shared" si="8"/>
        <v>dk18-118</v>
      </c>
      <c r="B263" s="2" t="s">
        <v>699</v>
      </c>
      <c r="C263" s="2" t="s">
        <v>132</v>
      </c>
      <c r="D263" s="2" t="s">
        <v>262</v>
      </c>
      <c r="E263" s="2"/>
      <c r="F263" s="2"/>
      <c r="G263" s="2"/>
      <c r="H263" s="2"/>
      <c r="I263" s="2">
        <v>11.4810015</v>
      </c>
      <c r="J263" s="2">
        <v>104.80633589999999</v>
      </c>
      <c r="K263" t="str">
        <f>IFERROR(INDEX(Sheet2!$A:$A,MATCH($A263,Sheet2!$C:$C,0)),"")</f>
        <v>DK18-118.jpg</v>
      </c>
      <c r="M263" t="str">
        <f t="shared" si="9"/>
        <v>DK18-118^400kVA (Thibidi)^MV 15/5A^^^^^11.4810015^104.8063359^DK18-118.jpg</v>
      </c>
    </row>
    <row r="264" spans="1:13" ht="23.25" x14ac:dyDescent="0.25">
      <c r="A264" s="1" t="str">
        <f t="shared" si="8"/>
        <v>dk18-218</v>
      </c>
      <c r="B264" s="2" t="s">
        <v>700</v>
      </c>
      <c r="C264" s="2" t="s">
        <v>164</v>
      </c>
      <c r="D264" s="2" t="s">
        <v>11</v>
      </c>
      <c r="E264" s="2"/>
      <c r="F264" s="2" t="s">
        <v>701</v>
      </c>
      <c r="G264" s="2"/>
      <c r="H264" s="2"/>
      <c r="I264" s="2">
        <v>11.4812581</v>
      </c>
      <c r="J264" s="2">
        <v>104.8062467</v>
      </c>
      <c r="K264" t="str">
        <f>IFERROR(INDEX(Sheet2!$A:$A,MATCH($A264,Sheet2!$C:$C,0)),"")</f>
        <v>DK18-218.jpg</v>
      </c>
      <c r="M264" t="str">
        <f t="shared" si="9"/>
        <v>DK18-218^100kVA (Fuji)^LV^^ភាព សុខលាង^^^11.4812581^104.8062467^DK18-218.jpg</v>
      </c>
    </row>
    <row r="265" spans="1:13" ht="23.25" x14ac:dyDescent="0.25">
      <c r="A265" s="1" t="str">
        <f t="shared" si="8"/>
        <v>dk18-189</v>
      </c>
      <c r="B265" s="2" t="s">
        <v>702</v>
      </c>
      <c r="C265" s="2" t="s">
        <v>103</v>
      </c>
      <c r="D265" s="2" t="s">
        <v>11</v>
      </c>
      <c r="E265" s="2"/>
      <c r="F265" s="2"/>
      <c r="G265" s="2"/>
      <c r="H265" s="2"/>
      <c r="I265" s="2">
        <v>11.480968600000001</v>
      </c>
      <c r="J265" s="2">
        <v>104.8062323</v>
      </c>
      <c r="K265" t="str">
        <f>IFERROR(INDEX(Sheet2!$A:$A,MATCH($A265,Sheet2!$C:$C,0)),"")</f>
        <v>DK18-189.jpg</v>
      </c>
      <c r="M265" t="str">
        <f t="shared" si="9"/>
        <v>DK18-189^160kVA (Thibidi)^LV^^^^^11.4809686^104.8062323^DK18-189.jpg</v>
      </c>
    </row>
    <row r="266" spans="1:13" ht="23.25" x14ac:dyDescent="0.25">
      <c r="A266" s="1" t="str">
        <f t="shared" si="8"/>
        <v>dk29-026</v>
      </c>
      <c r="B266" s="2" t="s">
        <v>703</v>
      </c>
      <c r="C266" s="2" t="s">
        <v>414</v>
      </c>
      <c r="D266" s="2" t="s">
        <v>11</v>
      </c>
      <c r="E266" s="2"/>
      <c r="F266" s="2" t="s">
        <v>704</v>
      </c>
      <c r="G266" s="2"/>
      <c r="H266" s="2"/>
      <c r="I266" s="2">
        <v>11.480732700000001</v>
      </c>
      <c r="J266" s="2">
        <v>104.8042914</v>
      </c>
      <c r="K266" t="str">
        <f>IFERROR(INDEX(Sheet2!$A:$A,MATCH($A266,Sheet2!$C:$C,0)),"")</f>
        <v>DK29-026.jpg</v>
      </c>
      <c r="M266" t="str">
        <f t="shared" si="9"/>
        <v>DK29-026^250kVA (Fuji)^LV^^ជុង ឈីងយាន^^^11.4807327^104.8042914^DK29-026.jpg</v>
      </c>
    </row>
    <row r="267" spans="1:13" ht="23.25" x14ac:dyDescent="0.25">
      <c r="A267" s="1" t="str">
        <f t="shared" si="8"/>
        <v>dk28-113</v>
      </c>
      <c r="B267" s="2" t="s">
        <v>705</v>
      </c>
      <c r="C267" s="2" t="s">
        <v>132</v>
      </c>
      <c r="D267" s="2" t="s">
        <v>262</v>
      </c>
      <c r="E267" s="2"/>
      <c r="F267" s="2" t="s">
        <v>706</v>
      </c>
      <c r="G267" s="2"/>
      <c r="H267" s="2"/>
      <c r="I267" s="2">
        <v>11.486280000000001</v>
      </c>
      <c r="J267" s="2">
        <v>104.795272</v>
      </c>
      <c r="K267" t="str">
        <f>IFERROR(INDEX(Sheet2!$A:$A,MATCH($A267,Sheet2!$C:$C,0)),"")</f>
        <v>DK28-113.jpg</v>
      </c>
      <c r="M267" t="str">
        <f t="shared" si="9"/>
        <v>DK28-113^400kVA (Thibidi)^MV 15/5A^^នេត ស៊ីវរៈចិន្ថា^^^11.48628^104.795272^DK28-113.jpg</v>
      </c>
    </row>
    <row r="268" spans="1:13" ht="23.25" x14ac:dyDescent="0.25">
      <c r="A268" s="1" t="str">
        <f t="shared" si="8"/>
        <v>dk28-062</v>
      </c>
      <c r="B268" s="2" t="s">
        <v>707</v>
      </c>
      <c r="C268" s="2" t="s">
        <v>192</v>
      </c>
      <c r="D268" s="2" t="s">
        <v>11</v>
      </c>
      <c r="E268" s="2"/>
      <c r="F268" s="2" t="s">
        <v>706</v>
      </c>
      <c r="G268" s="2"/>
      <c r="H268" s="2"/>
      <c r="I268" s="2">
        <v>11.4894327</v>
      </c>
      <c r="J268" s="2">
        <v>104.7937573</v>
      </c>
      <c r="K268" t="str">
        <f>IFERROR(INDEX(Sheet2!$A:$A,MATCH($A268,Sheet2!$C:$C,0)),"")</f>
        <v>DK28-062.jpg</v>
      </c>
      <c r="M268" t="str">
        <f t="shared" si="9"/>
        <v>DK28-062^400kVA (Precise)^LV^^នេត ស៊ីវរៈចិន្ថា^^^11.4894327^104.7937573^DK28-062.jpg</v>
      </c>
    </row>
    <row r="269" spans="1:13" ht="23.25" x14ac:dyDescent="0.25">
      <c r="A269" s="1" t="str">
        <f t="shared" si="8"/>
        <v>dk28-119</v>
      </c>
      <c r="B269" s="2" t="s">
        <v>708</v>
      </c>
      <c r="C269" s="2" t="s">
        <v>709</v>
      </c>
      <c r="D269" s="2" t="s">
        <v>11</v>
      </c>
      <c r="E269" s="2" t="s">
        <v>710</v>
      </c>
      <c r="F269" s="2" t="s">
        <v>711</v>
      </c>
      <c r="G269" s="2"/>
      <c r="H269" s="2"/>
      <c r="I269" s="2">
        <v>11.4903353</v>
      </c>
      <c r="J269" s="2">
        <v>104.791864</v>
      </c>
      <c r="K269" t="str">
        <f>IFERROR(INDEX(Sheet2!$A:$A,MATCH($A269,Sheet2!$C:$C,0)),"")</f>
        <v>DK28-119.jpg</v>
      </c>
      <c r="M269" t="str">
        <f t="shared" si="9"/>
        <v>DK28-119^200kVA (EDL)^LV^បុរី អេច អិម^លី គឹមហេង^^^11.4903353^104.791864^DK28-119.jpg</v>
      </c>
    </row>
    <row r="270" spans="1:13" ht="23.25" x14ac:dyDescent="0.25">
      <c r="A270" s="1" t="str">
        <f t="shared" si="8"/>
        <v>dk27-162</v>
      </c>
      <c r="B270" s="2" t="s">
        <v>712</v>
      </c>
      <c r="C270" s="2" t="s">
        <v>252</v>
      </c>
      <c r="D270" s="2" t="s">
        <v>11</v>
      </c>
      <c r="E270" s="2" t="s">
        <v>713</v>
      </c>
      <c r="F270" s="2"/>
      <c r="G270" s="2"/>
      <c r="H270" s="2"/>
      <c r="I270" s="2">
        <v>11.4906086</v>
      </c>
      <c r="J270" s="2">
        <v>104.79233979999999</v>
      </c>
      <c r="K270" t="str">
        <f>IFERROR(INDEX(Sheet2!$A:$A,MATCH($A270,Sheet2!$C:$C,0)),"")</f>
        <v>DK27-162.jpg</v>
      </c>
      <c r="M270" t="str">
        <f t="shared" si="9"/>
        <v>DK27-162^200kVA (Thibidi)^LV^បុរី លេង និមល^^^^11.4906086^104.7923398^DK27-162.jpg</v>
      </c>
    </row>
    <row r="271" spans="1:13" ht="23.25" x14ac:dyDescent="0.25">
      <c r="A271" s="1" t="str">
        <f t="shared" si="8"/>
        <v>dk50-052</v>
      </c>
      <c r="B271" s="2" t="s">
        <v>714</v>
      </c>
      <c r="C271" s="2" t="s">
        <v>192</v>
      </c>
      <c r="D271" s="2" t="s">
        <v>11</v>
      </c>
      <c r="E271" s="2"/>
      <c r="F271" s="2" t="s">
        <v>715</v>
      </c>
      <c r="G271" s="2"/>
      <c r="H271" s="2"/>
      <c r="I271" s="2">
        <v>11.4927074</v>
      </c>
      <c r="J271" s="2">
        <v>104.77890290000001</v>
      </c>
      <c r="K271" t="str">
        <f>IFERROR(INDEX(Sheet2!$A:$A,MATCH($A271,Sheet2!$C:$C,0)),"")</f>
        <v>DK50-052.jpg</v>
      </c>
      <c r="M271" t="str">
        <f t="shared" si="9"/>
        <v>DK50-052^400kVA (Precise)^LV^^មី សារុន^^^11.4927074^104.7789029^DK50-052.jpg</v>
      </c>
    </row>
    <row r="272" spans="1:13" ht="23.25" x14ac:dyDescent="0.25">
      <c r="A272" s="1" t="str">
        <f t="shared" si="8"/>
        <v>dk50-01</v>
      </c>
      <c r="B272" s="2" t="s">
        <v>716</v>
      </c>
      <c r="C272" s="2" t="s">
        <v>103</v>
      </c>
      <c r="D272" s="2" t="s">
        <v>11</v>
      </c>
      <c r="E272" s="2" t="s">
        <v>141</v>
      </c>
      <c r="F272" s="2"/>
      <c r="G272" s="2"/>
      <c r="H272" s="2" t="s">
        <v>0</v>
      </c>
      <c r="I272" s="2">
        <v>11.4962473</v>
      </c>
      <c r="J272" s="2">
        <v>104.778051</v>
      </c>
      <c r="K272" t="str">
        <f>IFERROR(INDEX(Sheet2!$A:$A,MATCH($A272,Sheet2!$C:$C,0)),"")</f>
        <v>DK50-01.jpg</v>
      </c>
      <c r="M272" t="str">
        <f t="shared" si="9"/>
        <v>DK50-01^160kVA (Thibidi)^LV^ចែកចាយ^^^DK^11.4962473^104.778051^DK50-01.jpg</v>
      </c>
    </row>
    <row r="273" spans="1:13" ht="23.25" x14ac:dyDescent="0.25">
      <c r="A273" s="1" t="str">
        <f t="shared" si="8"/>
        <v>dk53-027</v>
      </c>
      <c r="B273" s="2" t="s">
        <v>717</v>
      </c>
      <c r="C273" s="2" t="s">
        <v>718</v>
      </c>
      <c r="D273" s="2" t="s">
        <v>178</v>
      </c>
      <c r="E273" s="2"/>
      <c r="F273" s="2" t="s">
        <v>719</v>
      </c>
      <c r="G273" s="2"/>
      <c r="H273" s="2"/>
      <c r="I273" s="2">
        <v>11.4990816</v>
      </c>
      <c r="J273" s="2">
        <v>104.77184</v>
      </c>
      <c r="K273" t="str">
        <f>IFERROR(INDEX(Sheet2!$A:$A,MATCH($A273,Sheet2!$C:$C,0)),"")</f>
        <v>DK53-027.jpg</v>
      </c>
      <c r="M273" t="str">
        <f t="shared" si="9"/>
        <v>DK53-027^400kVA (EMAX)^MV 10/5A^^ស៊ី លាង^^^11.4990816^104.77184^DK53-027.jpg</v>
      </c>
    </row>
    <row r="274" spans="1:13" ht="23.25" x14ac:dyDescent="0.25">
      <c r="A274" s="1" t="str">
        <f t="shared" si="8"/>
        <v>dk53-41</v>
      </c>
      <c r="B274" s="2" t="s">
        <v>720</v>
      </c>
      <c r="C274" s="2" t="s">
        <v>183</v>
      </c>
      <c r="D274" s="2" t="s">
        <v>11</v>
      </c>
      <c r="E274" s="2" t="s">
        <v>721</v>
      </c>
      <c r="F274" s="2"/>
      <c r="G274" s="2"/>
      <c r="H274" s="2"/>
      <c r="I274" s="2">
        <v>11.502416699999999</v>
      </c>
      <c r="J274" s="2">
        <v>104.76814760000001</v>
      </c>
      <c r="K274" t="str">
        <f>IFERROR(INDEX(Sheet2!$A:$A,MATCH($A274,Sheet2!$C:$C,0)),"")</f>
        <v>DK53-41.jpg</v>
      </c>
      <c r="M274" t="str">
        <f t="shared" si="9"/>
        <v>DK53-41^400kVA (Fuji)^LV^បុរី ពិភពថ្មី ទី៧^^^^11.5024167^104.7681476^DK53-41.jpg</v>
      </c>
    </row>
    <row r="275" spans="1:13" ht="23.25" x14ac:dyDescent="0.25">
      <c r="A275" s="1" t="str">
        <f t="shared" si="8"/>
        <v>dk53-36</v>
      </c>
      <c r="B275" s="2" t="s">
        <v>722</v>
      </c>
      <c r="C275" s="2" t="s">
        <v>183</v>
      </c>
      <c r="D275" s="2" t="s">
        <v>11</v>
      </c>
      <c r="E275" s="2" t="s">
        <v>723</v>
      </c>
      <c r="F275" s="2"/>
      <c r="G275" s="2"/>
      <c r="H275" s="2"/>
      <c r="I275" s="2">
        <v>11.498063500000001</v>
      </c>
      <c r="J275" s="2">
        <v>104.77008480000001</v>
      </c>
      <c r="K275" t="str">
        <f>IFERROR(INDEX(Sheet2!$A:$A,MATCH($A275,Sheet2!$C:$C,0)),"")</f>
        <v/>
      </c>
      <c r="M275" t="str">
        <f t="shared" si="9"/>
        <v>DK53-36^400kVA (Fuji)^LV^បុរី ពិភពថ្មី កំបូល^^^^11.4980635^104.7700848^</v>
      </c>
    </row>
    <row r="276" spans="1:13" ht="23.25" x14ac:dyDescent="0.25">
      <c r="A276" s="1" t="str">
        <f t="shared" si="8"/>
        <v>dk53-437</v>
      </c>
      <c r="B276" s="2" t="s">
        <v>724</v>
      </c>
      <c r="C276" s="2" t="s">
        <v>252</v>
      </c>
      <c r="D276" s="2" t="s">
        <v>11</v>
      </c>
      <c r="E276" s="2"/>
      <c r="F276" s="2"/>
      <c r="G276" s="2"/>
      <c r="H276" s="2"/>
      <c r="I276" s="2">
        <v>11.494915300000001</v>
      </c>
      <c r="J276" s="2">
        <v>104.7715031</v>
      </c>
      <c r="K276" t="str">
        <f>IFERROR(INDEX(Sheet2!$A:$A,MATCH($A276,Sheet2!$C:$C,0)),"")</f>
        <v>DK53-437.jpg</v>
      </c>
      <c r="M276" t="str">
        <f t="shared" si="9"/>
        <v>DK53-437^200kVA (Thibidi)^LV^^^^^11.4949153^104.7715031^DK53-437.jpg</v>
      </c>
    </row>
    <row r="277" spans="1:13" ht="23.25" x14ac:dyDescent="0.25">
      <c r="A277" s="1" t="str">
        <f t="shared" si="8"/>
        <v>dk53-438</v>
      </c>
      <c r="B277" s="2" t="s">
        <v>725</v>
      </c>
      <c r="C277" s="2" t="s">
        <v>726</v>
      </c>
      <c r="D277" s="2" t="s">
        <v>282</v>
      </c>
      <c r="E277" s="2"/>
      <c r="F277" s="2"/>
      <c r="G277" s="2"/>
      <c r="H277" s="2" t="s">
        <v>727</v>
      </c>
      <c r="I277" s="2">
        <v>11.4940318</v>
      </c>
      <c r="J277" s="2">
        <v>104.7699611</v>
      </c>
      <c r="K277" t="str">
        <f>IFERROR(INDEX(Sheet2!$A:$A,MATCH($A277,Sheet2!$C:$C,0)),"")</f>
        <v>DK53-438.jpg</v>
      </c>
      <c r="M277" t="str">
        <f t="shared" si="9"/>
        <v>DK53-438^1000kVA (EMAX)^MV 25/5A^^^^EM^11.4940318^104.7699611^DK53-438.jpg</v>
      </c>
    </row>
    <row r="278" spans="1:13" ht="23.25" x14ac:dyDescent="0.25">
      <c r="A278" s="1" t="str">
        <f t="shared" si="8"/>
        <v>dk53-436</v>
      </c>
      <c r="B278" s="2" t="s">
        <v>728</v>
      </c>
      <c r="C278" s="2" t="s">
        <v>729</v>
      </c>
      <c r="D278" s="2" t="s">
        <v>362</v>
      </c>
      <c r="E278" s="2"/>
      <c r="F278" s="2"/>
      <c r="G278" s="2"/>
      <c r="H278" s="2" t="s">
        <v>727</v>
      </c>
      <c r="I278" s="2">
        <v>11.494120499999999</v>
      </c>
      <c r="J278" s="2">
        <v>104.7715456</v>
      </c>
      <c r="K278" t="str">
        <f>IFERROR(INDEX(Sheet2!$A:$A,MATCH($A278,Sheet2!$C:$C,0)),"")</f>
        <v>DK53-436.jpg</v>
      </c>
      <c r="M278" t="str">
        <f t="shared" si="9"/>
        <v>DK53-436^1250kVA (XYZ)^MV 30/5A^^^^EM^11.4941205^104.7715456^DK53-436.jpg</v>
      </c>
    </row>
    <row r="279" spans="1:13" ht="23.25" x14ac:dyDescent="0.25">
      <c r="A279" s="1" t="str">
        <f t="shared" si="8"/>
        <v>dk32-069</v>
      </c>
      <c r="B279" s="2" t="s">
        <v>730</v>
      </c>
      <c r="C279" s="2" t="s">
        <v>490</v>
      </c>
      <c r="D279" s="2" t="s">
        <v>491</v>
      </c>
      <c r="E279" s="2"/>
      <c r="F279" s="2"/>
      <c r="G279" s="2"/>
      <c r="H279" s="2"/>
      <c r="I279" s="2">
        <v>11.485008000000001</v>
      </c>
      <c r="J279" s="2">
        <v>104.7524818</v>
      </c>
      <c r="K279" t="str">
        <f>IFERROR(INDEX(Sheet2!$A:$A,MATCH($A279,Sheet2!$C:$C,0)),"")</f>
        <v>DK32-069.jpg</v>
      </c>
      <c r="M279" t="str">
        <f t="shared" si="9"/>
        <v>DK32-069^2000kVA (Indoor)^MV 50/5A^^^^^11.485008^104.7524818^DK32-069.jpg</v>
      </c>
    </row>
    <row r="280" spans="1:13" ht="23.25" x14ac:dyDescent="0.25">
      <c r="A280" s="1" t="str">
        <f t="shared" si="8"/>
        <v>dk32-53</v>
      </c>
      <c r="B280" s="2" t="s">
        <v>731</v>
      </c>
      <c r="C280" s="2" t="s">
        <v>344</v>
      </c>
      <c r="D280" s="2" t="s">
        <v>178</v>
      </c>
      <c r="E280" s="2" t="s">
        <v>732</v>
      </c>
      <c r="F280" s="2"/>
      <c r="G280" s="2"/>
      <c r="H280" s="2"/>
      <c r="I280" s="2">
        <v>11.4852577</v>
      </c>
      <c r="J280" s="2">
        <v>104.7510405</v>
      </c>
      <c r="K280" t="str">
        <f>IFERROR(INDEX(Sheet2!$A:$A,MATCH($A280,Sheet2!$C:$C,0)),"")</f>
        <v>DK32-53.jpg</v>
      </c>
      <c r="M280" t="str">
        <f t="shared" si="9"/>
        <v>DK32-53^320kVA (Thibidi)^MV 10/5A^រោងចក្រ កាបូប^^^^11.4852577^104.7510405^DK32-53.jpg</v>
      </c>
    </row>
    <row r="281" spans="1:13" ht="23.25" x14ac:dyDescent="0.25">
      <c r="A281" s="1" t="str">
        <f t="shared" si="8"/>
        <v>dk32-034</v>
      </c>
      <c r="B281" s="2" t="s">
        <v>733</v>
      </c>
      <c r="C281" s="2" t="s">
        <v>143</v>
      </c>
      <c r="D281" s="2" t="s">
        <v>178</v>
      </c>
      <c r="E281" s="2" t="s">
        <v>734</v>
      </c>
      <c r="F281" s="2"/>
      <c r="G281" s="2"/>
      <c r="H281" s="2"/>
      <c r="I281" s="2">
        <v>11.4865335</v>
      </c>
      <c r="J281" s="2">
        <v>104.7499449</v>
      </c>
      <c r="K281" t="str">
        <f>IFERROR(INDEX(Sheet2!$A:$A,MATCH($A281,Sheet2!$C:$C,0)),"")</f>
        <v>DK32-034.jpg</v>
      </c>
      <c r="M281" t="str">
        <f t="shared" si="9"/>
        <v>DK32-034^315kVA (Fuji)^MV 10/5A^ដីឡូ^^^^11.4865335^104.7499449^DK32-034.jpg</v>
      </c>
    </row>
    <row r="282" spans="1:13" ht="23.25" x14ac:dyDescent="0.25">
      <c r="A282" s="1" t="str">
        <f t="shared" si="8"/>
        <v>dk32-054</v>
      </c>
      <c r="B282" s="2" t="s">
        <v>735</v>
      </c>
      <c r="C282" s="2" t="s">
        <v>736</v>
      </c>
      <c r="D282" s="2" t="s">
        <v>178</v>
      </c>
      <c r="E282" s="2" t="s">
        <v>737</v>
      </c>
      <c r="F282" s="2"/>
      <c r="G282" s="2" t="s">
        <v>738</v>
      </c>
      <c r="H282" s="2" t="s">
        <v>71</v>
      </c>
      <c r="I282" s="2">
        <v>11.484648099999999</v>
      </c>
      <c r="J282" s="2">
        <v>104.749989</v>
      </c>
      <c r="K282" t="str">
        <f>IFERROR(INDEX(Sheet2!$A:$A,MATCH($A282,Sheet2!$C:$C,0)),"")</f>
        <v>DK32-054.jpg</v>
      </c>
      <c r="M282" t="str">
        <f t="shared" si="9"/>
        <v>DK32-054^160kVA (ABB)^MV 10/5A^PTT បឹងធំ^^26-11-2021^CEE^11.4846481^104.749989^DK32-054.jpg</v>
      </c>
    </row>
    <row r="283" spans="1:13" ht="23.25" x14ac:dyDescent="0.25">
      <c r="A283" s="1" t="str">
        <f t="shared" si="8"/>
        <v>dk32-35</v>
      </c>
      <c r="B283" s="2" t="s">
        <v>739</v>
      </c>
      <c r="C283" s="2" t="s">
        <v>143</v>
      </c>
      <c r="D283" s="2" t="s">
        <v>178</v>
      </c>
      <c r="E283" s="2"/>
      <c r="F283" s="2"/>
      <c r="G283" s="2"/>
      <c r="H283" s="2"/>
      <c r="I283" s="2">
        <v>11.4808977</v>
      </c>
      <c r="J283" s="2">
        <v>104.74680859999999</v>
      </c>
      <c r="K283" t="str">
        <f>IFERROR(INDEX(Sheet2!$A:$A,MATCH($A283,Sheet2!$C:$C,0)),"")</f>
        <v/>
      </c>
      <c r="M283" t="str">
        <f t="shared" si="9"/>
        <v>DK32-35^315kVA (Fuji)^MV 10/5A^^^^^11.4808977^104.7468086^</v>
      </c>
    </row>
    <row r="284" spans="1:13" ht="23.25" x14ac:dyDescent="0.25">
      <c r="A284" s="1" t="str">
        <f t="shared" si="8"/>
        <v>dk55-001</v>
      </c>
      <c r="B284" s="2" t="s">
        <v>740</v>
      </c>
      <c r="C284" s="2" t="s">
        <v>741</v>
      </c>
      <c r="D284" s="2" t="s">
        <v>11</v>
      </c>
      <c r="E284" s="2"/>
      <c r="F284" s="2"/>
      <c r="G284" s="2"/>
      <c r="H284" s="2"/>
      <c r="I284" s="2">
        <v>11.4806378</v>
      </c>
      <c r="J284" s="2">
        <v>104.7311988</v>
      </c>
      <c r="K284" t="str">
        <f>IFERROR(INDEX(Sheet2!$A:$A,MATCH($A284,Sheet2!$C:$C,0)),"")</f>
        <v>DK55-001.jpg</v>
      </c>
      <c r="M284" t="str">
        <f t="shared" si="9"/>
        <v>DK55-001^100kVA (Presice)^LV^^^^^11.4806378^104.7311988^DK55-001.jpg</v>
      </c>
    </row>
    <row r="285" spans="1:13" ht="23.25" x14ac:dyDescent="0.25">
      <c r="A285" s="1" t="str">
        <f t="shared" si="8"/>
        <v>dk46-085</v>
      </c>
      <c r="B285" s="2" t="s">
        <v>742</v>
      </c>
      <c r="C285" s="2" t="s">
        <v>741</v>
      </c>
      <c r="D285" s="2" t="s">
        <v>11</v>
      </c>
      <c r="E285" s="2" t="s">
        <v>552</v>
      </c>
      <c r="F285" s="2"/>
      <c r="G285" s="2"/>
      <c r="H285" s="2"/>
      <c r="I285" s="2">
        <v>11.4707454</v>
      </c>
      <c r="J285" s="2">
        <v>104.7320052</v>
      </c>
      <c r="K285" t="str">
        <f>IFERROR(INDEX(Sheet2!$A:$A,MATCH($A285,Sheet2!$C:$C,0)),"")</f>
        <v/>
      </c>
      <c r="M285" t="str">
        <f t="shared" si="9"/>
        <v>DK46-085^100kVA (Presice)^LV^រោងចក្រ កាត់ដេរ^^^^11.4707454^104.7320052^</v>
      </c>
    </row>
    <row r="286" spans="1:13" ht="23.25" x14ac:dyDescent="0.25">
      <c r="A286" s="1" t="str">
        <f t="shared" si="8"/>
        <v>dk36-069</v>
      </c>
      <c r="B286" s="2" t="s">
        <v>743</v>
      </c>
      <c r="C286" s="2" t="s">
        <v>183</v>
      </c>
      <c r="D286" s="2" t="s">
        <v>11</v>
      </c>
      <c r="E286" s="2" t="s">
        <v>744</v>
      </c>
      <c r="F286" s="2"/>
      <c r="G286" s="2"/>
      <c r="H286" s="2"/>
      <c r="I286" s="2">
        <v>11.469451100000001</v>
      </c>
      <c r="J286" s="2">
        <v>104.7303617</v>
      </c>
      <c r="K286" t="str">
        <f>IFERROR(INDEX(Sheet2!$A:$A,MATCH($A286,Sheet2!$C:$C,0)),"")</f>
        <v>DK36-069.jpg</v>
      </c>
      <c r="M286" t="str">
        <f t="shared" si="9"/>
        <v>DK36-069^400kVA (Fuji)^LV^រោងចក្រ ផលិតពុម្ពស្បែកជើង^^^^11.4694511^104.7303617^DK36-069.jpg</v>
      </c>
    </row>
    <row r="287" spans="1:13" ht="23.25" x14ac:dyDescent="0.25">
      <c r="A287" s="1" t="str">
        <f t="shared" si="8"/>
        <v>dk37-086</v>
      </c>
      <c r="B287" s="2" t="s">
        <v>745</v>
      </c>
      <c r="C287" s="2" t="s">
        <v>746</v>
      </c>
      <c r="D287" s="2" t="s">
        <v>11</v>
      </c>
      <c r="E287" s="2" t="s">
        <v>747</v>
      </c>
      <c r="F287" s="2"/>
      <c r="G287" s="2" t="s">
        <v>748</v>
      </c>
      <c r="H287" s="2" t="s">
        <v>71</v>
      </c>
      <c r="I287" s="2">
        <v>11.465502900000001</v>
      </c>
      <c r="J287" s="2">
        <v>104.731678</v>
      </c>
      <c r="K287" t="str">
        <f>IFERROR(INDEX(Sheet2!$A:$A,MATCH($A287,Sheet2!$C:$C,0)),"")</f>
        <v>DK37-086.jpg</v>
      </c>
      <c r="M287" t="str">
        <f t="shared" si="9"/>
        <v>DK37-086^50kVA (Fuji)^LV^ផ្ទះសំណាក់^^22-12-2021^CEE^11.4655029^104.731678^DK37-086.jpg</v>
      </c>
    </row>
    <row r="288" spans="1:13" ht="23.25" x14ac:dyDescent="0.25">
      <c r="A288" s="1" t="str">
        <f t="shared" si="8"/>
        <v>dk54-025</v>
      </c>
      <c r="B288" s="2" t="s">
        <v>749</v>
      </c>
      <c r="C288" s="2" t="s">
        <v>192</v>
      </c>
      <c r="D288" s="2" t="s">
        <v>262</v>
      </c>
      <c r="E288" s="2" t="s">
        <v>750</v>
      </c>
      <c r="F288" s="2"/>
      <c r="G288" s="2"/>
      <c r="H288" s="2"/>
      <c r="I288" s="2">
        <v>11.4571793</v>
      </c>
      <c r="J288" s="2">
        <v>104.7311948</v>
      </c>
      <c r="K288" t="str">
        <f>IFERROR(INDEX(Sheet2!$A:$A,MATCH($A288,Sheet2!$C:$C,0)),"")</f>
        <v/>
      </c>
      <c r="M288" t="str">
        <f t="shared" si="9"/>
        <v>DK54-025^400kVA (Precise)^MV 15/5A^អញ្ញាប័ណ្ឌទឹកស្អាត^^^^11.4571793^104.7311948^</v>
      </c>
    </row>
    <row r="289" spans="1:13" ht="23.25" x14ac:dyDescent="0.25">
      <c r="A289" s="1" t="str">
        <f t="shared" si="8"/>
        <v>dk54-026</v>
      </c>
      <c r="B289" s="2" t="s">
        <v>751</v>
      </c>
      <c r="C289" s="2" t="s">
        <v>274</v>
      </c>
      <c r="D289" s="2" t="s">
        <v>11</v>
      </c>
      <c r="E289" s="2" t="s">
        <v>752</v>
      </c>
      <c r="F289" s="2"/>
      <c r="G289" s="2" t="s">
        <v>748</v>
      </c>
      <c r="H289" s="2"/>
      <c r="I289" s="2">
        <v>11.458250899999999</v>
      </c>
      <c r="J289" s="2">
        <v>104.73466329999999</v>
      </c>
      <c r="K289" t="str">
        <f>IFERROR(INDEX(Sheet2!$A:$A,MATCH($A289,Sheet2!$C:$C,0)),"")</f>
        <v/>
      </c>
      <c r="M289" t="str">
        <f t="shared" si="9"/>
        <v>DK54-026^100kVA (Precise)^LV^KTV^^22-12-2021^^11.4582509^104.7346633^</v>
      </c>
    </row>
    <row r="290" spans="1:13" ht="23.25" x14ac:dyDescent="0.25">
      <c r="A290" s="1" t="str">
        <f t="shared" si="8"/>
        <v>dk34-067</v>
      </c>
      <c r="B290" s="2" t="s">
        <v>753</v>
      </c>
      <c r="C290" s="2" t="s">
        <v>754</v>
      </c>
      <c r="D290" s="2" t="s">
        <v>11</v>
      </c>
      <c r="E290" s="2"/>
      <c r="F290" s="2"/>
      <c r="G290" s="2"/>
      <c r="H290" s="2"/>
      <c r="I290" s="2">
        <v>11.4646387</v>
      </c>
      <c r="J290" s="2">
        <v>104.7463862</v>
      </c>
      <c r="K290" t="str">
        <f>IFERROR(INDEX(Sheet2!$A:$A,MATCH($A290,Sheet2!$C:$C,0)),"")</f>
        <v>DK34-067.jpg</v>
      </c>
      <c r="M290" t="str">
        <f t="shared" si="9"/>
        <v>DK34-067^400kVA (XYZ)^LV^^^^^11.4646387^104.7463862^DK34-067.jpg</v>
      </c>
    </row>
    <row r="291" spans="1:13" ht="23.25" x14ac:dyDescent="0.25">
      <c r="A291" s="1" t="str">
        <f t="shared" si="8"/>
        <v>dk34-066</v>
      </c>
      <c r="B291" s="2" t="s">
        <v>755</v>
      </c>
      <c r="C291" s="2" t="s">
        <v>756</v>
      </c>
      <c r="D291" s="2" t="s">
        <v>11</v>
      </c>
      <c r="E291" s="2"/>
      <c r="F291" s="2"/>
      <c r="G291" s="2"/>
      <c r="H291" s="2"/>
      <c r="I291" s="2">
        <v>11.4635862</v>
      </c>
      <c r="J291" s="2">
        <v>104.7466118</v>
      </c>
      <c r="K291" t="str">
        <f>IFERROR(INDEX(Sheet2!$A:$A,MATCH($A291,Sheet2!$C:$C,0)),"")</f>
        <v>DK34-066.jpg</v>
      </c>
      <c r="M291" t="str">
        <f t="shared" si="9"/>
        <v>DK34-066^50kVA (Full Light)^LV^^^^^11.4635862^104.7466118^DK34-066.jpg</v>
      </c>
    </row>
    <row r="292" spans="1:13" ht="23.25" x14ac:dyDescent="0.25">
      <c r="A292" s="1" t="str">
        <f t="shared" si="8"/>
        <v>dk34-061</v>
      </c>
      <c r="B292" s="2" t="s">
        <v>757</v>
      </c>
      <c r="C292" s="2" t="s">
        <v>183</v>
      </c>
      <c r="D292" s="2" t="s">
        <v>11</v>
      </c>
      <c r="E292" s="2"/>
      <c r="F292" s="2"/>
      <c r="G292" s="2"/>
      <c r="H292" s="2"/>
      <c r="I292" s="2">
        <v>11.466766399999999</v>
      </c>
      <c r="J292" s="2">
        <v>104.7491775</v>
      </c>
      <c r="K292" t="str">
        <f>IFERROR(INDEX(Sheet2!$A:$A,MATCH($A292,Sheet2!$C:$C,0)),"")</f>
        <v>DK34-061.jpg</v>
      </c>
      <c r="M292" t="str">
        <f t="shared" si="9"/>
        <v>DK34-061^400kVA (Fuji)^LV^^^^^11.4667664^104.7491775^DK34-061.jpg</v>
      </c>
    </row>
    <row r="293" spans="1:13" ht="23.25" x14ac:dyDescent="0.25">
      <c r="A293" s="1" t="str">
        <f t="shared" si="8"/>
        <v>dk34-068</v>
      </c>
      <c r="B293" s="2" t="s">
        <v>758</v>
      </c>
      <c r="C293" s="2" t="s">
        <v>759</v>
      </c>
      <c r="D293" s="2" t="s">
        <v>262</v>
      </c>
      <c r="E293" s="2"/>
      <c r="F293" s="2"/>
      <c r="G293" s="2"/>
      <c r="H293" s="2"/>
      <c r="I293" s="2">
        <v>11.461060700000001</v>
      </c>
      <c r="J293" s="2">
        <v>104.7490828</v>
      </c>
      <c r="K293" t="str">
        <f>IFERROR(INDEX(Sheet2!$A:$A,MATCH($A293,Sheet2!$C:$C,0)),"")</f>
        <v>DK34-068.jpg</v>
      </c>
      <c r="M293" t="str">
        <f t="shared" si="9"/>
        <v>DK34-068^630kVA (TRF Rockwell)^MV 15/5A^^^^^11.4610607^104.7490828^DK34-068.jpg</v>
      </c>
    </row>
    <row r="294" spans="1:13" ht="23.25" x14ac:dyDescent="0.25">
      <c r="A294" s="1" t="str">
        <f t="shared" si="8"/>
        <v>dk34-007</v>
      </c>
      <c r="B294" s="2" t="s">
        <v>760</v>
      </c>
      <c r="C294" s="2" t="s">
        <v>173</v>
      </c>
      <c r="D294" s="2" t="s">
        <v>11</v>
      </c>
      <c r="E294" s="2" t="s">
        <v>677</v>
      </c>
      <c r="F294" s="2"/>
      <c r="G294" s="2"/>
      <c r="H294" s="2" t="s">
        <v>0</v>
      </c>
      <c r="I294" s="2">
        <v>11.460479400000001</v>
      </c>
      <c r="J294" s="2">
        <v>104.7490516</v>
      </c>
      <c r="K294" t="str">
        <f>IFERROR(INDEX(Sheet2!$A:$A,MATCH($A294,Sheet2!$C:$C,0)),"")</f>
        <v>DK34-007.jpg</v>
      </c>
      <c r="M294" t="str">
        <f t="shared" si="9"/>
        <v>DK34-007^160kVA (Fuji)^LV^​ ចែកចាយ^^^DK^11.4604794^104.7490516^DK34-007.jpg</v>
      </c>
    </row>
    <row r="295" spans="1:13" ht="23.25" x14ac:dyDescent="0.25">
      <c r="A295" s="1" t="str">
        <f t="shared" si="8"/>
        <v>dk30-060</v>
      </c>
      <c r="B295" s="2" t="s">
        <v>761</v>
      </c>
      <c r="C295" s="2" t="s">
        <v>762</v>
      </c>
      <c r="D295" s="2" t="s">
        <v>234</v>
      </c>
      <c r="E295" s="2" t="s">
        <v>763</v>
      </c>
      <c r="F295" s="2"/>
      <c r="G295" s="2"/>
      <c r="H295" s="2"/>
      <c r="I295" s="2">
        <v>11.4609769</v>
      </c>
      <c r="J295" s="2">
        <v>104.74897420000001</v>
      </c>
      <c r="K295" t="str">
        <f>IFERROR(INDEX(Sheet2!$A:$A,MATCH($A295,Sheet2!$C:$C,0)),"")</f>
        <v/>
      </c>
      <c r="M295" t="str">
        <f t="shared" si="9"/>
        <v>DK30-060^630kVA^MV 20/5A^រោងចក្រ ហ៊ុង ប៊ិន^^^^11.4609769^104.7489742^</v>
      </c>
    </row>
    <row r="296" spans="1:13" ht="23.25" x14ac:dyDescent="0.25">
      <c r="A296" s="1" t="str">
        <f t="shared" si="8"/>
        <v>dk34-063</v>
      </c>
      <c r="B296" s="2" t="s">
        <v>764</v>
      </c>
      <c r="C296" s="2" t="s">
        <v>114</v>
      </c>
      <c r="D296" s="2" t="s">
        <v>262</v>
      </c>
      <c r="E296" s="2"/>
      <c r="F296" s="2"/>
      <c r="G296" s="2"/>
      <c r="H296" s="2"/>
      <c r="I296" s="2">
        <v>11.4613327</v>
      </c>
      <c r="J296" s="2">
        <v>104.7489987</v>
      </c>
      <c r="K296" t="str">
        <f>IFERROR(INDEX(Sheet2!$A:$A,MATCH($A296,Sheet2!$C:$C,0)),"")</f>
        <v>DK34-063.jpg</v>
      </c>
      <c r="M296" t="str">
        <f t="shared" si="9"/>
        <v>DK34-063^630kVA (Fuji)^MV 15/5A^^^^^11.4613327^104.7489987^DK34-063.jpg</v>
      </c>
    </row>
    <row r="297" spans="1:13" ht="23.25" x14ac:dyDescent="0.25">
      <c r="A297" s="1" t="str">
        <f t="shared" si="8"/>
        <v>dk36-065</v>
      </c>
      <c r="B297" s="2" t="s">
        <v>765</v>
      </c>
      <c r="C297" s="2" t="s">
        <v>766</v>
      </c>
      <c r="D297" s="2" t="s">
        <v>262</v>
      </c>
      <c r="E297" s="2"/>
      <c r="F297" s="2"/>
      <c r="G297" s="2"/>
      <c r="H297" s="2"/>
      <c r="I297" s="2">
        <v>11.459955900000001</v>
      </c>
      <c r="J297" s="2">
        <v>104.7489681</v>
      </c>
      <c r="K297" t="str">
        <f>IFERROR(INDEX(Sheet2!$A:$A,MATCH($A297,Sheet2!$C:$C,0)),"")</f>
        <v/>
      </c>
      <c r="M297" t="str">
        <f t="shared" si="9"/>
        <v>DK36-065^630kVA (Thai Maxwell)^MV 15/5A^^^^^11.4599559^104.7489681^</v>
      </c>
    </row>
    <row r="298" spans="1:13" ht="23.25" x14ac:dyDescent="0.25">
      <c r="A298" s="1" t="str">
        <f t="shared" si="8"/>
        <v>dk34-08</v>
      </c>
      <c r="B298" s="2" t="s">
        <v>767</v>
      </c>
      <c r="C298" s="2" t="s">
        <v>103</v>
      </c>
      <c r="D298" s="2" t="s">
        <v>11</v>
      </c>
      <c r="E298" s="2" t="s">
        <v>768</v>
      </c>
      <c r="F298" s="2"/>
      <c r="G298" s="2"/>
      <c r="H298" s="2"/>
      <c r="I298" s="2">
        <v>11.4559619</v>
      </c>
      <c r="J298" s="2">
        <v>104.7468569</v>
      </c>
      <c r="K298" t="str">
        <f>IFERROR(INDEX(Sheet2!$A:$A,MATCH($A298,Sheet2!$C:$C,0)),"")</f>
        <v>DK34-08.jpg</v>
      </c>
      <c r="M298" t="str">
        <f t="shared" si="9"/>
        <v>DK34-08^160kVA (Thibidi)^LV^អាង ទឹកស្អាត^^^^11.4559619^104.7468569^DK34-08.jpg</v>
      </c>
    </row>
    <row r="299" spans="1:13" ht="23.25" x14ac:dyDescent="0.25">
      <c r="A299" s="1" t="str">
        <f t="shared" si="8"/>
        <v>dk34-014</v>
      </c>
      <c r="B299" s="2" t="s">
        <v>769</v>
      </c>
      <c r="C299" s="2" t="s">
        <v>103</v>
      </c>
      <c r="D299" s="2" t="s">
        <v>11</v>
      </c>
      <c r="E299" s="2"/>
      <c r="F299" s="2"/>
      <c r="G299" s="2"/>
      <c r="H299" s="2"/>
      <c r="I299" s="2">
        <v>11.454753999999999</v>
      </c>
      <c r="J299" s="2">
        <v>104.7548992</v>
      </c>
      <c r="K299" t="str">
        <f>IFERROR(INDEX(Sheet2!$A:$A,MATCH($A299,Sheet2!$C:$C,0)),"")</f>
        <v/>
      </c>
      <c r="M299" t="str">
        <f t="shared" si="9"/>
        <v>DK34-014^160kVA (Thibidi)^LV^^^^^11.454754^104.7548992^</v>
      </c>
    </row>
    <row r="300" spans="1:13" x14ac:dyDescent="0.25">
      <c r="B300" s="4"/>
      <c r="C300" s="4"/>
      <c r="D300" s="4"/>
      <c r="E300" s="4"/>
      <c r="F300" s="4"/>
      <c r="G300" s="4"/>
      <c r="H300" s="4"/>
      <c r="I300" s="4"/>
      <c r="J300" s="4"/>
    </row>
    <row r="301" spans="1:13" x14ac:dyDescent="0.25">
      <c r="B301" s="4"/>
      <c r="C301" s="4"/>
      <c r="D301" s="4"/>
      <c r="E301" s="4"/>
      <c r="F301" s="4"/>
      <c r="G301" s="4"/>
      <c r="H301" s="4"/>
      <c r="I301" s="4"/>
      <c r="J301" s="4"/>
    </row>
    <row r="302" spans="1:13" x14ac:dyDescent="0.25">
      <c r="B302" s="4"/>
      <c r="C302" s="4"/>
      <c r="D302" s="4"/>
      <c r="E302" s="4"/>
      <c r="F302" s="4"/>
      <c r="G302" s="4"/>
      <c r="H302" s="4"/>
      <c r="I302" s="4"/>
      <c r="J302" s="4"/>
    </row>
    <row r="303" spans="1:13" x14ac:dyDescent="0.25">
      <c r="B303" s="4"/>
      <c r="C303" s="4"/>
      <c r="D303" s="4"/>
      <c r="E303" s="4"/>
      <c r="F303" s="4"/>
      <c r="G303" s="4"/>
      <c r="H303" s="4"/>
      <c r="I303" s="4"/>
      <c r="J303" s="4"/>
    </row>
    <row r="304" spans="1:13" x14ac:dyDescent="0.25">
      <c r="B304" s="4"/>
      <c r="C304" s="4"/>
      <c r="D304" s="4"/>
      <c r="E304" s="4"/>
      <c r="F304" s="4"/>
      <c r="G304" s="4"/>
      <c r="H304" s="4"/>
      <c r="I304" s="4"/>
      <c r="J304" s="4"/>
    </row>
    <row r="305" spans="2:10" x14ac:dyDescent="0.25">
      <c r="B305" s="4"/>
      <c r="C305" s="4"/>
      <c r="D305" s="4"/>
      <c r="E305" s="4"/>
      <c r="F305" s="4"/>
      <c r="G305" s="4"/>
      <c r="H305" s="4"/>
      <c r="I305" s="4"/>
      <c r="J305" s="4"/>
    </row>
    <row r="306" spans="2:10" x14ac:dyDescent="0.25">
      <c r="B306" s="4"/>
      <c r="C306" s="4"/>
      <c r="D306" s="4"/>
      <c r="E306" s="4"/>
      <c r="F306" s="4"/>
      <c r="G306" s="4"/>
      <c r="H306" s="4"/>
      <c r="I306" s="4"/>
      <c r="J306" s="4"/>
    </row>
    <row r="307" spans="2:10" x14ac:dyDescent="0.25">
      <c r="B307" s="4"/>
      <c r="C307" s="4"/>
      <c r="D307" s="4"/>
      <c r="E307" s="4"/>
      <c r="F307" s="4"/>
      <c r="G307" s="4"/>
      <c r="H307" s="4"/>
      <c r="I307" s="4"/>
      <c r="J307" s="4"/>
    </row>
    <row r="308" spans="2:10" x14ac:dyDescent="0.25">
      <c r="B308" s="4"/>
      <c r="C308" s="4"/>
      <c r="D308" s="4"/>
      <c r="E308" s="4"/>
      <c r="F308" s="4"/>
      <c r="G308" s="4"/>
      <c r="H308" s="4"/>
      <c r="I308" s="4"/>
      <c r="J308" s="4"/>
    </row>
    <row r="309" spans="2:10" x14ac:dyDescent="0.25">
      <c r="B309" s="4"/>
      <c r="C309" s="4"/>
      <c r="D309" s="4"/>
      <c r="E309" s="4"/>
      <c r="F309" s="4"/>
      <c r="G309" s="4"/>
      <c r="H309" s="4"/>
      <c r="I309" s="4"/>
      <c r="J309" s="4"/>
    </row>
    <row r="310" spans="2:10" x14ac:dyDescent="0.25">
      <c r="B310" s="4"/>
      <c r="C310" s="4"/>
      <c r="D310" s="4"/>
      <c r="E310" s="4"/>
      <c r="F310" s="4"/>
      <c r="G310" s="4"/>
      <c r="H310" s="4"/>
      <c r="I310" s="4"/>
      <c r="J310" s="4"/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0"/>
  <sheetViews>
    <sheetView workbookViewId="0">
      <selection activeCell="C3" sqref="C3"/>
    </sheetView>
  </sheetViews>
  <sheetFormatPr defaultRowHeight="15" x14ac:dyDescent="0.25"/>
  <cols>
    <col min="1" max="1" width="27.5703125" bestFit="1" customWidth="1"/>
    <col min="2" max="2" width="4.5703125" style="6" customWidth="1"/>
    <col min="3" max="3" width="27.42578125" customWidth="1"/>
    <col min="4" max="4" width="19.28515625" customWidth="1"/>
  </cols>
  <sheetData>
    <row r="1" spans="1:4" ht="15.75" x14ac:dyDescent="0.25">
      <c r="A1" s="7" t="s">
        <v>4</v>
      </c>
      <c r="B1" s="8"/>
      <c r="C1" s="7" t="s">
        <v>4</v>
      </c>
      <c r="D1" s="9" t="s">
        <v>1069</v>
      </c>
    </row>
    <row r="2" spans="1:4" x14ac:dyDescent="0.25">
      <c r="A2" s="11" t="s">
        <v>770</v>
      </c>
      <c r="B2" s="11"/>
      <c r="C2" s="11" t="str">
        <f>TRIM(LOWER(LEFT(A2,LEN(A2)-4)))</f>
        <v>df25-085</v>
      </c>
      <c r="D2" s="11" t="str">
        <f>IFERROR(MATCH(C2,Sheet1!$A:$A,0),"NO VALUE")</f>
        <v>NO VALUE</v>
      </c>
    </row>
    <row r="3" spans="1:4" x14ac:dyDescent="0.25">
      <c r="A3" t="s">
        <v>771</v>
      </c>
      <c r="C3" t="str">
        <f t="shared" ref="C3:C66" si="0">TRIM(LOWER(LEFT(A3,LEN(A3)-4)))</f>
        <v>dk01-037 ctvt</v>
      </c>
      <c r="D3" t="str">
        <f>IFERROR(MATCH(C3,Sheet1!$A:$A,0),"NO VALUE")</f>
        <v>NO VALUE</v>
      </c>
    </row>
    <row r="4" spans="1:4" hidden="1" x14ac:dyDescent="0.25">
      <c r="A4" t="s">
        <v>772</v>
      </c>
      <c r="C4" t="str">
        <f t="shared" si="0"/>
        <v>dk01-037</v>
      </c>
      <c r="D4">
        <f>IFERROR(MATCH(C4,Sheet1!$A:$A,0),"NO VALUE")</f>
        <v>20</v>
      </c>
    </row>
    <row r="5" spans="1:4" hidden="1" x14ac:dyDescent="0.25">
      <c r="A5" t="s">
        <v>773</v>
      </c>
      <c r="C5" t="str">
        <f t="shared" si="0"/>
        <v>dk01-050</v>
      </c>
      <c r="D5">
        <f>IFERROR(MATCH(C5,Sheet1!$A:$A,0),"NO VALUE")</f>
        <v>142</v>
      </c>
    </row>
    <row r="6" spans="1:4" hidden="1" x14ac:dyDescent="0.25">
      <c r="A6" t="s">
        <v>774</v>
      </c>
      <c r="C6" t="str">
        <f t="shared" si="0"/>
        <v>dk01-058</v>
      </c>
      <c r="D6">
        <f>IFERROR(MATCH(C6,Sheet1!$A:$A,0),"NO VALUE")</f>
        <v>25</v>
      </c>
    </row>
    <row r="7" spans="1:4" hidden="1" x14ac:dyDescent="0.25">
      <c r="A7" t="s">
        <v>775</v>
      </c>
      <c r="C7" t="str">
        <f t="shared" si="0"/>
        <v>dk01-136</v>
      </c>
      <c r="D7">
        <f>IFERROR(MATCH(C7,Sheet1!$A:$A,0),"NO VALUE")</f>
        <v>22</v>
      </c>
    </row>
    <row r="8" spans="1:4" x14ac:dyDescent="0.25">
      <c r="A8" t="s">
        <v>776</v>
      </c>
      <c r="C8" t="str">
        <f t="shared" si="0"/>
        <v>dk01-43</v>
      </c>
      <c r="D8" t="str">
        <f>IFERROR(MATCH(C8,Sheet1!$A:$A,0),"NO VALUE")</f>
        <v>NO VALUE</v>
      </c>
    </row>
    <row r="9" spans="1:4" x14ac:dyDescent="0.25">
      <c r="A9" t="s">
        <v>777</v>
      </c>
      <c r="C9" t="str">
        <f t="shared" si="0"/>
        <v>dk03-066</v>
      </c>
      <c r="D9" t="str">
        <f>IFERROR(MATCH(C9,Sheet1!$A:$A,0),"NO VALUE")</f>
        <v>NO VALUE</v>
      </c>
    </row>
    <row r="10" spans="1:4" x14ac:dyDescent="0.25">
      <c r="A10" t="s">
        <v>778</v>
      </c>
      <c r="C10" t="str">
        <f t="shared" si="0"/>
        <v>dk1-021</v>
      </c>
      <c r="D10" t="str">
        <f>IFERROR(MATCH(C10,Sheet1!$A:$A,0),"NO VALUE")</f>
        <v>NO VALUE</v>
      </c>
    </row>
    <row r="11" spans="1:4" x14ac:dyDescent="0.25">
      <c r="A11" t="s">
        <v>779</v>
      </c>
      <c r="C11" t="str">
        <f t="shared" si="0"/>
        <v>dk1-039 (ទី១)</v>
      </c>
      <c r="D11" t="str">
        <f>IFERROR(MATCH(C11,Sheet1!$A:$A,0),"NO VALUE")</f>
        <v>NO VALUE</v>
      </c>
    </row>
    <row r="12" spans="1:4" x14ac:dyDescent="0.25">
      <c r="A12" t="s">
        <v>780</v>
      </c>
      <c r="C12" t="str">
        <f t="shared" si="0"/>
        <v>dk1-039 (ទី២)</v>
      </c>
      <c r="D12" t="str">
        <f>IFERROR(MATCH(C12,Sheet1!$A:$A,0),"NO VALUE")</f>
        <v>NO VALUE</v>
      </c>
    </row>
    <row r="13" spans="1:4" hidden="1" x14ac:dyDescent="0.25">
      <c r="A13" t="s">
        <v>781</v>
      </c>
      <c r="C13" t="str">
        <f t="shared" si="0"/>
        <v>dk1-039 (ទី៣)</v>
      </c>
      <c r="D13">
        <f>IFERROR(MATCH(C13,Sheet1!$A:$A,0),"NO VALUE")</f>
        <v>74</v>
      </c>
    </row>
    <row r="14" spans="1:4" x14ac:dyDescent="0.25">
      <c r="A14" t="s">
        <v>782</v>
      </c>
      <c r="C14" t="str">
        <f t="shared" si="0"/>
        <v>dk1-040</v>
      </c>
      <c r="D14" t="str">
        <f>IFERROR(MATCH(C14,Sheet1!$A:$A,0),"NO VALUE")</f>
        <v>NO VALUE</v>
      </c>
    </row>
    <row r="15" spans="1:4" x14ac:dyDescent="0.25">
      <c r="A15" t="s">
        <v>783</v>
      </c>
      <c r="C15" t="str">
        <f t="shared" si="0"/>
        <v>dk1-041</v>
      </c>
      <c r="D15" t="str">
        <f>IFERROR(MATCH(C15,Sheet1!$A:$A,0),"NO VALUE")</f>
        <v>NO VALUE</v>
      </c>
    </row>
    <row r="16" spans="1:4" x14ac:dyDescent="0.25">
      <c r="A16" t="s">
        <v>784</v>
      </c>
      <c r="C16" t="str">
        <f t="shared" si="0"/>
        <v>dk1-042</v>
      </c>
      <c r="D16" t="str">
        <f>IFERROR(MATCH(C16,Sheet1!$A:$A,0),"NO VALUE")</f>
        <v>NO VALUE</v>
      </c>
    </row>
    <row r="17" spans="1:4" x14ac:dyDescent="0.25">
      <c r="A17" t="s">
        <v>785</v>
      </c>
      <c r="C17" t="str">
        <f t="shared" si="0"/>
        <v>dk1-055</v>
      </c>
      <c r="D17" t="str">
        <f>IFERROR(MATCH(C17,Sheet1!$A:$A,0),"NO VALUE")</f>
        <v>NO VALUE</v>
      </c>
    </row>
    <row r="18" spans="1:4" x14ac:dyDescent="0.25">
      <c r="A18" t="s">
        <v>786</v>
      </c>
      <c r="C18" t="str">
        <f t="shared" si="0"/>
        <v>dk1-056</v>
      </c>
      <c r="D18" t="str">
        <f>IFERROR(MATCH(C18,Sheet1!$A:$A,0),"NO VALUE")</f>
        <v>NO VALUE</v>
      </c>
    </row>
    <row r="19" spans="1:4" x14ac:dyDescent="0.25">
      <c r="A19" t="s">
        <v>787</v>
      </c>
      <c r="C19" t="str">
        <f t="shared" si="0"/>
        <v>dk1-057</v>
      </c>
      <c r="D19" t="str">
        <f>IFERROR(MATCH(C19,Sheet1!$A:$A,0),"NO VALUE")</f>
        <v>NO VALUE</v>
      </c>
    </row>
    <row r="20" spans="1:4" hidden="1" x14ac:dyDescent="0.25">
      <c r="A20" t="s">
        <v>788</v>
      </c>
      <c r="C20" t="str">
        <f t="shared" si="0"/>
        <v>dk1-061</v>
      </c>
      <c r="D20">
        <f>IFERROR(MATCH(C20,Sheet1!$A:$A,0),"NO VALUE")</f>
        <v>78</v>
      </c>
    </row>
    <row r="21" spans="1:4" hidden="1" x14ac:dyDescent="0.25">
      <c r="A21" t="s">
        <v>789</v>
      </c>
      <c r="C21" t="str">
        <f t="shared" si="0"/>
        <v>dk1-062</v>
      </c>
      <c r="D21">
        <f>IFERROR(MATCH(C21,Sheet1!$A:$A,0),"NO VALUE")</f>
        <v>77</v>
      </c>
    </row>
    <row r="22" spans="1:4" x14ac:dyDescent="0.25">
      <c r="A22" t="s">
        <v>790</v>
      </c>
      <c r="C22" t="str">
        <f t="shared" si="0"/>
        <v>dk1-063</v>
      </c>
      <c r="D22" t="str">
        <f>IFERROR(MATCH(C22,Sheet1!$A:$A,0),"NO VALUE")</f>
        <v>NO VALUE</v>
      </c>
    </row>
    <row r="23" spans="1:4" x14ac:dyDescent="0.25">
      <c r="A23" t="s">
        <v>791</v>
      </c>
      <c r="C23" t="str">
        <f t="shared" si="0"/>
        <v>dk1-064</v>
      </c>
      <c r="D23" t="str">
        <f>IFERROR(MATCH(C23,Sheet1!$A:$A,0),"NO VALUE")</f>
        <v>NO VALUE</v>
      </c>
    </row>
    <row r="24" spans="1:4" hidden="1" x14ac:dyDescent="0.25">
      <c r="A24" t="s">
        <v>792</v>
      </c>
      <c r="C24" t="str">
        <f t="shared" si="0"/>
        <v>dk1-072</v>
      </c>
      <c r="D24">
        <f>IFERROR(MATCH(C24,Sheet1!$A:$A,0),"NO VALUE")</f>
        <v>71</v>
      </c>
    </row>
    <row r="25" spans="1:4" hidden="1" x14ac:dyDescent="0.25">
      <c r="A25" t="s">
        <v>793</v>
      </c>
      <c r="C25" t="str">
        <f t="shared" si="0"/>
        <v>dk1-083</v>
      </c>
      <c r="D25">
        <f>IFERROR(MATCH(C25,Sheet1!$A:$A,0),"NO VALUE")</f>
        <v>82</v>
      </c>
    </row>
    <row r="26" spans="1:4" x14ac:dyDescent="0.25">
      <c r="A26" t="s">
        <v>794</v>
      </c>
      <c r="C26" t="str">
        <f t="shared" si="0"/>
        <v>dk1-117</v>
      </c>
      <c r="D26" t="str">
        <f>IFERROR(MATCH(C26,Sheet1!$A:$A,0),"NO VALUE")</f>
        <v>NO VALUE</v>
      </c>
    </row>
    <row r="27" spans="1:4" x14ac:dyDescent="0.25">
      <c r="A27" t="s">
        <v>795</v>
      </c>
      <c r="C27" t="str">
        <f t="shared" si="0"/>
        <v>dk1-135</v>
      </c>
      <c r="D27" t="str">
        <f>IFERROR(MATCH(C27,Sheet1!$A:$A,0),"NO VALUE")</f>
        <v>NO VALUE</v>
      </c>
    </row>
    <row r="28" spans="1:4" x14ac:dyDescent="0.25">
      <c r="A28" t="s">
        <v>796</v>
      </c>
      <c r="C28" t="str">
        <f t="shared" si="0"/>
        <v>dk1-139</v>
      </c>
      <c r="D28" t="str">
        <f>IFERROR(MATCH(C28,Sheet1!$A:$A,0),"NO VALUE")</f>
        <v>NO VALUE</v>
      </c>
    </row>
    <row r="29" spans="1:4" x14ac:dyDescent="0.25">
      <c r="A29" t="s">
        <v>797</v>
      </c>
      <c r="C29" t="str">
        <f t="shared" si="0"/>
        <v>dk1-195</v>
      </c>
      <c r="D29" t="str">
        <f>IFERROR(MATCH(C29,Sheet1!$A:$A,0),"NO VALUE")</f>
        <v>NO VALUE</v>
      </c>
    </row>
    <row r="30" spans="1:4" x14ac:dyDescent="0.25">
      <c r="A30" t="s">
        <v>798</v>
      </c>
      <c r="C30" t="str">
        <f t="shared" si="0"/>
        <v>dk1-196</v>
      </c>
      <c r="D30" t="str">
        <f>IFERROR(MATCH(C30,Sheet1!$A:$A,0),"NO VALUE")</f>
        <v>NO VALUE</v>
      </c>
    </row>
    <row r="31" spans="1:4" x14ac:dyDescent="0.25">
      <c r="A31" t="s">
        <v>799</v>
      </c>
      <c r="C31" t="str">
        <f t="shared" si="0"/>
        <v>dk1-203</v>
      </c>
      <c r="D31" t="str">
        <f>IFERROR(MATCH(C31,Sheet1!$A:$A,0),"NO VALUE")</f>
        <v>NO VALUE</v>
      </c>
    </row>
    <row r="32" spans="1:4" hidden="1" x14ac:dyDescent="0.25">
      <c r="A32" t="s">
        <v>800</v>
      </c>
      <c r="C32" t="str">
        <f t="shared" si="0"/>
        <v>dk1-205</v>
      </c>
      <c r="D32">
        <f>IFERROR(MATCH(C32,Sheet1!$A:$A,0),"NO VALUE")</f>
        <v>75</v>
      </c>
    </row>
    <row r="33" spans="1:4" hidden="1" x14ac:dyDescent="0.25">
      <c r="A33" t="s">
        <v>801</v>
      </c>
      <c r="C33" t="str">
        <f t="shared" si="0"/>
        <v>dk1</v>
      </c>
      <c r="D33">
        <f>IFERROR(MATCH(C33,Sheet1!$A:$A,0),"NO VALUE")</f>
        <v>76</v>
      </c>
    </row>
    <row r="34" spans="1:4" hidden="1" x14ac:dyDescent="0.25">
      <c r="A34" t="s">
        <v>802</v>
      </c>
      <c r="C34" t="str">
        <f t="shared" si="0"/>
        <v>dk10-034</v>
      </c>
      <c r="D34">
        <f>IFERROR(MATCH(C34,Sheet1!$A:$A,0),"NO VALUE")</f>
        <v>140</v>
      </c>
    </row>
    <row r="35" spans="1:4" hidden="1" x14ac:dyDescent="0.25">
      <c r="A35" t="s">
        <v>803</v>
      </c>
      <c r="C35" t="str">
        <f t="shared" si="0"/>
        <v>dk10-081</v>
      </c>
      <c r="D35">
        <f>IFERROR(MATCH(C35,Sheet1!$A:$A,0),"NO VALUE")</f>
        <v>139</v>
      </c>
    </row>
    <row r="36" spans="1:4" hidden="1" x14ac:dyDescent="0.25">
      <c r="A36" t="s">
        <v>804</v>
      </c>
      <c r="C36" t="str">
        <f t="shared" si="0"/>
        <v>dk10-082</v>
      </c>
      <c r="D36">
        <f>IFERROR(MATCH(C36,Sheet1!$A:$A,0),"NO VALUE")</f>
        <v>138</v>
      </c>
    </row>
    <row r="37" spans="1:4" x14ac:dyDescent="0.25">
      <c r="A37" t="s">
        <v>805</v>
      </c>
      <c r="C37" t="str">
        <f t="shared" si="0"/>
        <v>dk10-423</v>
      </c>
      <c r="D37" t="str">
        <f>IFERROR(MATCH(C37,Sheet1!$A:$A,0),"NO VALUE")</f>
        <v>NO VALUE</v>
      </c>
    </row>
    <row r="38" spans="1:4" x14ac:dyDescent="0.25">
      <c r="A38" t="s">
        <v>806</v>
      </c>
      <c r="C38" t="str">
        <f t="shared" si="0"/>
        <v>dk10-47</v>
      </c>
      <c r="D38" t="str">
        <f>IFERROR(MATCH(C38,Sheet1!$A:$A,0),"NO VALUE")</f>
        <v>NO VALUE</v>
      </c>
    </row>
    <row r="39" spans="1:4" hidden="1" x14ac:dyDescent="0.25">
      <c r="A39" t="s">
        <v>807</v>
      </c>
      <c r="C39" t="str">
        <f t="shared" si="0"/>
        <v>dk16-01</v>
      </c>
      <c r="D39">
        <f>IFERROR(MATCH(C39,Sheet1!$A:$A,0),"NO VALUE")</f>
        <v>146</v>
      </c>
    </row>
    <row r="40" spans="1:4" hidden="1" x14ac:dyDescent="0.25">
      <c r="A40" t="s">
        <v>808</v>
      </c>
      <c r="C40" t="str">
        <f t="shared" si="0"/>
        <v>dk16-04</v>
      </c>
      <c r="D40">
        <f>IFERROR(MATCH(C40,Sheet1!$A:$A,0),"NO VALUE")</f>
        <v>143</v>
      </c>
    </row>
    <row r="41" spans="1:4" hidden="1" x14ac:dyDescent="0.25">
      <c r="A41" t="s">
        <v>809</v>
      </c>
      <c r="C41" t="str">
        <f t="shared" si="0"/>
        <v>dk16-220</v>
      </c>
      <c r="D41">
        <f>IFERROR(MATCH(C41,Sheet1!$A:$A,0),"NO VALUE")</f>
        <v>147</v>
      </c>
    </row>
    <row r="42" spans="1:4" x14ac:dyDescent="0.25">
      <c r="A42" t="s">
        <v>810</v>
      </c>
      <c r="C42" t="str">
        <f t="shared" si="0"/>
        <v>dk16-226</v>
      </c>
      <c r="D42" t="str">
        <f>IFERROR(MATCH(C42,Sheet1!$A:$A,0),"NO VALUE")</f>
        <v>NO VALUE</v>
      </c>
    </row>
    <row r="43" spans="1:4" x14ac:dyDescent="0.25">
      <c r="A43" t="s">
        <v>811</v>
      </c>
      <c r="C43" t="str">
        <f t="shared" si="0"/>
        <v>dk17-001</v>
      </c>
      <c r="D43" t="str">
        <f>IFERROR(MATCH(C43,Sheet1!$A:$A,0),"NO VALUE")</f>
        <v>NO VALUE</v>
      </c>
    </row>
    <row r="44" spans="1:4" hidden="1" x14ac:dyDescent="0.25">
      <c r="A44" t="s">
        <v>812</v>
      </c>
      <c r="C44" t="str">
        <f t="shared" si="0"/>
        <v>dk17-003</v>
      </c>
      <c r="D44">
        <f>IFERROR(MATCH(C44,Sheet1!$A:$A,0),"NO VALUE")</f>
        <v>198</v>
      </c>
    </row>
    <row r="45" spans="1:4" hidden="1" x14ac:dyDescent="0.25">
      <c r="A45" t="s">
        <v>813</v>
      </c>
      <c r="C45" t="str">
        <f t="shared" si="0"/>
        <v>dk17-004</v>
      </c>
      <c r="D45">
        <f>IFERROR(MATCH(C45,Sheet1!$A:$A,0),"NO VALUE")</f>
        <v>197</v>
      </c>
    </row>
    <row r="46" spans="1:4" hidden="1" x14ac:dyDescent="0.25">
      <c r="A46" t="s">
        <v>814</v>
      </c>
      <c r="C46" t="str">
        <f t="shared" si="0"/>
        <v>dk17-02</v>
      </c>
      <c r="D46">
        <f>IFERROR(MATCH(C46,Sheet1!$A:$A,0),"NO VALUE")</f>
        <v>196</v>
      </c>
    </row>
    <row r="47" spans="1:4" hidden="1" x14ac:dyDescent="0.25">
      <c r="A47" t="s">
        <v>815</v>
      </c>
      <c r="C47" t="str">
        <f t="shared" si="0"/>
        <v>dk18-118</v>
      </c>
      <c r="D47">
        <f>IFERROR(MATCH(C47,Sheet1!$A:$A,0),"NO VALUE")</f>
        <v>263</v>
      </c>
    </row>
    <row r="48" spans="1:4" hidden="1" x14ac:dyDescent="0.25">
      <c r="A48" t="s">
        <v>816</v>
      </c>
      <c r="C48" t="str">
        <f t="shared" si="0"/>
        <v>dk18-147</v>
      </c>
      <c r="D48">
        <f>IFERROR(MATCH(C48,Sheet1!$A:$A,0),"NO VALUE")</f>
        <v>199</v>
      </c>
    </row>
    <row r="49" spans="1:4" hidden="1" x14ac:dyDescent="0.25">
      <c r="A49" t="s">
        <v>817</v>
      </c>
      <c r="C49" t="str">
        <f t="shared" si="0"/>
        <v>dk18-189</v>
      </c>
      <c r="D49">
        <f>IFERROR(MATCH(C49,Sheet1!$A:$A,0),"NO VALUE")</f>
        <v>265</v>
      </c>
    </row>
    <row r="50" spans="1:4" hidden="1" x14ac:dyDescent="0.25">
      <c r="A50" t="s">
        <v>818</v>
      </c>
      <c r="C50" t="str">
        <f t="shared" si="0"/>
        <v>dk18-217</v>
      </c>
      <c r="D50">
        <f>IFERROR(MATCH(C50,Sheet1!$A:$A,0),"NO VALUE")</f>
        <v>243</v>
      </c>
    </row>
    <row r="51" spans="1:4" hidden="1" x14ac:dyDescent="0.25">
      <c r="A51" t="s">
        <v>819</v>
      </c>
      <c r="C51" t="str">
        <f t="shared" si="0"/>
        <v>dk18-218</v>
      </c>
      <c r="D51">
        <f>IFERROR(MATCH(C51,Sheet1!$A:$A,0),"NO VALUE")</f>
        <v>264</v>
      </c>
    </row>
    <row r="52" spans="1:4" x14ac:dyDescent="0.25">
      <c r="A52" t="s">
        <v>820</v>
      </c>
      <c r="C52" t="str">
        <f t="shared" si="0"/>
        <v>dk19-064</v>
      </c>
      <c r="D52" t="str">
        <f>IFERROR(MATCH(C52,Sheet1!$A:$A,0),"NO VALUE")</f>
        <v>NO VALUE</v>
      </c>
    </row>
    <row r="53" spans="1:4" hidden="1" x14ac:dyDescent="0.25">
      <c r="A53" t="s">
        <v>821</v>
      </c>
      <c r="C53" t="str">
        <f t="shared" si="0"/>
        <v>dk19-1024</v>
      </c>
      <c r="D53">
        <f>IFERROR(MATCH(C53,Sheet1!$A:$A,0),"NO VALUE")</f>
        <v>200</v>
      </c>
    </row>
    <row r="54" spans="1:4" hidden="1" x14ac:dyDescent="0.25">
      <c r="A54" t="s">
        <v>822</v>
      </c>
      <c r="C54" t="str">
        <f t="shared" si="0"/>
        <v>dk19-121</v>
      </c>
      <c r="D54">
        <f>IFERROR(MATCH(C54,Sheet1!$A:$A,0),"NO VALUE")</f>
        <v>208</v>
      </c>
    </row>
    <row r="55" spans="1:4" x14ac:dyDescent="0.25">
      <c r="A55" t="s">
        <v>823</v>
      </c>
      <c r="C55" t="str">
        <f t="shared" si="0"/>
        <v>dk19-148</v>
      </c>
      <c r="D55" t="str">
        <f>IFERROR(MATCH(C55,Sheet1!$A:$A,0),"NO VALUE")</f>
        <v>NO VALUE</v>
      </c>
    </row>
    <row r="56" spans="1:4" hidden="1" x14ac:dyDescent="0.25">
      <c r="A56" t="s">
        <v>824</v>
      </c>
      <c r="C56" t="str">
        <f t="shared" si="0"/>
        <v>dk19-175</v>
      </c>
      <c r="D56">
        <f>IFERROR(MATCH(C56,Sheet1!$A:$A,0),"NO VALUE")</f>
        <v>161</v>
      </c>
    </row>
    <row r="57" spans="1:4" hidden="1" x14ac:dyDescent="0.25">
      <c r="A57" t="s">
        <v>825</v>
      </c>
      <c r="C57" t="str">
        <f t="shared" si="0"/>
        <v>dk19-272</v>
      </c>
      <c r="D57">
        <f>IFERROR(MATCH(C57,Sheet1!$A:$A,0),"NO VALUE")</f>
        <v>205</v>
      </c>
    </row>
    <row r="58" spans="1:4" hidden="1" x14ac:dyDescent="0.25">
      <c r="A58" t="s">
        <v>826</v>
      </c>
      <c r="C58" t="str">
        <f t="shared" si="0"/>
        <v>dk19-274</v>
      </c>
      <c r="D58">
        <f>IFERROR(MATCH(C58,Sheet1!$A:$A,0),"NO VALUE")</f>
        <v>203</v>
      </c>
    </row>
    <row r="59" spans="1:4" hidden="1" x14ac:dyDescent="0.25">
      <c r="A59" t="s">
        <v>827</v>
      </c>
      <c r="C59" t="str">
        <f t="shared" si="0"/>
        <v>dk19-275</v>
      </c>
      <c r="D59">
        <f>IFERROR(MATCH(C59,Sheet1!$A:$A,0),"NO VALUE")</f>
        <v>202</v>
      </c>
    </row>
    <row r="60" spans="1:4" hidden="1" x14ac:dyDescent="0.25">
      <c r="A60" t="s">
        <v>828</v>
      </c>
      <c r="C60" t="str">
        <f t="shared" si="0"/>
        <v>dk19-640</v>
      </c>
      <c r="D60">
        <f>IFERROR(MATCH(C60,Sheet1!$A:$A,0),"NO VALUE")</f>
        <v>201</v>
      </c>
    </row>
    <row r="61" spans="1:4" hidden="1" x14ac:dyDescent="0.25">
      <c r="A61" t="s">
        <v>829</v>
      </c>
      <c r="C61" t="str">
        <f t="shared" si="0"/>
        <v>dk2-003</v>
      </c>
      <c r="D61">
        <f>IFERROR(MATCH(C61,Sheet1!$A:$A,0),"NO VALUE")</f>
        <v>65</v>
      </c>
    </row>
    <row r="62" spans="1:4" x14ac:dyDescent="0.25">
      <c r="A62" t="s">
        <v>830</v>
      </c>
      <c r="C62" t="str">
        <f t="shared" si="0"/>
        <v>dk2-006</v>
      </c>
      <c r="D62" t="str">
        <f>IFERROR(MATCH(C62,Sheet1!$A:$A,0),"NO VALUE")</f>
        <v>NO VALUE</v>
      </c>
    </row>
    <row r="63" spans="1:4" x14ac:dyDescent="0.25">
      <c r="A63" t="s">
        <v>831</v>
      </c>
      <c r="C63" t="str">
        <f t="shared" si="0"/>
        <v>dk2-051</v>
      </c>
      <c r="D63" t="str">
        <f>IFERROR(MATCH(C63,Sheet1!$A:$A,0),"NO VALUE")</f>
        <v>NO VALUE</v>
      </c>
    </row>
    <row r="64" spans="1:4" hidden="1" x14ac:dyDescent="0.25">
      <c r="A64" t="s">
        <v>832</v>
      </c>
      <c r="C64" t="str">
        <f t="shared" si="0"/>
        <v>dk2-056</v>
      </c>
      <c r="D64">
        <f>IFERROR(MATCH(C64,Sheet1!$A:$A,0),"NO VALUE")</f>
        <v>68</v>
      </c>
    </row>
    <row r="65" spans="1:4" hidden="1" x14ac:dyDescent="0.25">
      <c r="A65" t="s">
        <v>833</v>
      </c>
      <c r="C65" t="str">
        <f t="shared" si="0"/>
        <v>dk2-057</v>
      </c>
      <c r="D65">
        <f>IFERROR(MATCH(C65,Sheet1!$A:$A,0),"NO VALUE")</f>
        <v>60</v>
      </c>
    </row>
    <row r="66" spans="1:4" hidden="1" x14ac:dyDescent="0.25">
      <c r="A66" t="s">
        <v>834</v>
      </c>
      <c r="C66" t="str">
        <f t="shared" si="0"/>
        <v>dk2-067</v>
      </c>
      <c r="D66">
        <f>IFERROR(MATCH(C66,Sheet1!$A:$A,0),"NO VALUE")</f>
        <v>55</v>
      </c>
    </row>
    <row r="67" spans="1:4" hidden="1" x14ac:dyDescent="0.25">
      <c r="A67" t="s">
        <v>835</v>
      </c>
      <c r="C67" t="str">
        <f t="shared" ref="C67:C130" si="1">TRIM(LOWER(LEFT(A67,LEN(A67)-4)))</f>
        <v>dk2-117b</v>
      </c>
      <c r="D67">
        <f>IFERROR(MATCH(C67,Sheet1!$A:$A,0),"NO VALUE")</f>
        <v>69</v>
      </c>
    </row>
    <row r="68" spans="1:4" hidden="1" x14ac:dyDescent="0.25">
      <c r="A68" t="s">
        <v>836</v>
      </c>
      <c r="C68" t="str">
        <f t="shared" si="1"/>
        <v>dk2-118</v>
      </c>
      <c r="D68">
        <f>IFERROR(MATCH(C68,Sheet1!$A:$A,0),"NO VALUE")</f>
        <v>62</v>
      </c>
    </row>
    <row r="69" spans="1:4" x14ac:dyDescent="0.25">
      <c r="A69" t="s">
        <v>837</v>
      </c>
      <c r="C69" t="str">
        <f t="shared" si="1"/>
        <v>dk2-119</v>
      </c>
      <c r="D69" t="str">
        <f>IFERROR(MATCH(C69,Sheet1!$A:$A,0),"NO VALUE")</f>
        <v>NO VALUE</v>
      </c>
    </row>
    <row r="70" spans="1:4" hidden="1" x14ac:dyDescent="0.25">
      <c r="A70" t="s">
        <v>838</v>
      </c>
      <c r="C70" t="str">
        <f t="shared" si="1"/>
        <v>dk2-120</v>
      </c>
      <c r="D70">
        <f>IFERROR(MATCH(C70,Sheet1!$A:$A,0),"NO VALUE")</f>
        <v>67</v>
      </c>
    </row>
    <row r="71" spans="1:4" hidden="1" x14ac:dyDescent="0.25">
      <c r="A71" t="s">
        <v>839</v>
      </c>
      <c r="C71" t="str">
        <f t="shared" si="1"/>
        <v>dk2-126</v>
      </c>
      <c r="D71">
        <f>IFERROR(MATCH(C71,Sheet1!$A:$A,0),"NO VALUE")</f>
        <v>66</v>
      </c>
    </row>
    <row r="72" spans="1:4" hidden="1" x14ac:dyDescent="0.25">
      <c r="A72" t="s">
        <v>840</v>
      </c>
      <c r="C72" t="str">
        <f t="shared" si="1"/>
        <v>dk2-127</v>
      </c>
      <c r="D72">
        <f>IFERROR(MATCH(C72,Sheet1!$A:$A,0),"NO VALUE")</f>
        <v>58</v>
      </c>
    </row>
    <row r="73" spans="1:4" hidden="1" x14ac:dyDescent="0.25">
      <c r="A73" t="s">
        <v>841</v>
      </c>
      <c r="C73" t="str">
        <f t="shared" si="1"/>
        <v>dk2-128</v>
      </c>
      <c r="D73">
        <f>IFERROR(MATCH(C73,Sheet1!$A:$A,0),"NO VALUE")</f>
        <v>59</v>
      </c>
    </row>
    <row r="74" spans="1:4" x14ac:dyDescent="0.25">
      <c r="A74" t="s">
        <v>842</v>
      </c>
      <c r="C74" t="str">
        <f t="shared" si="1"/>
        <v>dk2-129</v>
      </c>
      <c r="D74" t="str">
        <f>IFERROR(MATCH(C74,Sheet1!$A:$A,0),"NO VALUE")</f>
        <v>NO VALUE</v>
      </c>
    </row>
    <row r="75" spans="1:4" hidden="1" x14ac:dyDescent="0.25">
      <c r="A75" t="s">
        <v>843</v>
      </c>
      <c r="C75" t="str">
        <f t="shared" si="1"/>
        <v>dk2-130</v>
      </c>
      <c r="D75">
        <f>IFERROR(MATCH(C75,Sheet1!$A:$A,0),"NO VALUE")</f>
        <v>53</v>
      </c>
    </row>
    <row r="76" spans="1:4" x14ac:dyDescent="0.25">
      <c r="A76" t="s">
        <v>844</v>
      </c>
      <c r="C76" t="str">
        <f t="shared" si="1"/>
        <v>dk2-131</v>
      </c>
      <c r="D76" t="str">
        <f>IFERROR(MATCH(C76,Sheet1!$A:$A,0),"NO VALUE")</f>
        <v>NO VALUE</v>
      </c>
    </row>
    <row r="77" spans="1:4" hidden="1" x14ac:dyDescent="0.25">
      <c r="A77" t="s">
        <v>845</v>
      </c>
      <c r="C77" t="str">
        <f t="shared" si="1"/>
        <v>dk2-132</v>
      </c>
      <c r="D77">
        <f>IFERROR(MATCH(C77,Sheet1!$A:$A,0),"NO VALUE")</f>
        <v>70</v>
      </c>
    </row>
    <row r="78" spans="1:4" hidden="1" x14ac:dyDescent="0.25">
      <c r="A78" t="s">
        <v>846</v>
      </c>
      <c r="C78" t="str">
        <f t="shared" si="1"/>
        <v>dk2-139</v>
      </c>
      <c r="D78">
        <f>IFERROR(MATCH(C78,Sheet1!$A:$A,0),"NO VALUE")</f>
        <v>56</v>
      </c>
    </row>
    <row r="79" spans="1:4" hidden="1" x14ac:dyDescent="0.25">
      <c r="A79" t="s">
        <v>847</v>
      </c>
      <c r="C79" t="str">
        <f t="shared" si="1"/>
        <v>dk2-142</v>
      </c>
      <c r="D79">
        <f>IFERROR(MATCH(C79,Sheet1!$A:$A,0),"NO VALUE")</f>
        <v>51</v>
      </c>
    </row>
    <row r="80" spans="1:4" hidden="1" x14ac:dyDescent="0.25">
      <c r="A80" t="s">
        <v>848</v>
      </c>
      <c r="C80" t="str">
        <f t="shared" si="1"/>
        <v>dk2-161</v>
      </c>
      <c r="D80">
        <f>IFERROR(MATCH(C80,Sheet1!$A:$A,0),"NO VALUE")</f>
        <v>49</v>
      </c>
    </row>
    <row r="81" spans="1:4" hidden="1" x14ac:dyDescent="0.25">
      <c r="A81" t="s">
        <v>849</v>
      </c>
      <c r="C81" t="str">
        <f t="shared" si="1"/>
        <v>dk2-166</v>
      </c>
      <c r="D81">
        <f>IFERROR(MATCH(C81,Sheet1!$A:$A,0),"NO VALUE")</f>
        <v>57</v>
      </c>
    </row>
    <row r="82" spans="1:4" hidden="1" x14ac:dyDescent="0.25">
      <c r="A82" t="s">
        <v>850</v>
      </c>
      <c r="C82" t="str">
        <f t="shared" si="1"/>
        <v>dk2-167</v>
      </c>
      <c r="D82">
        <f>IFERROR(MATCH(C82,Sheet1!$A:$A,0),"NO VALUE")</f>
        <v>54</v>
      </c>
    </row>
    <row r="83" spans="1:4" hidden="1" x14ac:dyDescent="0.25">
      <c r="A83" t="s">
        <v>851</v>
      </c>
      <c r="C83" t="str">
        <f t="shared" si="1"/>
        <v>dk2-168</v>
      </c>
      <c r="D83">
        <f>IFERROR(MATCH(C83,Sheet1!$A:$A,0),"NO VALUE")</f>
        <v>61</v>
      </c>
    </row>
    <row r="84" spans="1:4" hidden="1" x14ac:dyDescent="0.25">
      <c r="A84" t="s">
        <v>852</v>
      </c>
      <c r="C84" t="str">
        <f t="shared" si="1"/>
        <v>dk2-50</v>
      </c>
      <c r="D84">
        <f>IFERROR(MATCH(C84,Sheet1!$A:$A,0),"NO VALUE")</f>
        <v>50</v>
      </c>
    </row>
    <row r="85" spans="1:4" hidden="1" x14ac:dyDescent="0.25">
      <c r="A85" t="s">
        <v>853</v>
      </c>
      <c r="C85" t="str">
        <f t="shared" si="1"/>
        <v>dk2</v>
      </c>
      <c r="D85">
        <f>IFERROR(MATCH(C85,Sheet1!$A:$A,0),"NO VALUE")</f>
        <v>64</v>
      </c>
    </row>
    <row r="86" spans="1:4" hidden="1" x14ac:dyDescent="0.25">
      <c r="A86" t="s">
        <v>854</v>
      </c>
      <c r="C86" t="str">
        <f t="shared" si="1"/>
        <v>dk20-013</v>
      </c>
      <c r="D86">
        <f>IFERROR(MATCH(C86,Sheet1!$A:$A,0),"NO VALUE")</f>
        <v>226</v>
      </c>
    </row>
    <row r="87" spans="1:4" hidden="1" x14ac:dyDescent="0.25">
      <c r="A87" t="s">
        <v>855</v>
      </c>
      <c r="C87" t="str">
        <f t="shared" si="1"/>
        <v>dk20-062</v>
      </c>
      <c r="D87">
        <f>IFERROR(MATCH(C87,Sheet1!$A:$A,0),"NO VALUE")</f>
        <v>221</v>
      </c>
    </row>
    <row r="88" spans="1:4" hidden="1" x14ac:dyDescent="0.25">
      <c r="A88" t="s">
        <v>856</v>
      </c>
      <c r="C88" t="str">
        <f t="shared" si="1"/>
        <v>dk20-099</v>
      </c>
      <c r="D88">
        <f>IFERROR(MATCH(C88,Sheet1!$A:$A,0),"NO VALUE")</f>
        <v>187</v>
      </c>
    </row>
    <row r="89" spans="1:4" hidden="1" x14ac:dyDescent="0.25">
      <c r="A89" t="s">
        <v>857</v>
      </c>
      <c r="C89" t="str">
        <f t="shared" si="1"/>
        <v>dk20-126</v>
      </c>
      <c r="D89">
        <f>IFERROR(MATCH(C89,Sheet1!$A:$A,0),"NO VALUE")</f>
        <v>189</v>
      </c>
    </row>
    <row r="90" spans="1:4" hidden="1" x14ac:dyDescent="0.25">
      <c r="A90" t="s">
        <v>858</v>
      </c>
      <c r="C90" t="str">
        <f t="shared" si="1"/>
        <v>dk20-128</v>
      </c>
      <c r="D90">
        <f>IFERROR(MATCH(C90,Sheet1!$A:$A,0),"NO VALUE")</f>
        <v>218</v>
      </c>
    </row>
    <row r="91" spans="1:4" hidden="1" x14ac:dyDescent="0.25">
      <c r="A91" t="s">
        <v>859</v>
      </c>
      <c r="C91" t="str">
        <f t="shared" si="1"/>
        <v>dk20-146</v>
      </c>
      <c r="D91">
        <f>IFERROR(MATCH(C91,Sheet1!$A:$A,0),"NO VALUE")</f>
        <v>188</v>
      </c>
    </row>
    <row r="92" spans="1:4" hidden="1" x14ac:dyDescent="0.25">
      <c r="A92" t="s">
        <v>860</v>
      </c>
      <c r="C92" t="str">
        <f t="shared" si="1"/>
        <v>dk20-149</v>
      </c>
      <c r="D92">
        <f>IFERROR(MATCH(C92,Sheet1!$A:$A,0),"NO VALUE")</f>
        <v>190</v>
      </c>
    </row>
    <row r="93" spans="1:4" hidden="1" x14ac:dyDescent="0.25">
      <c r="A93" t="s">
        <v>861</v>
      </c>
      <c r="C93" t="str">
        <f t="shared" si="1"/>
        <v>dk20-150</v>
      </c>
      <c r="D93">
        <f>IFERROR(MATCH(C93,Sheet1!$A:$A,0),"NO VALUE")</f>
        <v>191</v>
      </c>
    </row>
    <row r="94" spans="1:4" hidden="1" x14ac:dyDescent="0.25">
      <c r="A94" t="s">
        <v>862</v>
      </c>
      <c r="C94" t="str">
        <f t="shared" si="1"/>
        <v>dk20-404</v>
      </c>
      <c r="D94">
        <f>IFERROR(MATCH(C94,Sheet1!$A:$A,0),"NO VALUE")</f>
        <v>223</v>
      </c>
    </row>
    <row r="95" spans="1:4" hidden="1" x14ac:dyDescent="0.25">
      <c r="A95" t="s">
        <v>863</v>
      </c>
      <c r="C95" t="str">
        <f t="shared" si="1"/>
        <v>dk20-406</v>
      </c>
      <c r="D95">
        <f>IFERROR(MATCH(C95,Sheet1!$A:$A,0),"NO VALUE")</f>
        <v>222</v>
      </c>
    </row>
    <row r="96" spans="1:4" hidden="1" x14ac:dyDescent="0.25">
      <c r="A96" t="s">
        <v>864</v>
      </c>
      <c r="C96" t="str">
        <f t="shared" si="1"/>
        <v>dk20-407</v>
      </c>
      <c r="D96">
        <f>IFERROR(MATCH(C96,Sheet1!$A:$A,0),"NO VALUE")</f>
        <v>248</v>
      </c>
    </row>
    <row r="97" spans="1:4" x14ac:dyDescent="0.25">
      <c r="A97" t="s">
        <v>865</v>
      </c>
      <c r="C97" t="str">
        <f t="shared" si="1"/>
        <v>dk20-63</v>
      </c>
      <c r="D97" t="str">
        <f>IFERROR(MATCH(C97,Sheet1!$A:$A,0),"NO VALUE")</f>
        <v>NO VALUE</v>
      </c>
    </row>
    <row r="98" spans="1:4" hidden="1" x14ac:dyDescent="0.25">
      <c r="A98" t="s">
        <v>866</v>
      </c>
      <c r="C98" t="str">
        <f t="shared" si="1"/>
        <v>dk20-64</v>
      </c>
      <c r="D98">
        <f>IFERROR(MATCH(C98,Sheet1!$A:$A,0),"NO VALUE")</f>
        <v>225</v>
      </c>
    </row>
    <row r="99" spans="1:4" hidden="1" x14ac:dyDescent="0.25">
      <c r="A99" t="s">
        <v>867</v>
      </c>
      <c r="C99" t="str">
        <f t="shared" si="1"/>
        <v>dk20-65</v>
      </c>
      <c r="D99">
        <f>IFERROR(MATCH(C99,Sheet1!$A:$A,0),"NO VALUE")</f>
        <v>220</v>
      </c>
    </row>
    <row r="100" spans="1:4" hidden="1" x14ac:dyDescent="0.25">
      <c r="A100" t="s">
        <v>868</v>
      </c>
      <c r="C100" t="str">
        <f t="shared" si="1"/>
        <v>dk20-76</v>
      </c>
      <c r="D100">
        <f>IFERROR(MATCH(C100,Sheet1!$A:$A,0),"NO VALUE")</f>
        <v>219</v>
      </c>
    </row>
    <row r="101" spans="1:4" hidden="1" x14ac:dyDescent="0.25">
      <c r="A101" t="s">
        <v>869</v>
      </c>
      <c r="C101" t="str">
        <f t="shared" si="1"/>
        <v>dk20-97</v>
      </c>
      <c r="D101">
        <f>IFERROR(MATCH(C101,Sheet1!$A:$A,0),"NO VALUE")</f>
        <v>227</v>
      </c>
    </row>
    <row r="102" spans="1:4" x14ac:dyDescent="0.25">
      <c r="A102" t="s">
        <v>870</v>
      </c>
      <c r="C102" t="str">
        <f t="shared" si="1"/>
        <v>dk21-001</v>
      </c>
      <c r="D102" t="str">
        <f>IFERROR(MATCH(C102,Sheet1!$A:$A,0),"NO VALUE")</f>
        <v>NO VALUE</v>
      </c>
    </row>
    <row r="103" spans="1:4" x14ac:dyDescent="0.25">
      <c r="A103" t="s">
        <v>871</v>
      </c>
      <c r="C103" t="str">
        <f t="shared" si="1"/>
        <v>dk21-032 ct</v>
      </c>
      <c r="D103" t="str">
        <f>IFERROR(MATCH(C103,Sheet1!$A:$A,0),"NO VALUE")</f>
        <v>NO VALUE</v>
      </c>
    </row>
    <row r="104" spans="1:4" hidden="1" x14ac:dyDescent="0.25">
      <c r="A104" t="s">
        <v>872</v>
      </c>
      <c r="C104" t="str">
        <f t="shared" si="1"/>
        <v>dk21-032</v>
      </c>
      <c r="D104">
        <f>IFERROR(MATCH(C104,Sheet1!$A:$A,0),"NO VALUE")</f>
        <v>151</v>
      </c>
    </row>
    <row r="105" spans="1:4" hidden="1" x14ac:dyDescent="0.25">
      <c r="A105" t="s">
        <v>873</v>
      </c>
      <c r="C105" t="str">
        <f t="shared" si="1"/>
        <v>dk21-033</v>
      </c>
      <c r="D105">
        <f>IFERROR(MATCH(C105,Sheet1!$A:$A,0),"NO VALUE")</f>
        <v>40</v>
      </c>
    </row>
    <row r="106" spans="1:4" x14ac:dyDescent="0.25">
      <c r="A106" t="s">
        <v>874</v>
      </c>
      <c r="C106" t="str">
        <f t="shared" si="1"/>
        <v>dk21-30</v>
      </c>
      <c r="D106" t="str">
        <f>IFERROR(MATCH(C106,Sheet1!$A:$A,0),"NO VALUE")</f>
        <v>NO VALUE</v>
      </c>
    </row>
    <row r="107" spans="1:4" hidden="1" x14ac:dyDescent="0.25">
      <c r="A107" t="s">
        <v>875</v>
      </c>
      <c r="C107" t="str">
        <f t="shared" si="1"/>
        <v>dk25-004</v>
      </c>
      <c r="D107">
        <f>IFERROR(MATCH(C107,Sheet1!$A:$A,0),"NO VALUE")</f>
        <v>239</v>
      </c>
    </row>
    <row r="108" spans="1:4" x14ac:dyDescent="0.25">
      <c r="A108" t="s">
        <v>876</v>
      </c>
      <c r="C108" t="str">
        <f t="shared" si="1"/>
        <v>dk25-03</v>
      </c>
      <c r="D108" t="str">
        <f>IFERROR(MATCH(C108,Sheet1!$A:$A,0),"NO VALUE")</f>
        <v>NO VALUE</v>
      </c>
    </row>
    <row r="109" spans="1:4" hidden="1" x14ac:dyDescent="0.25">
      <c r="A109" t="s">
        <v>877</v>
      </c>
      <c r="C109" t="str">
        <f t="shared" si="1"/>
        <v>dk25-031</v>
      </c>
      <c r="D109">
        <f>IFERROR(MATCH(C109,Sheet1!$A:$A,0),"NO VALUE")</f>
        <v>237</v>
      </c>
    </row>
    <row r="110" spans="1:4" hidden="1" x14ac:dyDescent="0.25">
      <c r="A110" t="s">
        <v>878</v>
      </c>
      <c r="C110" t="str">
        <f t="shared" si="1"/>
        <v>dk25-058</v>
      </c>
      <c r="D110">
        <f>IFERROR(MATCH(C110,Sheet1!$A:$A,0),"NO VALUE")</f>
        <v>238</v>
      </c>
    </row>
    <row r="111" spans="1:4" x14ac:dyDescent="0.25">
      <c r="A111" t="s">
        <v>879</v>
      </c>
      <c r="C111" t="str">
        <f t="shared" si="1"/>
        <v>dk25-059</v>
      </c>
      <c r="D111" t="str">
        <f>IFERROR(MATCH(C111,Sheet1!$A:$A,0),"NO VALUE")</f>
        <v>NO VALUE</v>
      </c>
    </row>
    <row r="112" spans="1:4" hidden="1" x14ac:dyDescent="0.25">
      <c r="A112" t="s">
        <v>880</v>
      </c>
      <c r="C112" t="str">
        <f t="shared" si="1"/>
        <v>dk25-060</v>
      </c>
      <c r="D112">
        <f>IFERROR(MATCH(C112,Sheet1!$A:$A,0),"NO VALUE")</f>
        <v>233</v>
      </c>
    </row>
    <row r="113" spans="1:4" hidden="1" x14ac:dyDescent="0.25">
      <c r="A113" t="s">
        <v>881</v>
      </c>
      <c r="C113" t="str">
        <f t="shared" si="1"/>
        <v>dk25-061</v>
      </c>
      <c r="D113">
        <f>IFERROR(MATCH(C113,Sheet1!$A:$A,0),"NO VALUE")</f>
        <v>230</v>
      </c>
    </row>
    <row r="114" spans="1:4" hidden="1" x14ac:dyDescent="0.25">
      <c r="A114" t="s">
        <v>882</v>
      </c>
      <c r="C114" t="str">
        <f t="shared" si="1"/>
        <v>dk25-079</v>
      </c>
      <c r="D114">
        <f>IFERROR(MATCH(C114,Sheet1!$A:$A,0),"NO VALUE")</f>
        <v>211</v>
      </c>
    </row>
    <row r="115" spans="1:4" x14ac:dyDescent="0.25">
      <c r="A115" t="s">
        <v>883</v>
      </c>
      <c r="C115" t="str">
        <f t="shared" si="1"/>
        <v>dk25-087</v>
      </c>
      <c r="D115" t="str">
        <f>IFERROR(MATCH(C115,Sheet1!$A:$A,0),"NO VALUE")</f>
        <v>NO VALUE</v>
      </c>
    </row>
    <row r="116" spans="1:4" hidden="1" x14ac:dyDescent="0.25">
      <c r="A116" t="s">
        <v>884</v>
      </c>
      <c r="C116" t="str">
        <f t="shared" si="1"/>
        <v>dk25-096</v>
      </c>
      <c r="D116">
        <f>IFERROR(MATCH(C116,Sheet1!$A:$A,0),"NO VALUE")</f>
        <v>213</v>
      </c>
    </row>
    <row r="117" spans="1:4" hidden="1" x14ac:dyDescent="0.25">
      <c r="A117" t="s">
        <v>885</v>
      </c>
      <c r="C117" t="str">
        <f t="shared" si="1"/>
        <v>dk25-165</v>
      </c>
      <c r="D117">
        <f>IFERROR(MATCH(C117,Sheet1!$A:$A,0),"NO VALUE")</f>
        <v>229</v>
      </c>
    </row>
    <row r="118" spans="1:4" hidden="1" x14ac:dyDescent="0.25">
      <c r="A118" t="s">
        <v>886</v>
      </c>
      <c r="C118" t="str">
        <f t="shared" si="1"/>
        <v>dk25-166</v>
      </c>
      <c r="D118">
        <f>IFERROR(MATCH(C118,Sheet1!$A:$A,0),"NO VALUE")</f>
        <v>235</v>
      </c>
    </row>
    <row r="119" spans="1:4" x14ac:dyDescent="0.25">
      <c r="A119" t="s">
        <v>887</v>
      </c>
      <c r="C119" t="str">
        <f t="shared" si="1"/>
        <v>dk25-173 ct</v>
      </c>
      <c r="D119" t="str">
        <f>IFERROR(MATCH(C119,Sheet1!$A:$A,0),"NO VALUE")</f>
        <v>NO VALUE</v>
      </c>
    </row>
    <row r="120" spans="1:4" hidden="1" x14ac:dyDescent="0.25">
      <c r="A120" t="s">
        <v>888</v>
      </c>
      <c r="C120" t="str">
        <f t="shared" si="1"/>
        <v>dk25-173</v>
      </c>
      <c r="D120">
        <f>IFERROR(MATCH(C120,Sheet1!$A:$A,0),"NO VALUE")</f>
        <v>215</v>
      </c>
    </row>
    <row r="121" spans="1:4" hidden="1" x14ac:dyDescent="0.25">
      <c r="A121" t="s">
        <v>889</v>
      </c>
      <c r="C121" t="str">
        <f t="shared" si="1"/>
        <v>dk25-174</v>
      </c>
      <c r="D121">
        <f>IFERROR(MATCH(C121,Sheet1!$A:$A,0),"NO VALUE")</f>
        <v>212</v>
      </c>
    </row>
    <row r="122" spans="1:4" hidden="1" x14ac:dyDescent="0.25">
      <c r="A122" t="s">
        <v>890</v>
      </c>
      <c r="C122" t="str">
        <f t="shared" si="1"/>
        <v>dk25-175</v>
      </c>
      <c r="D122">
        <f>IFERROR(MATCH(C122,Sheet1!$A:$A,0),"NO VALUE")</f>
        <v>241</v>
      </c>
    </row>
    <row r="123" spans="1:4" hidden="1" x14ac:dyDescent="0.25">
      <c r="A123" t="s">
        <v>891</v>
      </c>
      <c r="C123" t="str">
        <f t="shared" si="1"/>
        <v>dk25-176</v>
      </c>
      <c r="D123">
        <f>IFERROR(MATCH(C123,Sheet1!$A:$A,0),"NO VALUE")</f>
        <v>210</v>
      </c>
    </row>
    <row r="124" spans="1:4" hidden="1" x14ac:dyDescent="0.25">
      <c r="A124" t="s">
        <v>892</v>
      </c>
      <c r="C124" t="str">
        <f t="shared" si="1"/>
        <v>dk25-178</v>
      </c>
      <c r="D124">
        <f>IFERROR(MATCH(C124,Sheet1!$A:$A,0),"NO VALUE")</f>
        <v>234</v>
      </c>
    </row>
    <row r="125" spans="1:4" hidden="1" x14ac:dyDescent="0.25">
      <c r="A125" t="s">
        <v>893</v>
      </c>
      <c r="C125" t="str">
        <f t="shared" si="1"/>
        <v>dk25-179</v>
      </c>
      <c r="D125">
        <f>IFERROR(MATCH(C125,Sheet1!$A:$A,0),"NO VALUE")</f>
        <v>209</v>
      </c>
    </row>
    <row r="126" spans="1:4" x14ac:dyDescent="0.25">
      <c r="A126" t="s">
        <v>894</v>
      </c>
      <c r="C126" t="str">
        <f t="shared" si="1"/>
        <v>dk25-24</v>
      </c>
      <c r="D126" t="str">
        <f>IFERROR(MATCH(C126,Sheet1!$A:$A,0),"NO VALUE")</f>
        <v>NO VALUE</v>
      </c>
    </row>
    <row r="127" spans="1:4" hidden="1" x14ac:dyDescent="0.25">
      <c r="A127" t="s">
        <v>895</v>
      </c>
      <c r="C127" t="str">
        <f t="shared" si="1"/>
        <v>dk25-25</v>
      </c>
      <c r="D127">
        <f>IFERROR(MATCH(C127,Sheet1!$A:$A,0),"NO VALUE")</f>
        <v>231</v>
      </c>
    </row>
    <row r="128" spans="1:4" x14ac:dyDescent="0.25">
      <c r="A128" t="s">
        <v>896</v>
      </c>
      <c r="C128" t="str">
        <f t="shared" si="1"/>
        <v>dk25-26</v>
      </c>
      <c r="D128" t="str">
        <f>IFERROR(MATCH(C128,Sheet1!$A:$A,0),"NO VALUE")</f>
        <v>NO VALUE</v>
      </c>
    </row>
    <row r="129" spans="1:4" x14ac:dyDescent="0.25">
      <c r="A129" t="s">
        <v>897</v>
      </c>
      <c r="C129" t="str">
        <f t="shared" si="1"/>
        <v>dk25-35</v>
      </c>
      <c r="D129" t="str">
        <f>IFERROR(MATCH(C129,Sheet1!$A:$A,0),"NO VALUE")</f>
        <v>NO VALUE</v>
      </c>
    </row>
    <row r="130" spans="1:4" x14ac:dyDescent="0.25">
      <c r="A130" t="s">
        <v>898</v>
      </c>
      <c r="C130" t="str">
        <f t="shared" si="1"/>
        <v>dk25-36</v>
      </c>
      <c r="D130" t="str">
        <f>IFERROR(MATCH(C130,Sheet1!$A:$A,0),"NO VALUE")</f>
        <v>NO VALUE</v>
      </c>
    </row>
    <row r="131" spans="1:4" x14ac:dyDescent="0.25">
      <c r="A131" t="s">
        <v>899</v>
      </c>
      <c r="C131" t="str">
        <f t="shared" ref="C131:C194" si="2">TRIM(LOWER(LEFT(A131,LEN(A131)-4)))</f>
        <v>dk25-57</v>
      </c>
      <c r="D131" t="str">
        <f>IFERROR(MATCH(C131,Sheet1!$A:$A,0),"NO VALUE")</f>
        <v>NO VALUE</v>
      </c>
    </row>
    <row r="132" spans="1:4" hidden="1" x14ac:dyDescent="0.25">
      <c r="A132" t="s">
        <v>900</v>
      </c>
      <c r="C132" t="str">
        <f t="shared" si="2"/>
        <v>dk26-033</v>
      </c>
      <c r="D132">
        <f>IFERROR(MATCH(C132,Sheet1!$A:$A,0),"NO VALUE")</f>
        <v>251</v>
      </c>
    </row>
    <row r="133" spans="1:4" x14ac:dyDescent="0.25">
      <c r="A133" t="s">
        <v>901</v>
      </c>
      <c r="C133" t="str">
        <f t="shared" si="2"/>
        <v>dk27-002</v>
      </c>
      <c r="D133" t="str">
        <f>IFERROR(MATCH(C133,Sheet1!$A:$A,0),"NO VALUE")</f>
        <v>NO VALUE</v>
      </c>
    </row>
    <row r="134" spans="1:4" x14ac:dyDescent="0.25">
      <c r="A134" t="s">
        <v>902</v>
      </c>
      <c r="C134" t="str">
        <f t="shared" si="2"/>
        <v>dk27-01</v>
      </c>
      <c r="D134" t="str">
        <f>IFERROR(MATCH(C134,Sheet1!$A:$A,0),"NO VALUE")</f>
        <v>NO VALUE</v>
      </c>
    </row>
    <row r="135" spans="1:4" hidden="1" x14ac:dyDescent="0.25">
      <c r="A135" t="s">
        <v>903</v>
      </c>
      <c r="C135" t="str">
        <f t="shared" si="2"/>
        <v>dk27-026</v>
      </c>
      <c r="D135">
        <f>IFERROR(MATCH(C135,Sheet1!$A:$A,0),"NO VALUE")</f>
        <v>255</v>
      </c>
    </row>
    <row r="136" spans="1:4" hidden="1" x14ac:dyDescent="0.25">
      <c r="A136" t="s">
        <v>904</v>
      </c>
      <c r="C136" t="str">
        <f t="shared" si="2"/>
        <v>dk27-056</v>
      </c>
      <c r="D136">
        <f>IFERROR(MATCH(C136,Sheet1!$A:$A,0),"NO VALUE")</f>
        <v>256</v>
      </c>
    </row>
    <row r="137" spans="1:4" x14ac:dyDescent="0.25">
      <c r="A137" t="s">
        <v>905</v>
      </c>
      <c r="C137" t="str">
        <f t="shared" si="2"/>
        <v>dk27-062</v>
      </c>
      <c r="D137" t="str">
        <f>IFERROR(MATCH(C137,Sheet1!$A:$A,0),"NO VALUE")</f>
        <v>NO VALUE</v>
      </c>
    </row>
    <row r="138" spans="1:4" hidden="1" x14ac:dyDescent="0.25">
      <c r="A138" t="s">
        <v>906</v>
      </c>
      <c r="C138" t="str">
        <f t="shared" si="2"/>
        <v>dk27-111</v>
      </c>
      <c r="D138">
        <f>IFERROR(MATCH(C138,Sheet1!$A:$A,0),"NO VALUE")</f>
        <v>257</v>
      </c>
    </row>
    <row r="139" spans="1:4" hidden="1" x14ac:dyDescent="0.25">
      <c r="A139" t="s">
        <v>907</v>
      </c>
      <c r="C139" t="str">
        <f t="shared" si="2"/>
        <v>dk27-115</v>
      </c>
      <c r="D139">
        <f>IFERROR(MATCH(C139,Sheet1!$A:$A,0),"NO VALUE")</f>
        <v>258</v>
      </c>
    </row>
    <row r="140" spans="1:4" hidden="1" x14ac:dyDescent="0.25">
      <c r="A140" t="s">
        <v>908</v>
      </c>
      <c r="C140" t="str">
        <f t="shared" si="2"/>
        <v>dk27-162</v>
      </c>
      <c r="D140">
        <f>IFERROR(MATCH(C140,Sheet1!$A:$A,0),"NO VALUE")</f>
        <v>270</v>
      </c>
    </row>
    <row r="141" spans="1:4" hidden="1" x14ac:dyDescent="0.25">
      <c r="A141" t="s">
        <v>909</v>
      </c>
      <c r="C141" t="str">
        <f t="shared" si="2"/>
        <v>dk27-25</v>
      </c>
      <c r="D141">
        <f>IFERROR(MATCH(C141,Sheet1!$A:$A,0),"NO VALUE")</f>
        <v>259</v>
      </c>
    </row>
    <row r="142" spans="1:4" hidden="1" x14ac:dyDescent="0.25">
      <c r="A142" t="s">
        <v>910</v>
      </c>
      <c r="C142" t="str">
        <f t="shared" si="2"/>
        <v>dk28-062</v>
      </c>
      <c r="D142">
        <f>IFERROR(MATCH(C142,Sheet1!$A:$A,0),"NO VALUE")</f>
        <v>268</v>
      </c>
    </row>
    <row r="143" spans="1:4" hidden="1" x14ac:dyDescent="0.25">
      <c r="A143" t="s">
        <v>911</v>
      </c>
      <c r="C143" t="str">
        <f t="shared" si="2"/>
        <v>dk28-087</v>
      </c>
      <c r="D143">
        <f>IFERROR(MATCH(C143,Sheet1!$A:$A,0),"NO VALUE")</f>
        <v>260</v>
      </c>
    </row>
    <row r="144" spans="1:4" hidden="1" x14ac:dyDescent="0.25">
      <c r="A144" t="s">
        <v>912</v>
      </c>
      <c r="C144" t="str">
        <f t="shared" si="2"/>
        <v>dk28-113</v>
      </c>
      <c r="D144">
        <f>IFERROR(MATCH(C144,Sheet1!$A:$A,0),"NO VALUE")</f>
        <v>267</v>
      </c>
    </row>
    <row r="145" spans="1:4" hidden="1" x14ac:dyDescent="0.25">
      <c r="A145" t="s">
        <v>913</v>
      </c>
      <c r="C145" t="str">
        <f t="shared" si="2"/>
        <v>dk28-114</v>
      </c>
      <c r="D145">
        <f>IFERROR(MATCH(C145,Sheet1!$A:$A,0),"NO VALUE")</f>
        <v>262</v>
      </c>
    </row>
    <row r="146" spans="1:4" hidden="1" x14ac:dyDescent="0.25">
      <c r="A146" t="s">
        <v>914</v>
      </c>
      <c r="C146" t="str">
        <f t="shared" si="2"/>
        <v>dk28-118</v>
      </c>
      <c r="D146">
        <f>IFERROR(MATCH(C146,Sheet1!$A:$A,0),"NO VALUE")</f>
        <v>261</v>
      </c>
    </row>
    <row r="147" spans="1:4" hidden="1" x14ac:dyDescent="0.25">
      <c r="A147" t="s">
        <v>915</v>
      </c>
      <c r="C147" t="str">
        <f t="shared" si="2"/>
        <v>dk28-119</v>
      </c>
      <c r="D147">
        <f>IFERROR(MATCH(C147,Sheet1!$A:$A,0),"NO VALUE")</f>
        <v>269</v>
      </c>
    </row>
    <row r="148" spans="1:4" hidden="1" x14ac:dyDescent="0.25">
      <c r="A148" t="s">
        <v>916</v>
      </c>
      <c r="C148" t="str">
        <f t="shared" si="2"/>
        <v>dk29-026</v>
      </c>
      <c r="D148">
        <f>IFERROR(MATCH(C148,Sheet1!$A:$A,0),"NO VALUE")</f>
        <v>266</v>
      </c>
    </row>
    <row r="149" spans="1:4" hidden="1" x14ac:dyDescent="0.25">
      <c r="A149" t="s">
        <v>917</v>
      </c>
      <c r="C149" t="str">
        <f t="shared" si="2"/>
        <v>dk3-048</v>
      </c>
      <c r="D149">
        <f>IFERROR(MATCH(C149,Sheet1!$A:$A,0),"NO VALUE")</f>
        <v>42</v>
      </c>
    </row>
    <row r="150" spans="1:4" hidden="1" x14ac:dyDescent="0.25">
      <c r="A150" t="s">
        <v>918</v>
      </c>
      <c r="C150" t="str">
        <f t="shared" si="2"/>
        <v>dk3-049</v>
      </c>
      <c r="D150">
        <f>IFERROR(MATCH(C150,Sheet1!$A:$A,0),"NO VALUE")</f>
        <v>39</v>
      </c>
    </row>
    <row r="151" spans="1:4" hidden="1" x14ac:dyDescent="0.25">
      <c r="A151" t="s">
        <v>919</v>
      </c>
      <c r="C151" t="str">
        <f t="shared" si="2"/>
        <v>dk3-065</v>
      </c>
      <c r="D151">
        <f>IFERROR(MATCH(C151,Sheet1!$A:$A,0),"NO VALUE")</f>
        <v>43</v>
      </c>
    </row>
    <row r="152" spans="1:4" x14ac:dyDescent="0.25">
      <c r="A152" t="s">
        <v>920</v>
      </c>
      <c r="C152" t="str">
        <f t="shared" si="2"/>
        <v>dk3-141</v>
      </c>
      <c r="D152" t="str">
        <f>IFERROR(MATCH(C152,Sheet1!$A:$A,0),"NO VALUE")</f>
        <v>NO VALUE</v>
      </c>
    </row>
    <row r="153" spans="1:4" hidden="1" x14ac:dyDescent="0.25">
      <c r="A153" t="s">
        <v>921</v>
      </c>
      <c r="C153" t="str">
        <f t="shared" si="2"/>
        <v>dk30-056</v>
      </c>
      <c r="D153">
        <f>IFERROR(MATCH(C153,Sheet1!$A:$A,0),"NO VALUE")</f>
        <v>253</v>
      </c>
    </row>
    <row r="154" spans="1:4" hidden="1" x14ac:dyDescent="0.25">
      <c r="A154" t="s">
        <v>922</v>
      </c>
      <c r="C154" t="str">
        <f t="shared" si="2"/>
        <v>dk30-057</v>
      </c>
      <c r="D154">
        <f>IFERROR(MATCH(C154,Sheet1!$A:$A,0),"NO VALUE")</f>
        <v>252</v>
      </c>
    </row>
    <row r="155" spans="1:4" hidden="1" x14ac:dyDescent="0.25">
      <c r="A155" t="s">
        <v>923</v>
      </c>
      <c r="C155" t="str">
        <f t="shared" si="2"/>
        <v>dk32-034</v>
      </c>
      <c r="D155">
        <f>IFERROR(MATCH(C155,Sheet1!$A:$A,0),"NO VALUE")</f>
        <v>281</v>
      </c>
    </row>
    <row r="156" spans="1:4" x14ac:dyDescent="0.25">
      <c r="A156" t="s">
        <v>924</v>
      </c>
      <c r="C156" t="str">
        <f t="shared" si="2"/>
        <v>dk32-035</v>
      </c>
      <c r="D156" t="str">
        <f>IFERROR(MATCH(C156,Sheet1!$A:$A,0),"NO VALUE")</f>
        <v>NO VALUE</v>
      </c>
    </row>
    <row r="157" spans="1:4" hidden="1" x14ac:dyDescent="0.25">
      <c r="A157" t="s">
        <v>925</v>
      </c>
      <c r="C157" t="str">
        <f t="shared" si="2"/>
        <v>dk32-054</v>
      </c>
      <c r="D157">
        <f>IFERROR(MATCH(C157,Sheet1!$A:$A,0),"NO VALUE")</f>
        <v>282</v>
      </c>
    </row>
    <row r="158" spans="1:4" hidden="1" x14ac:dyDescent="0.25">
      <c r="A158" t="s">
        <v>926</v>
      </c>
      <c r="C158" t="str">
        <f t="shared" si="2"/>
        <v>dk32-069</v>
      </c>
      <c r="D158">
        <f>IFERROR(MATCH(C158,Sheet1!$A:$A,0),"NO VALUE")</f>
        <v>279</v>
      </c>
    </row>
    <row r="159" spans="1:4" hidden="1" x14ac:dyDescent="0.25">
      <c r="A159" t="s">
        <v>927</v>
      </c>
      <c r="C159" t="str">
        <f t="shared" si="2"/>
        <v>dk32-53</v>
      </c>
      <c r="D159">
        <f>IFERROR(MATCH(C159,Sheet1!$A:$A,0),"NO VALUE")</f>
        <v>280</v>
      </c>
    </row>
    <row r="160" spans="1:4" hidden="1" x14ac:dyDescent="0.25">
      <c r="A160" t="s">
        <v>928</v>
      </c>
      <c r="C160" t="str">
        <f t="shared" si="2"/>
        <v>dk34-007</v>
      </c>
      <c r="D160">
        <f>IFERROR(MATCH(C160,Sheet1!$A:$A,0),"NO VALUE")</f>
        <v>294</v>
      </c>
    </row>
    <row r="161" spans="1:4" hidden="1" x14ac:dyDescent="0.25">
      <c r="A161" t="s">
        <v>929</v>
      </c>
      <c r="C161" t="str">
        <f t="shared" si="2"/>
        <v>dk34-061</v>
      </c>
      <c r="D161">
        <f>IFERROR(MATCH(C161,Sheet1!$A:$A,0),"NO VALUE")</f>
        <v>292</v>
      </c>
    </row>
    <row r="162" spans="1:4" hidden="1" x14ac:dyDescent="0.25">
      <c r="A162" t="s">
        <v>930</v>
      </c>
      <c r="C162" t="str">
        <f t="shared" si="2"/>
        <v>dk34-063</v>
      </c>
      <c r="D162">
        <f>IFERROR(MATCH(C162,Sheet1!$A:$A,0),"NO VALUE")</f>
        <v>296</v>
      </c>
    </row>
    <row r="163" spans="1:4" x14ac:dyDescent="0.25">
      <c r="A163" t="s">
        <v>931</v>
      </c>
      <c r="C163" t="str">
        <f t="shared" si="2"/>
        <v>dk34-065</v>
      </c>
      <c r="D163" t="str">
        <f>IFERROR(MATCH(C163,Sheet1!$A:$A,0),"NO VALUE")</f>
        <v>NO VALUE</v>
      </c>
    </row>
    <row r="164" spans="1:4" hidden="1" x14ac:dyDescent="0.25">
      <c r="A164" t="s">
        <v>932</v>
      </c>
      <c r="C164" t="str">
        <f t="shared" si="2"/>
        <v>dk34-066</v>
      </c>
      <c r="D164">
        <f>IFERROR(MATCH(C164,Sheet1!$A:$A,0),"NO VALUE")</f>
        <v>291</v>
      </c>
    </row>
    <row r="165" spans="1:4" hidden="1" x14ac:dyDescent="0.25">
      <c r="A165" t="s">
        <v>933</v>
      </c>
      <c r="C165" t="str">
        <f t="shared" si="2"/>
        <v>dk34-067</v>
      </c>
      <c r="D165">
        <f>IFERROR(MATCH(C165,Sheet1!$A:$A,0),"NO VALUE")</f>
        <v>290</v>
      </c>
    </row>
    <row r="166" spans="1:4" hidden="1" x14ac:dyDescent="0.25">
      <c r="A166" t="s">
        <v>934</v>
      </c>
      <c r="C166" t="str">
        <f t="shared" si="2"/>
        <v>dk34-068</v>
      </c>
      <c r="D166">
        <f>IFERROR(MATCH(C166,Sheet1!$A:$A,0),"NO VALUE")</f>
        <v>293</v>
      </c>
    </row>
    <row r="167" spans="1:4" hidden="1" x14ac:dyDescent="0.25">
      <c r="A167" t="s">
        <v>935</v>
      </c>
      <c r="C167" t="str">
        <f t="shared" si="2"/>
        <v>dk34-08</v>
      </c>
      <c r="D167">
        <f>IFERROR(MATCH(C167,Sheet1!$A:$A,0),"NO VALUE")</f>
        <v>298</v>
      </c>
    </row>
    <row r="168" spans="1:4" x14ac:dyDescent="0.25">
      <c r="A168" t="s">
        <v>936</v>
      </c>
      <c r="C168" t="str">
        <f t="shared" si="2"/>
        <v>dk34-14</v>
      </c>
      <c r="D168" t="str">
        <f>IFERROR(MATCH(C168,Sheet1!$A:$A,0),"NO VALUE")</f>
        <v>NO VALUE</v>
      </c>
    </row>
    <row r="169" spans="1:4" x14ac:dyDescent="0.25">
      <c r="A169" t="s">
        <v>937</v>
      </c>
      <c r="C169" t="str">
        <f t="shared" si="2"/>
        <v>dk34-60</v>
      </c>
      <c r="D169" t="str">
        <f>IFERROR(MATCH(C169,Sheet1!$A:$A,0),"NO VALUE")</f>
        <v>NO VALUE</v>
      </c>
    </row>
    <row r="170" spans="1:4" hidden="1" x14ac:dyDescent="0.25">
      <c r="A170" t="s">
        <v>938</v>
      </c>
      <c r="C170" t="str">
        <f t="shared" si="2"/>
        <v>dk36-069</v>
      </c>
      <c r="D170">
        <f>IFERROR(MATCH(C170,Sheet1!$A:$A,0),"NO VALUE")</f>
        <v>286</v>
      </c>
    </row>
    <row r="171" spans="1:4" x14ac:dyDescent="0.25">
      <c r="A171" t="s">
        <v>939</v>
      </c>
      <c r="C171" t="str">
        <f t="shared" si="2"/>
        <v>dk36-085</v>
      </c>
      <c r="D171" t="str">
        <f>IFERROR(MATCH(C171,Sheet1!$A:$A,0),"NO VALUE")</f>
        <v>NO VALUE</v>
      </c>
    </row>
    <row r="172" spans="1:4" hidden="1" x14ac:dyDescent="0.25">
      <c r="A172" t="s">
        <v>940</v>
      </c>
      <c r="C172" t="str">
        <f t="shared" si="2"/>
        <v>dk37-086</v>
      </c>
      <c r="D172">
        <f>IFERROR(MATCH(C172,Sheet1!$A:$A,0),"NO VALUE")</f>
        <v>287</v>
      </c>
    </row>
    <row r="173" spans="1:4" hidden="1" x14ac:dyDescent="0.25">
      <c r="A173" t="s">
        <v>941</v>
      </c>
      <c r="C173" t="str">
        <f t="shared" si="2"/>
        <v>dk38-023</v>
      </c>
      <c r="D173">
        <f>IFERROR(MATCH(C173,Sheet1!$A:$A,0),"NO VALUE")</f>
        <v>170</v>
      </c>
    </row>
    <row r="174" spans="1:4" x14ac:dyDescent="0.25">
      <c r="A174" t="s">
        <v>942</v>
      </c>
      <c r="C174" t="str">
        <f t="shared" si="2"/>
        <v>dk38-026e ct</v>
      </c>
      <c r="D174" t="str">
        <f>IFERROR(MATCH(C174,Sheet1!$A:$A,0),"NO VALUE")</f>
        <v>NO VALUE</v>
      </c>
    </row>
    <row r="175" spans="1:4" hidden="1" x14ac:dyDescent="0.25">
      <c r="A175" t="s">
        <v>943</v>
      </c>
      <c r="C175" t="str">
        <f t="shared" si="2"/>
        <v>dk38-026e</v>
      </c>
      <c r="D175">
        <f>IFERROR(MATCH(C175,Sheet1!$A:$A,0),"NO VALUE")</f>
        <v>180</v>
      </c>
    </row>
    <row r="176" spans="1:4" hidden="1" x14ac:dyDescent="0.25">
      <c r="A176" t="s">
        <v>944</v>
      </c>
      <c r="C176" t="str">
        <f t="shared" si="2"/>
        <v>dk38-035</v>
      </c>
      <c r="D176">
        <f>IFERROR(MATCH(C176,Sheet1!$A:$A,0),"NO VALUE")</f>
        <v>167</v>
      </c>
    </row>
    <row r="177" spans="1:4" hidden="1" x14ac:dyDescent="0.25">
      <c r="A177" t="s">
        <v>945</v>
      </c>
      <c r="C177" t="str">
        <f t="shared" si="2"/>
        <v>dk38-036</v>
      </c>
      <c r="D177">
        <f>IFERROR(MATCH(C177,Sheet1!$A:$A,0),"NO VALUE")</f>
        <v>164</v>
      </c>
    </row>
    <row r="178" spans="1:4" hidden="1" x14ac:dyDescent="0.25">
      <c r="A178" t="s">
        <v>946</v>
      </c>
      <c r="C178" t="str">
        <f t="shared" si="2"/>
        <v>dk38-114</v>
      </c>
      <c r="D178">
        <f>IFERROR(MATCH(C178,Sheet1!$A:$A,0),"NO VALUE")</f>
        <v>166</v>
      </c>
    </row>
    <row r="179" spans="1:4" hidden="1" x14ac:dyDescent="0.25">
      <c r="A179" t="s">
        <v>947</v>
      </c>
      <c r="C179" t="str">
        <f t="shared" si="2"/>
        <v>dk38-217</v>
      </c>
      <c r="D179">
        <f>IFERROR(MATCH(C179,Sheet1!$A:$A,0),"NO VALUE")</f>
        <v>165</v>
      </c>
    </row>
    <row r="180" spans="1:4" hidden="1" x14ac:dyDescent="0.25">
      <c r="A180" t="s">
        <v>948</v>
      </c>
      <c r="C180" t="str">
        <f t="shared" si="2"/>
        <v>dk38-219</v>
      </c>
      <c r="D180">
        <f>IFERROR(MATCH(C180,Sheet1!$A:$A,0),"NO VALUE")</f>
        <v>177</v>
      </c>
    </row>
    <row r="181" spans="1:4" hidden="1" x14ac:dyDescent="0.25">
      <c r="A181" t="s">
        <v>949</v>
      </c>
      <c r="C181" t="str">
        <f t="shared" si="2"/>
        <v>dk38-24</v>
      </c>
      <c r="D181">
        <f>IFERROR(MATCH(C181,Sheet1!$A:$A,0),"NO VALUE")</f>
        <v>168</v>
      </c>
    </row>
    <row r="182" spans="1:4" hidden="1" x14ac:dyDescent="0.25">
      <c r="A182" t="s">
        <v>950</v>
      </c>
      <c r="C182" t="str">
        <f t="shared" si="2"/>
        <v>dk38-25</v>
      </c>
      <c r="D182">
        <f>IFERROR(MATCH(C182,Sheet1!$A:$A,0),"NO VALUE")</f>
        <v>182</v>
      </c>
    </row>
    <row r="183" spans="1:4" hidden="1" x14ac:dyDescent="0.25">
      <c r="A183" t="s">
        <v>951</v>
      </c>
      <c r="C183" t="str">
        <f t="shared" si="2"/>
        <v>dk38-254</v>
      </c>
      <c r="D183">
        <f>IFERROR(MATCH(C183,Sheet1!$A:$A,0),"NO VALUE")</f>
        <v>169</v>
      </c>
    </row>
    <row r="184" spans="1:4" hidden="1" x14ac:dyDescent="0.25">
      <c r="A184" t="s">
        <v>952</v>
      </c>
      <c r="C184" t="str">
        <f t="shared" si="2"/>
        <v>dk38-38</v>
      </c>
      <c r="D184">
        <f>IFERROR(MATCH(C184,Sheet1!$A:$A,0),"NO VALUE")</f>
        <v>181</v>
      </c>
    </row>
    <row r="185" spans="1:4" hidden="1" x14ac:dyDescent="0.25">
      <c r="A185" t="s">
        <v>953</v>
      </c>
      <c r="C185" t="str">
        <f t="shared" si="2"/>
        <v>dk39-046</v>
      </c>
      <c r="D185">
        <f>IFERROR(MATCH(C185,Sheet1!$A:$A,0),"NO VALUE")</f>
        <v>179</v>
      </c>
    </row>
    <row r="186" spans="1:4" hidden="1" x14ac:dyDescent="0.25">
      <c r="A186" t="s">
        <v>954</v>
      </c>
      <c r="C186" t="str">
        <f t="shared" si="2"/>
        <v>dk3a</v>
      </c>
      <c r="D186">
        <f>IFERROR(MATCH(C186,Sheet1!$A:$A,0),"NO VALUE")</f>
        <v>41</v>
      </c>
    </row>
    <row r="187" spans="1:4" x14ac:dyDescent="0.25">
      <c r="A187" t="s">
        <v>955</v>
      </c>
      <c r="C187" t="str">
        <f t="shared" si="2"/>
        <v>dk4-029</v>
      </c>
      <c r="D187" t="str">
        <f>IFERROR(MATCH(C187,Sheet1!$A:$A,0),"NO VALUE")</f>
        <v>NO VALUE</v>
      </c>
    </row>
    <row r="188" spans="1:4" hidden="1" x14ac:dyDescent="0.25">
      <c r="A188" t="s">
        <v>956</v>
      </c>
      <c r="C188" t="str">
        <f t="shared" si="2"/>
        <v>dk4-048</v>
      </c>
      <c r="D188">
        <f>IFERROR(MATCH(C188,Sheet1!$A:$A,0),"NO VALUE")</f>
        <v>36</v>
      </c>
    </row>
    <row r="189" spans="1:4" x14ac:dyDescent="0.25">
      <c r="A189" t="s">
        <v>957</v>
      </c>
      <c r="C189" t="str">
        <f t="shared" si="2"/>
        <v>dk40-</v>
      </c>
      <c r="D189" t="str">
        <f>IFERROR(MATCH(C189,Sheet1!$A:$A,0),"NO VALUE")</f>
        <v>NO VALUE</v>
      </c>
    </row>
    <row r="190" spans="1:4" hidden="1" x14ac:dyDescent="0.25">
      <c r="A190" t="s">
        <v>958</v>
      </c>
      <c r="C190" t="str">
        <f t="shared" si="2"/>
        <v>dk40-080</v>
      </c>
      <c r="D190">
        <f>IFERROR(MATCH(C190,Sheet1!$A:$A,0),"NO VALUE")</f>
        <v>48</v>
      </c>
    </row>
    <row r="191" spans="1:4" hidden="1" x14ac:dyDescent="0.25">
      <c r="A191" t="s">
        <v>959</v>
      </c>
      <c r="C191" t="str">
        <f t="shared" si="2"/>
        <v>dk40-105</v>
      </c>
      <c r="D191">
        <f>IFERROR(MATCH(C191,Sheet1!$A:$A,0),"NO VALUE")</f>
        <v>173</v>
      </c>
    </row>
    <row r="192" spans="1:4" hidden="1" x14ac:dyDescent="0.25">
      <c r="A192" t="s">
        <v>960</v>
      </c>
      <c r="C192" t="str">
        <f t="shared" si="2"/>
        <v>dk40-106</v>
      </c>
      <c r="D192">
        <f>IFERROR(MATCH(C192,Sheet1!$A:$A,0),"NO VALUE")</f>
        <v>157</v>
      </c>
    </row>
    <row r="193" spans="1:4" hidden="1" x14ac:dyDescent="0.25">
      <c r="A193" t="s">
        <v>961</v>
      </c>
      <c r="C193" t="str">
        <f t="shared" si="2"/>
        <v>dk40-109</v>
      </c>
      <c r="D193">
        <f>IFERROR(MATCH(C193,Sheet1!$A:$A,0),"NO VALUE")</f>
        <v>156</v>
      </c>
    </row>
    <row r="194" spans="1:4" hidden="1" x14ac:dyDescent="0.25">
      <c r="A194" t="s">
        <v>962</v>
      </c>
      <c r="C194" t="str">
        <f t="shared" si="2"/>
        <v>dk40-154</v>
      </c>
      <c r="D194">
        <f>IFERROR(MATCH(C194,Sheet1!$A:$A,0),"NO VALUE")</f>
        <v>155</v>
      </c>
    </row>
    <row r="195" spans="1:4" hidden="1" x14ac:dyDescent="0.25">
      <c r="A195" t="s">
        <v>963</v>
      </c>
      <c r="C195" t="str">
        <f t="shared" ref="C195:C258" si="3">TRIM(LOWER(LEFT(A195,LEN(A195)-4)))</f>
        <v>dk40-163</v>
      </c>
      <c r="D195">
        <f>IFERROR(MATCH(C195,Sheet1!$A:$A,0),"NO VALUE")</f>
        <v>172</v>
      </c>
    </row>
    <row r="196" spans="1:4" x14ac:dyDescent="0.25">
      <c r="A196" t="s">
        <v>964</v>
      </c>
      <c r="C196" t="str">
        <f t="shared" si="3"/>
        <v>dk40-164 ct</v>
      </c>
      <c r="D196" t="str">
        <f>IFERROR(MATCH(C196,Sheet1!$A:$A,0),"NO VALUE")</f>
        <v>NO VALUE</v>
      </c>
    </row>
    <row r="197" spans="1:4" hidden="1" x14ac:dyDescent="0.25">
      <c r="A197" t="s">
        <v>965</v>
      </c>
      <c r="C197" t="str">
        <f t="shared" si="3"/>
        <v>dk40-164</v>
      </c>
      <c r="D197">
        <f>IFERROR(MATCH(C197,Sheet1!$A:$A,0),"NO VALUE")</f>
        <v>171</v>
      </c>
    </row>
    <row r="198" spans="1:4" hidden="1" x14ac:dyDescent="0.25">
      <c r="A198" t="s">
        <v>966</v>
      </c>
      <c r="C198" t="str">
        <f t="shared" si="3"/>
        <v>dk40-213</v>
      </c>
      <c r="D198">
        <f>IFERROR(MATCH(C198,Sheet1!$A:$A,0),"NO VALUE")</f>
        <v>176</v>
      </c>
    </row>
    <row r="199" spans="1:4" hidden="1" x14ac:dyDescent="0.25">
      <c r="A199" t="s">
        <v>967</v>
      </c>
      <c r="C199" t="str">
        <f t="shared" si="3"/>
        <v>dk40-249</v>
      </c>
      <c r="D199">
        <f>IFERROR(MATCH(C199,Sheet1!$A:$A,0),"NO VALUE")</f>
        <v>47</v>
      </c>
    </row>
    <row r="200" spans="1:4" hidden="1" x14ac:dyDescent="0.25">
      <c r="A200" t="s">
        <v>968</v>
      </c>
      <c r="C200" t="str">
        <f t="shared" si="3"/>
        <v>dk40-283</v>
      </c>
      <c r="D200">
        <f>IFERROR(MATCH(C200,Sheet1!$A:$A,0),"NO VALUE")</f>
        <v>175</v>
      </c>
    </row>
    <row r="201" spans="1:4" hidden="1" x14ac:dyDescent="0.25">
      <c r="A201" t="s">
        <v>969</v>
      </c>
      <c r="C201" t="str">
        <f t="shared" si="3"/>
        <v>dk40-322</v>
      </c>
      <c r="D201">
        <f>IFERROR(MATCH(C201,Sheet1!$A:$A,0),"NO VALUE")</f>
        <v>174</v>
      </c>
    </row>
    <row r="202" spans="1:4" hidden="1" x14ac:dyDescent="0.25">
      <c r="A202" t="s">
        <v>970</v>
      </c>
      <c r="C202" t="str">
        <f t="shared" si="3"/>
        <v>dk40-362</v>
      </c>
      <c r="D202">
        <f>IFERROR(MATCH(C202,Sheet1!$A:$A,0),"NO VALUE")</f>
        <v>44</v>
      </c>
    </row>
    <row r="203" spans="1:4" hidden="1" x14ac:dyDescent="0.25">
      <c r="A203" t="s">
        <v>971</v>
      </c>
      <c r="C203" t="str">
        <f t="shared" si="3"/>
        <v>dk40-363</v>
      </c>
      <c r="D203">
        <f>IFERROR(MATCH(C203,Sheet1!$A:$A,0),"NO VALUE")</f>
        <v>45</v>
      </c>
    </row>
    <row r="204" spans="1:4" hidden="1" x14ac:dyDescent="0.25">
      <c r="A204" t="s">
        <v>972</v>
      </c>
      <c r="C204" t="str">
        <f t="shared" si="3"/>
        <v>dk41-001</v>
      </c>
      <c r="D204">
        <f>IFERROR(MATCH(C204,Sheet1!$A:$A,0),"NO VALUE")</f>
        <v>29</v>
      </c>
    </row>
    <row r="205" spans="1:4" hidden="1" x14ac:dyDescent="0.25">
      <c r="A205" t="s">
        <v>973</v>
      </c>
      <c r="C205" t="str">
        <f t="shared" si="3"/>
        <v>dk41-037</v>
      </c>
      <c r="D205">
        <f>IFERROR(MATCH(C205,Sheet1!$A:$A,0),"NO VALUE")</f>
        <v>6</v>
      </c>
    </row>
    <row r="206" spans="1:4" hidden="1" x14ac:dyDescent="0.25">
      <c r="A206" t="s">
        <v>974</v>
      </c>
      <c r="C206" t="str">
        <f t="shared" si="3"/>
        <v>dk41-038</v>
      </c>
      <c r="D206">
        <f>IFERROR(MATCH(C206,Sheet1!$A:$A,0),"NO VALUE")</f>
        <v>10</v>
      </c>
    </row>
    <row r="207" spans="1:4" hidden="1" x14ac:dyDescent="0.25">
      <c r="A207" t="s">
        <v>975</v>
      </c>
      <c r="C207" t="str">
        <f t="shared" si="3"/>
        <v>dk41-039</v>
      </c>
      <c r="D207">
        <f>IFERROR(MATCH(C207,Sheet1!$A:$A,0),"NO VALUE")</f>
        <v>12</v>
      </c>
    </row>
    <row r="208" spans="1:4" hidden="1" x14ac:dyDescent="0.25">
      <c r="A208" t="s">
        <v>976</v>
      </c>
      <c r="C208" t="str">
        <f t="shared" si="3"/>
        <v>dk41-040</v>
      </c>
      <c r="D208">
        <f>IFERROR(MATCH(C208,Sheet1!$A:$A,0),"NO VALUE")</f>
        <v>8</v>
      </c>
    </row>
    <row r="209" spans="1:4" x14ac:dyDescent="0.25">
      <c r="A209" t="s">
        <v>977</v>
      </c>
      <c r="C209" t="str">
        <f t="shared" si="3"/>
        <v>dk41-041</v>
      </c>
      <c r="D209" t="str">
        <f>IFERROR(MATCH(C209,Sheet1!$A:$A,0),"NO VALUE")</f>
        <v>NO VALUE</v>
      </c>
    </row>
    <row r="210" spans="1:4" hidden="1" x14ac:dyDescent="0.25">
      <c r="A210" t="s">
        <v>978</v>
      </c>
      <c r="C210" t="str">
        <f t="shared" si="3"/>
        <v>dk41-042</v>
      </c>
      <c r="D210">
        <f>IFERROR(MATCH(C210,Sheet1!$A:$A,0),"NO VALUE")</f>
        <v>135</v>
      </c>
    </row>
    <row r="211" spans="1:4" hidden="1" x14ac:dyDescent="0.25">
      <c r="A211" t="s">
        <v>979</v>
      </c>
      <c r="C211" t="str">
        <f t="shared" si="3"/>
        <v>dk41-043</v>
      </c>
      <c r="D211">
        <f>IFERROR(MATCH(C211,Sheet1!$A:$A,0),"NO VALUE")</f>
        <v>136</v>
      </c>
    </row>
    <row r="212" spans="1:4" hidden="1" x14ac:dyDescent="0.25">
      <c r="A212" t="s">
        <v>980</v>
      </c>
      <c r="C212" t="str">
        <f t="shared" si="3"/>
        <v>dk41-044</v>
      </c>
      <c r="D212">
        <f>IFERROR(MATCH(C212,Sheet1!$A:$A,0),"NO VALUE")</f>
        <v>19</v>
      </c>
    </row>
    <row r="213" spans="1:4" hidden="1" x14ac:dyDescent="0.25">
      <c r="A213" t="s">
        <v>981</v>
      </c>
      <c r="C213" t="str">
        <f t="shared" si="3"/>
        <v>dk41-045</v>
      </c>
      <c r="D213">
        <f>IFERROR(MATCH(C213,Sheet1!$A:$A,0),"NO VALUE")</f>
        <v>16</v>
      </c>
    </row>
    <row r="214" spans="1:4" hidden="1" x14ac:dyDescent="0.25">
      <c r="A214" t="s">
        <v>982</v>
      </c>
      <c r="C214" t="str">
        <f t="shared" si="3"/>
        <v>dk41-046</v>
      </c>
      <c r="D214">
        <f>IFERROR(MATCH(C214,Sheet1!$A:$A,0),"NO VALUE")</f>
        <v>3</v>
      </c>
    </row>
    <row r="215" spans="1:4" hidden="1" x14ac:dyDescent="0.25">
      <c r="A215" t="s">
        <v>983</v>
      </c>
      <c r="C215" t="str">
        <f t="shared" si="3"/>
        <v>dk41-047</v>
      </c>
      <c r="D215">
        <f>IFERROR(MATCH(C215,Sheet1!$A:$A,0),"NO VALUE")</f>
        <v>18</v>
      </c>
    </row>
    <row r="216" spans="1:4" hidden="1" x14ac:dyDescent="0.25">
      <c r="A216" t="s">
        <v>984</v>
      </c>
      <c r="C216" t="str">
        <f t="shared" si="3"/>
        <v>dk41-048</v>
      </c>
      <c r="D216">
        <f>IFERROR(MATCH(C216,Sheet1!$A:$A,0),"NO VALUE")</f>
        <v>4</v>
      </c>
    </row>
    <row r="217" spans="1:4" hidden="1" x14ac:dyDescent="0.25">
      <c r="A217" t="s">
        <v>985</v>
      </c>
      <c r="C217" t="str">
        <f t="shared" si="3"/>
        <v>dk41-049</v>
      </c>
      <c r="D217">
        <f>IFERROR(MATCH(C217,Sheet1!$A:$A,0),"NO VALUE")</f>
        <v>27</v>
      </c>
    </row>
    <row r="218" spans="1:4" hidden="1" x14ac:dyDescent="0.25">
      <c r="A218" t="s">
        <v>986</v>
      </c>
      <c r="C218" t="str">
        <f t="shared" si="3"/>
        <v>dk41-050</v>
      </c>
      <c r="D218">
        <f>IFERROR(MATCH(C218,Sheet1!$A:$A,0),"NO VALUE")</f>
        <v>125</v>
      </c>
    </row>
    <row r="219" spans="1:4" x14ac:dyDescent="0.25">
      <c r="A219" t="s">
        <v>987</v>
      </c>
      <c r="C219" t="str">
        <f t="shared" si="3"/>
        <v>dk41-051 (2)</v>
      </c>
      <c r="D219" t="str">
        <f>IFERROR(MATCH(C219,Sheet1!$A:$A,0),"NO VALUE")</f>
        <v>NO VALUE</v>
      </c>
    </row>
    <row r="220" spans="1:4" hidden="1" x14ac:dyDescent="0.25">
      <c r="A220" t="s">
        <v>988</v>
      </c>
      <c r="C220" t="str">
        <f t="shared" si="3"/>
        <v>dk41-051</v>
      </c>
      <c r="D220">
        <f>IFERROR(MATCH(C220,Sheet1!$A:$A,0),"NO VALUE")</f>
        <v>14</v>
      </c>
    </row>
    <row r="221" spans="1:4" hidden="1" x14ac:dyDescent="0.25">
      <c r="A221" t="s">
        <v>989</v>
      </c>
      <c r="C221" t="str">
        <f t="shared" si="3"/>
        <v>dk41-053</v>
      </c>
      <c r="D221">
        <f>IFERROR(MATCH(C221,Sheet1!$A:$A,0),"NO VALUE")</f>
        <v>9</v>
      </c>
    </row>
    <row r="222" spans="1:4" hidden="1" x14ac:dyDescent="0.25">
      <c r="A222" t="s">
        <v>990</v>
      </c>
      <c r="C222" t="str">
        <f t="shared" si="3"/>
        <v>dk41-054</v>
      </c>
      <c r="D222">
        <f>IFERROR(MATCH(C222,Sheet1!$A:$A,0),"NO VALUE")</f>
        <v>7</v>
      </c>
    </row>
    <row r="223" spans="1:4" hidden="1" x14ac:dyDescent="0.25">
      <c r="A223" t="s">
        <v>991</v>
      </c>
      <c r="C223" t="str">
        <f t="shared" si="3"/>
        <v>dk41-055</v>
      </c>
      <c r="D223">
        <f>IFERROR(MATCH(C223,Sheet1!$A:$A,0),"NO VALUE")</f>
        <v>2</v>
      </c>
    </row>
    <row r="224" spans="1:4" hidden="1" x14ac:dyDescent="0.25">
      <c r="A224" t="s">
        <v>992</v>
      </c>
      <c r="C224" t="str">
        <f t="shared" si="3"/>
        <v>dk41-056</v>
      </c>
      <c r="D224">
        <f>IFERROR(MATCH(C224,Sheet1!$A:$A,0),"NO VALUE")</f>
        <v>13</v>
      </c>
    </row>
    <row r="225" spans="1:4" hidden="1" x14ac:dyDescent="0.25">
      <c r="A225" t="s">
        <v>993</v>
      </c>
      <c r="C225" t="str">
        <f t="shared" si="3"/>
        <v>dk41-057</v>
      </c>
      <c r="D225">
        <f>IFERROR(MATCH(C225,Sheet1!$A:$A,0),"NO VALUE")</f>
        <v>11</v>
      </c>
    </row>
    <row r="226" spans="1:4" hidden="1" x14ac:dyDescent="0.25">
      <c r="A226" t="s">
        <v>994</v>
      </c>
      <c r="C226" t="str">
        <f t="shared" si="3"/>
        <v>dk41-058</v>
      </c>
      <c r="D226">
        <f>IFERROR(MATCH(C226,Sheet1!$A:$A,0),"NO VALUE")</f>
        <v>15</v>
      </c>
    </row>
    <row r="227" spans="1:4" hidden="1" x14ac:dyDescent="0.25">
      <c r="A227" t="s">
        <v>995</v>
      </c>
      <c r="C227" t="str">
        <f t="shared" si="3"/>
        <v>dk41-059</v>
      </c>
      <c r="D227">
        <f>IFERROR(MATCH(C227,Sheet1!$A:$A,0),"NO VALUE")</f>
        <v>122</v>
      </c>
    </row>
    <row r="228" spans="1:4" hidden="1" x14ac:dyDescent="0.25">
      <c r="A228" t="s">
        <v>996</v>
      </c>
      <c r="C228" t="str">
        <f t="shared" si="3"/>
        <v>dk41-060</v>
      </c>
      <c r="D228">
        <f>IFERROR(MATCH(C228,Sheet1!$A:$A,0),"NO VALUE")</f>
        <v>121</v>
      </c>
    </row>
    <row r="229" spans="1:4" hidden="1" x14ac:dyDescent="0.25">
      <c r="A229" t="s">
        <v>997</v>
      </c>
      <c r="C229" t="str">
        <f t="shared" si="3"/>
        <v>dk41-061</v>
      </c>
      <c r="D229">
        <f>IFERROR(MATCH(C229,Sheet1!$A:$A,0),"NO VALUE")</f>
        <v>28</v>
      </c>
    </row>
    <row r="230" spans="1:4" hidden="1" x14ac:dyDescent="0.25">
      <c r="A230" t="s">
        <v>998</v>
      </c>
      <c r="C230" t="str">
        <f t="shared" si="3"/>
        <v>dk42-023</v>
      </c>
      <c r="D230">
        <f>IFERROR(MATCH(C230,Sheet1!$A:$A,0),"NO VALUE")</f>
        <v>128</v>
      </c>
    </row>
    <row r="231" spans="1:4" hidden="1" x14ac:dyDescent="0.25">
      <c r="A231" t="s">
        <v>999</v>
      </c>
      <c r="C231" t="str">
        <f t="shared" si="3"/>
        <v>dk42-081</v>
      </c>
      <c r="D231">
        <f>IFERROR(MATCH(C231,Sheet1!$A:$A,0),"NO VALUE")</f>
        <v>126</v>
      </c>
    </row>
    <row r="232" spans="1:4" hidden="1" x14ac:dyDescent="0.25">
      <c r="A232" t="s">
        <v>1000</v>
      </c>
      <c r="C232" t="str">
        <f t="shared" si="3"/>
        <v>dk42-082</v>
      </c>
      <c r="D232">
        <f>IFERROR(MATCH(C232,Sheet1!$A:$A,0),"NO VALUE")</f>
        <v>127</v>
      </c>
    </row>
    <row r="233" spans="1:4" hidden="1" x14ac:dyDescent="0.25">
      <c r="A233" t="s">
        <v>1001</v>
      </c>
      <c r="C233" t="str">
        <f t="shared" si="3"/>
        <v>dk42-083</v>
      </c>
      <c r="D233">
        <f>IFERROR(MATCH(C233,Sheet1!$A:$A,0),"NO VALUE")</f>
        <v>129</v>
      </c>
    </row>
    <row r="234" spans="1:4" hidden="1" x14ac:dyDescent="0.25">
      <c r="A234" t="s">
        <v>1002</v>
      </c>
      <c r="C234" t="str">
        <f t="shared" si="3"/>
        <v>dk43-011</v>
      </c>
      <c r="D234">
        <f>IFERROR(MATCH(C234,Sheet1!$A:$A,0),"NO VALUE")</f>
        <v>100</v>
      </c>
    </row>
    <row r="235" spans="1:4" hidden="1" x14ac:dyDescent="0.25">
      <c r="A235" t="s">
        <v>1003</v>
      </c>
      <c r="C235" t="str">
        <f t="shared" si="3"/>
        <v>dk43-029</v>
      </c>
      <c r="D235">
        <f>IFERROR(MATCH(C235,Sheet1!$A:$A,0),"NO VALUE")</f>
        <v>101</v>
      </c>
    </row>
    <row r="236" spans="1:4" hidden="1" x14ac:dyDescent="0.25">
      <c r="A236" t="s">
        <v>1004</v>
      </c>
      <c r="C236" t="str">
        <f t="shared" si="3"/>
        <v>dk44-056</v>
      </c>
      <c r="D236">
        <f>IFERROR(MATCH(C236,Sheet1!$A:$A,0),"NO VALUE")</f>
        <v>99</v>
      </c>
    </row>
    <row r="237" spans="1:4" x14ac:dyDescent="0.25">
      <c r="A237" t="s">
        <v>1005</v>
      </c>
      <c r="C237" t="str">
        <f t="shared" si="3"/>
        <v>dk44-16</v>
      </c>
      <c r="D237" t="str">
        <f>IFERROR(MATCH(C237,Sheet1!$A:$A,0),"NO VALUE")</f>
        <v>NO VALUE</v>
      </c>
    </row>
    <row r="238" spans="1:4" hidden="1" x14ac:dyDescent="0.25">
      <c r="A238" t="s">
        <v>1006</v>
      </c>
      <c r="C238" t="str">
        <f t="shared" si="3"/>
        <v>dk45-072</v>
      </c>
      <c r="D238">
        <f>IFERROR(MATCH(C238,Sheet1!$A:$A,0),"NO VALUE")</f>
        <v>130</v>
      </c>
    </row>
    <row r="239" spans="1:4" hidden="1" x14ac:dyDescent="0.25">
      <c r="A239" t="s">
        <v>1007</v>
      </c>
      <c r="C239" t="str">
        <f t="shared" si="3"/>
        <v>dk45-073</v>
      </c>
      <c r="D239">
        <f>IFERROR(MATCH(C239,Sheet1!$A:$A,0),"NO VALUE")</f>
        <v>131</v>
      </c>
    </row>
    <row r="240" spans="1:4" hidden="1" x14ac:dyDescent="0.25">
      <c r="A240" t="s">
        <v>1008</v>
      </c>
      <c r="C240" t="str">
        <f t="shared" si="3"/>
        <v>dk45-074</v>
      </c>
      <c r="D240">
        <f>IFERROR(MATCH(C240,Sheet1!$A:$A,0),"NO VALUE")</f>
        <v>30</v>
      </c>
    </row>
    <row r="241" spans="1:4" hidden="1" x14ac:dyDescent="0.25">
      <c r="A241" t="s">
        <v>1009</v>
      </c>
      <c r="C241" t="str">
        <f t="shared" si="3"/>
        <v>dk45-076</v>
      </c>
      <c r="D241">
        <f>IFERROR(MATCH(C241,Sheet1!$A:$A,0),"NO VALUE")</f>
        <v>133</v>
      </c>
    </row>
    <row r="242" spans="1:4" hidden="1" x14ac:dyDescent="0.25">
      <c r="A242" t="s">
        <v>1010</v>
      </c>
      <c r="C242" t="str">
        <f t="shared" si="3"/>
        <v>dk45-077</v>
      </c>
      <c r="D242">
        <f>IFERROR(MATCH(C242,Sheet1!$A:$A,0),"NO VALUE")</f>
        <v>132</v>
      </c>
    </row>
    <row r="243" spans="1:4" hidden="1" x14ac:dyDescent="0.25">
      <c r="A243" t="s">
        <v>1011</v>
      </c>
      <c r="C243" t="str">
        <f t="shared" si="3"/>
        <v>dk45-079</v>
      </c>
      <c r="D243">
        <f>IFERROR(MATCH(C243,Sheet1!$A:$A,0),"NO VALUE")</f>
        <v>134</v>
      </c>
    </row>
    <row r="244" spans="1:4" x14ac:dyDescent="0.25">
      <c r="A244" t="s">
        <v>1012</v>
      </c>
      <c r="C244" t="str">
        <f t="shared" si="3"/>
        <v>dk48-052</v>
      </c>
      <c r="D244" t="str">
        <f>IFERROR(MATCH(C244,Sheet1!$A:$A,0),"NO VALUE")</f>
        <v>NO VALUE</v>
      </c>
    </row>
    <row r="245" spans="1:4" x14ac:dyDescent="0.25">
      <c r="A245" t="s">
        <v>1013</v>
      </c>
      <c r="C245" t="str">
        <f t="shared" si="3"/>
        <v>dk48-057</v>
      </c>
      <c r="D245" t="str">
        <f>IFERROR(MATCH(C245,Sheet1!$A:$A,0),"NO VALUE")</f>
        <v>NO VALUE</v>
      </c>
    </row>
    <row r="246" spans="1:4" hidden="1" x14ac:dyDescent="0.25">
      <c r="A246" t="s">
        <v>1014</v>
      </c>
      <c r="C246" t="str">
        <f t="shared" si="3"/>
        <v>dk48-066</v>
      </c>
      <c r="D246">
        <f>IFERROR(MATCH(C246,Sheet1!$A:$A,0),"NO VALUE")</f>
        <v>163</v>
      </c>
    </row>
    <row r="247" spans="1:4" hidden="1" x14ac:dyDescent="0.25">
      <c r="A247" t="s">
        <v>1015</v>
      </c>
      <c r="C247" t="str">
        <f t="shared" si="3"/>
        <v>dk48-067</v>
      </c>
      <c r="D247">
        <f>IFERROR(MATCH(C247,Sheet1!$A:$A,0),"NO VALUE")</f>
        <v>192</v>
      </c>
    </row>
    <row r="248" spans="1:4" hidden="1" x14ac:dyDescent="0.25">
      <c r="A248" t="s">
        <v>1016</v>
      </c>
      <c r="C248" t="str">
        <f t="shared" si="3"/>
        <v>dk48-091</v>
      </c>
      <c r="D248">
        <f>IFERROR(MATCH(C248,Sheet1!$A:$A,0),"NO VALUE")</f>
        <v>184</v>
      </c>
    </row>
    <row r="249" spans="1:4" hidden="1" x14ac:dyDescent="0.25">
      <c r="A249" t="s">
        <v>1017</v>
      </c>
      <c r="C249" t="str">
        <f t="shared" si="3"/>
        <v>dk48-160</v>
      </c>
      <c r="D249">
        <f>IFERROR(MATCH(C249,Sheet1!$A:$A,0),"NO VALUE")</f>
        <v>186</v>
      </c>
    </row>
    <row r="250" spans="1:4" hidden="1" x14ac:dyDescent="0.25">
      <c r="A250" t="s">
        <v>1018</v>
      </c>
      <c r="C250" t="str">
        <f t="shared" si="3"/>
        <v>dk48-176</v>
      </c>
      <c r="D250">
        <f>IFERROR(MATCH(C250,Sheet1!$A:$A,0),"NO VALUE")</f>
        <v>158</v>
      </c>
    </row>
    <row r="251" spans="1:4" hidden="1" x14ac:dyDescent="0.25">
      <c r="A251" t="s">
        <v>1019</v>
      </c>
      <c r="C251" t="str">
        <f t="shared" si="3"/>
        <v>dk48-177</v>
      </c>
      <c r="D251">
        <f>IFERROR(MATCH(C251,Sheet1!$A:$A,0),"NO VALUE")</f>
        <v>183</v>
      </c>
    </row>
    <row r="252" spans="1:4" hidden="1" x14ac:dyDescent="0.25">
      <c r="A252" t="s">
        <v>1020</v>
      </c>
      <c r="C252" t="str">
        <f t="shared" si="3"/>
        <v>dk48-181</v>
      </c>
      <c r="D252">
        <f>IFERROR(MATCH(C252,Sheet1!$A:$A,0),"NO VALUE")</f>
        <v>247</v>
      </c>
    </row>
    <row r="253" spans="1:4" x14ac:dyDescent="0.25">
      <c r="A253" t="s">
        <v>1021</v>
      </c>
      <c r="C253" t="str">
        <f t="shared" si="3"/>
        <v>dk48-56 ct</v>
      </c>
      <c r="D253" t="str">
        <f>IFERROR(MATCH(C253,Sheet1!$A:$A,0),"NO VALUE")</f>
        <v>NO VALUE</v>
      </c>
    </row>
    <row r="254" spans="1:4" x14ac:dyDescent="0.25">
      <c r="A254" t="s">
        <v>1022</v>
      </c>
      <c r="C254" t="str">
        <f t="shared" si="3"/>
        <v>dk48-56</v>
      </c>
      <c r="D254" t="str">
        <f>IFERROR(MATCH(C254,Sheet1!$A:$A,0),"NO VALUE")</f>
        <v>NO VALUE</v>
      </c>
    </row>
    <row r="255" spans="1:4" hidden="1" x14ac:dyDescent="0.25">
      <c r="A255" t="s">
        <v>1023</v>
      </c>
      <c r="C255" t="str">
        <f t="shared" si="3"/>
        <v>dk48-58</v>
      </c>
      <c r="D255">
        <f>IFERROR(MATCH(C255,Sheet1!$A:$A,0),"NO VALUE")</f>
        <v>159</v>
      </c>
    </row>
    <row r="256" spans="1:4" x14ac:dyDescent="0.25">
      <c r="A256" t="s">
        <v>1024</v>
      </c>
      <c r="C256" t="str">
        <f t="shared" si="3"/>
        <v>dk5-</v>
      </c>
      <c r="D256" t="str">
        <f>IFERROR(MATCH(C256,Sheet1!$A:$A,0),"NO VALUE")</f>
        <v>NO VALUE</v>
      </c>
    </row>
    <row r="257" spans="1:4" x14ac:dyDescent="0.25">
      <c r="A257" t="s">
        <v>1025</v>
      </c>
      <c r="C257" t="str">
        <f t="shared" si="3"/>
        <v>dk5-048</v>
      </c>
      <c r="D257" t="str">
        <f>IFERROR(MATCH(C257,Sheet1!$A:$A,0),"NO VALUE")</f>
        <v>NO VALUE</v>
      </c>
    </row>
    <row r="258" spans="1:4" hidden="1" x14ac:dyDescent="0.25">
      <c r="A258" t="s">
        <v>1026</v>
      </c>
      <c r="C258" t="str">
        <f t="shared" si="3"/>
        <v>dk50-01</v>
      </c>
      <c r="D258">
        <f>IFERROR(MATCH(C258,Sheet1!$A:$A,0),"NO VALUE")</f>
        <v>272</v>
      </c>
    </row>
    <row r="259" spans="1:4" hidden="1" x14ac:dyDescent="0.25">
      <c r="A259" t="s">
        <v>1027</v>
      </c>
      <c r="C259" t="str">
        <f t="shared" ref="C259:C300" si="4">TRIM(LOWER(LEFT(A259,LEN(A259)-4)))</f>
        <v>dk50-052</v>
      </c>
      <c r="D259">
        <f>IFERROR(MATCH(C259,Sheet1!$A:$A,0),"NO VALUE")</f>
        <v>271</v>
      </c>
    </row>
    <row r="260" spans="1:4" hidden="1" x14ac:dyDescent="0.25">
      <c r="A260" t="s">
        <v>1028</v>
      </c>
      <c r="C260" t="str">
        <f t="shared" si="4"/>
        <v>dk53-027</v>
      </c>
      <c r="D260">
        <f>IFERROR(MATCH(C260,Sheet1!$A:$A,0),"NO VALUE")</f>
        <v>273</v>
      </c>
    </row>
    <row r="261" spans="1:4" x14ac:dyDescent="0.25">
      <c r="A261" t="s">
        <v>1029</v>
      </c>
      <c r="C261" t="str">
        <f t="shared" si="4"/>
        <v>dk53-036</v>
      </c>
      <c r="D261" t="str">
        <f>IFERROR(MATCH(C261,Sheet1!$A:$A,0),"NO VALUE")</f>
        <v>NO VALUE</v>
      </c>
    </row>
    <row r="262" spans="1:4" hidden="1" x14ac:dyDescent="0.25">
      <c r="A262" t="s">
        <v>1030</v>
      </c>
      <c r="C262" t="str">
        <f t="shared" si="4"/>
        <v>dk53-41</v>
      </c>
      <c r="D262">
        <f>IFERROR(MATCH(C262,Sheet1!$A:$A,0),"NO VALUE")</f>
        <v>274</v>
      </c>
    </row>
    <row r="263" spans="1:4" hidden="1" x14ac:dyDescent="0.25">
      <c r="A263" t="s">
        <v>1031</v>
      </c>
      <c r="C263" t="str">
        <f t="shared" si="4"/>
        <v>dk53-436</v>
      </c>
      <c r="D263">
        <f>IFERROR(MATCH(C263,Sheet1!$A:$A,0),"NO VALUE")</f>
        <v>278</v>
      </c>
    </row>
    <row r="264" spans="1:4" hidden="1" x14ac:dyDescent="0.25">
      <c r="A264" t="s">
        <v>1032</v>
      </c>
      <c r="C264" t="str">
        <f t="shared" si="4"/>
        <v>dk53-437</v>
      </c>
      <c r="D264">
        <f>IFERROR(MATCH(C264,Sheet1!$A:$A,0),"NO VALUE")</f>
        <v>276</v>
      </c>
    </row>
    <row r="265" spans="1:4" hidden="1" x14ac:dyDescent="0.25">
      <c r="A265" t="s">
        <v>1033</v>
      </c>
      <c r="C265" t="str">
        <f t="shared" si="4"/>
        <v>dk53-438</v>
      </c>
      <c r="D265">
        <f>IFERROR(MATCH(C265,Sheet1!$A:$A,0),"NO VALUE")</f>
        <v>277</v>
      </c>
    </row>
    <row r="266" spans="1:4" x14ac:dyDescent="0.25">
      <c r="A266" t="s">
        <v>1034</v>
      </c>
      <c r="C266" t="str">
        <f t="shared" si="4"/>
        <v>dk54-25</v>
      </c>
      <c r="D266" t="str">
        <f>IFERROR(MATCH(C266,Sheet1!$A:$A,0),"NO VALUE")</f>
        <v>NO VALUE</v>
      </c>
    </row>
    <row r="267" spans="1:4" x14ac:dyDescent="0.25">
      <c r="A267" t="s">
        <v>1035</v>
      </c>
      <c r="C267" t="str">
        <f t="shared" si="4"/>
        <v>dk54-26</v>
      </c>
      <c r="D267" t="str">
        <f>IFERROR(MATCH(C267,Sheet1!$A:$A,0),"NO VALUE")</f>
        <v>NO VALUE</v>
      </c>
    </row>
    <row r="268" spans="1:4" hidden="1" x14ac:dyDescent="0.25">
      <c r="A268" t="s">
        <v>1036</v>
      </c>
      <c r="C268" t="str">
        <f t="shared" si="4"/>
        <v>dk55-001</v>
      </c>
      <c r="D268">
        <f>IFERROR(MATCH(C268,Sheet1!$A:$A,0),"NO VALUE")</f>
        <v>284</v>
      </c>
    </row>
    <row r="269" spans="1:4" x14ac:dyDescent="0.25">
      <c r="A269" t="s">
        <v>1037</v>
      </c>
      <c r="C269" t="str">
        <f t="shared" si="4"/>
        <v>dk6-</v>
      </c>
      <c r="D269" t="str">
        <f>IFERROR(MATCH(C269,Sheet1!$A:$A,0),"NO VALUE")</f>
        <v>NO VALUE</v>
      </c>
    </row>
    <row r="270" spans="1:4" x14ac:dyDescent="0.25">
      <c r="A270" t="s">
        <v>1038</v>
      </c>
      <c r="C270" t="str">
        <f t="shared" si="4"/>
        <v>dk7-</v>
      </c>
      <c r="D270" t="str">
        <f>IFERROR(MATCH(C270,Sheet1!$A:$A,0),"NO VALUE")</f>
        <v>NO VALUE</v>
      </c>
    </row>
    <row r="271" spans="1:4" hidden="1" x14ac:dyDescent="0.25">
      <c r="A271" t="s">
        <v>1039</v>
      </c>
      <c r="C271" t="str">
        <f t="shared" si="4"/>
        <v>dk7-027</v>
      </c>
      <c r="D271">
        <f>IFERROR(MATCH(C271,Sheet1!$A:$A,0),"NO VALUE")</f>
        <v>194</v>
      </c>
    </row>
    <row r="272" spans="1:4" hidden="1" x14ac:dyDescent="0.25">
      <c r="A272" t="s">
        <v>1040</v>
      </c>
      <c r="C272" t="str">
        <f t="shared" si="4"/>
        <v>dk7-068</v>
      </c>
      <c r="D272">
        <f>IFERROR(MATCH(C272,Sheet1!$A:$A,0),"NO VALUE")</f>
        <v>193</v>
      </c>
    </row>
    <row r="273" spans="1:4" x14ac:dyDescent="0.25">
      <c r="A273" t="s">
        <v>1041</v>
      </c>
      <c r="C273" t="str">
        <f t="shared" si="4"/>
        <v>dk7-069</v>
      </c>
      <c r="D273" t="str">
        <f>IFERROR(MATCH(C273,Sheet1!$A:$A,0),"NO VALUE")</f>
        <v>NO VALUE</v>
      </c>
    </row>
    <row r="274" spans="1:4" x14ac:dyDescent="0.25">
      <c r="A274" t="s">
        <v>1042</v>
      </c>
      <c r="C274" t="str">
        <f t="shared" si="4"/>
        <v>dk7-36</v>
      </c>
      <c r="D274" t="str">
        <f>IFERROR(MATCH(C274,Sheet1!$A:$A,0),"NO VALUE")</f>
        <v>NO VALUE</v>
      </c>
    </row>
    <row r="275" spans="1:4" x14ac:dyDescent="0.25">
      <c r="A275" t="s">
        <v>1043</v>
      </c>
      <c r="C275" t="str">
        <f t="shared" si="4"/>
        <v>dk8-075</v>
      </c>
      <c r="D275" t="str">
        <f>IFERROR(MATCH(C275,Sheet1!$A:$A,0),"NO VALUE")</f>
        <v>NO VALUE</v>
      </c>
    </row>
    <row r="276" spans="1:4" x14ac:dyDescent="0.25">
      <c r="A276" t="s">
        <v>1044</v>
      </c>
      <c r="C276" t="str">
        <f t="shared" si="4"/>
        <v>dk8-106</v>
      </c>
      <c r="D276" t="str">
        <f>IFERROR(MATCH(C276,Sheet1!$A:$A,0),"NO VALUE")</f>
        <v>NO VALUE</v>
      </c>
    </row>
    <row r="277" spans="1:4" x14ac:dyDescent="0.25">
      <c r="A277" t="s">
        <v>1045</v>
      </c>
      <c r="C277" t="str">
        <f t="shared" si="4"/>
        <v>dk8-107</v>
      </c>
      <c r="D277" t="str">
        <f>IFERROR(MATCH(C277,Sheet1!$A:$A,0),"NO VALUE")</f>
        <v>NO VALUE</v>
      </c>
    </row>
    <row r="278" spans="1:4" x14ac:dyDescent="0.25">
      <c r="A278" t="s">
        <v>1046</v>
      </c>
      <c r="C278" t="str">
        <f t="shared" si="4"/>
        <v>dk8-151</v>
      </c>
      <c r="D278" t="str">
        <f>IFERROR(MATCH(C278,Sheet1!$A:$A,0),"NO VALUE")</f>
        <v>NO VALUE</v>
      </c>
    </row>
    <row r="279" spans="1:4" x14ac:dyDescent="0.25">
      <c r="A279" t="s">
        <v>1047</v>
      </c>
      <c r="C279" t="str">
        <f t="shared" si="4"/>
        <v>dk8-158</v>
      </c>
      <c r="D279" t="str">
        <f>IFERROR(MATCH(C279,Sheet1!$A:$A,0),"NO VALUE")</f>
        <v>NO VALUE</v>
      </c>
    </row>
    <row r="280" spans="1:4" hidden="1" x14ac:dyDescent="0.25">
      <c r="A280" t="s">
        <v>1048</v>
      </c>
      <c r="C280" t="str">
        <f t="shared" si="4"/>
        <v>dk8-256</v>
      </c>
      <c r="D280">
        <f>IFERROR(MATCH(C280,Sheet1!$A:$A,0),"NO VALUE")</f>
        <v>178</v>
      </c>
    </row>
    <row r="281" spans="1:4" hidden="1" x14ac:dyDescent="0.25">
      <c r="A281" t="s">
        <v>1049</v>
      </c>
      <c r="C281" t="str">
        <f t="shared" si="4"/>
        <v>dk9-003</v>
      </c>
      <c r="D281">
        <f>IFERROR(MATCH(C281,Sheet1!$A:$A,0),"NO VALUE")</f>
        <v>85</v>
      </c>
    </row>
    <row r="282" spans="1:4" hidden="1" x14ac:dyDescent="0.25">
      <c r="A282" t="s">
        <v>1050</v>
      </c>
      <c r="C282" t="str">
        <f t="shared" si="4"/>
        <v>dk9-068</v>
      </c>
      <c r="D282">
        <f>IFERROR(MATCH(C282,Sheet1!$A:$A,0),"NO VALUE")</f>
        <v>88</v>
      </c>
    </row>
    <row r="283" spans="1:4" hidden="1" x14ac:dyDescent="0.25">
      <c r="A283" t="s">
        <v>1051</v>
      </c>
      <c r="C283" t="str">
        <f t="shared" si="4"/>
        <v>dk9-143</v>
      </c>
      <c r="D283">
        <f>IFERROR(MATCH(C283,Sheet1!$A:$A,0),"NO VALUE")</f>
        <v>102</v>
      </c>
    </row>
    <row r="284" spans="1:4" x14ac:dyDescent="0.25">
      <c r="A284" t="s">
        <v>1052</v>
      </c>
      <c r="C284" t="str">
        <f t="shared" si="4"/>
        <v>dk9-163</v>
      </c>
      <c r="D284" t="str">
        <f>IFERROR(MATCH(C284,Sheet1!$A:$A,0),"NO VALUE")</f>
        <v>NO VALUE</v>
      </c>
    </row>
    <row r="285" spans="1:4" hidden="1" x14ac:dyDescent="0.25">
      <c r="A285" t="s">
        <v>1053</v>
      </c>
      <c r="C285" t="str">
        <f t="shared" si="4"/>
        <v>dk9-174</v>
      </c>
      <c r="D285">
        <f>IFERROR(MATCH(C285,Sheet1!$A:$A,0),"NO VALUE")</f>
        <v>92</v>
      </c>
    </row>
    <row r="286" spans="1:4" hidden="1" x14ac:dyDescent="0.25">
      <c r="A286" t="s">
        <v>1054</v>
      </c>
      <c r="C286" t="str">
        <f t="shared" si="4"/>
        <v>dk9-207</v>
      </c>
      <c r="D286">
        <f>IFERROR(MATCH(C286,Sheet1!$A:$A,0),"NO VALUE")</f>
        <v>96</v>
      </c>
    </row>
    <row r="287" spans="1:4" hidden="1" x14ac:dyDescent="0.25">
      <c r="A287" t="s">
        <v>1055</v>
      </c>
      <c r="C287" t="str">
        <f t="shared" si="4"/>
        <v>dk9-208</v>
      </c>
      <c r="D287">
        <f>IFERROR(MATCH(C287,Sheet1!$A:$A,0),"NO VALUE")</f>
        <v>97</v>
      </c>
    </row>
    <row r="288" spans="1:4" hidden="1" x14ac:dyDescent="0.25">
      <c r="A288" t="s">
        <v>1056</v>
      </c>
      <c r="C288" t="str">
        <f t="shared" si="4"/>
        <v>dk9-224</v>
      </c>
      <c r="D288">
        <f>IFERROR(MATCH(C288,Sheet1!$A:$A,0),"NO VALUE")</f>
        <v>91</v>
      </c>
    </row>
    <row r="289" spans="1:4" hidden="1" x14ac:dyDescent="0.25">
      <c r="A289" t="s">
        <v>1057</v>
      </c>
      <c r="C289" t="str">
        <f t="shared" si="4"/>
        <v>dk9-226</v>
      </c>
      <c r="D289">
        <f>IFERROR(MATCH(C289,Sheet1!$A:$A,0),"NO VALUE")</f>
        <v>90</v>
      </c>
    </row>
    <row r="290" spans="1:4" hidden="1" x14ac:dyDescent="0.25">
      <c r="A290" t="s">
        <v>1058</v>
      </c>
      <c r="C290" t="str">
        <f t="shared" si="4"/>
        <v>dk9-232</v>
      </c>
      <c r="D290">
        <f>IFERROR(MATCH(C290,Sheet1!$A:$A,0),"NO VALUE")</f>
        <v>89</v>
      </c>
    </row>
    <row r="291" spans="1:4" hidden="1" x14ac:dyDescent="0.25">
      <c r="A291" t="s">
        <v>1059</v>
      </c>
      <c r="C291" t="str">
        <f t="shared" si="4"/>
        <v>dk9-236</v>
      </c>
      <c r="D291">
        <f>IFERROR(MATCH(C291,Sheet1!$A:$A,0),"NO VALUE")</f>
        <v>38</v>
      </c>
    </row>
    <row r="292" spans="1:4" hidden="1" x14ac:dyDescent="0.25">
      <c r="A292" t="s">
        <v>1060</v>
      </c>
      <c r="C292" t="str">
        <f t="shared" si="4"/>
        <v>dk9-237</v>
      </c>
      <c r="D292">
        <f>IFERROR(MATCH(C292,Sheet1!$A:$A,0),"NO VALUE")</f>
        <v>94</v>
      </c>
    </row>
    <row r="293" spans="1:4" hidden="1" x14ac:dyDescent="0.25">
      <c r="A293" t="s">
        <v>1061</v>
      </c>
      <c r="C293" t="str">
        <f t="shared" si="4"/>
        <v>dk9-239</v>
      </c>
      <c r="D293">
        <f>IFERROR(MATCH(C293,Sheet1!$A:$A,0),"NO VALUE")</f>
        <v>87</v>
      </c>
    </row>
    <row r="294" spans="1:4" hidden="1" x14ac:dyDescent="0.25">
      <c r="A294" t="s">
        <v>1062</v>
      </c>
      <c r="C294" t="str">
        <f t="shared" si="4"/>
        <v>dk9-240</v>
      </c>
      <c r="D294">
        <f>IFERROR(MATCH(C294,Sheet1!$A:$A,0),"NO VALUE")</f>
        <v>86</v>
      </c>
    </row>
    <row r="295" spans="1:4" x14ac:dyDescent="0.25">
      <c r="A295" t="s">
        <v>1063</v>
      </c>
      <c r="C295" t="str">
        <f t="shared" si="4"/>
        <v>lbs - កែងស្ទុប អាស៊ីសាញ់</v>
      </c>
      <c r="D295" t="str">
        <f>IFERROR(MATCH(C295,Sheet1!$A:$A,0),"NO VALUE")</f>
        <v>NO VALUE</v>
      </c>
    </row>
    <row r="296" spans="1:4" hidden="1" x14ac:dyDescent="0.25">
      <c r="A296" t="s">
        <v>1064</v>
      </c>
      <c r="C296" t="str">
        <f t="shared" si="4"/>
        <v>lbs dk1</v>
      </c>
      <c r="D296">
        <f>IFERROR(MATCH(C296,Sheet1!$A:$A,0),"NO VALUE")</f>
        <v>79</v>
      </c>
    </row>
    <row r="297" spans="1:4" hidden="1" x14ac:dyDescent="0.25">
      <c r="A297" t="s">
        <v>1065</v>
      </c>
      <c r="C297" t="str">
        <f t="shared" si="4"/>
        <v>lbs តាបោះ</v>
      </c>
      <c r="D297">
        <f>IFERROR(MATCH(C297,Sheet1!$A:$A,0),"NO VALUE")</f>
        <v>154</v>
      </c>
    </row>
    <row r="298" spans="1:4" hidden="1" x14ac:dyDescent="0.25">
      <c r="A298" t="s">
        <v>1066</v>
      </c>
      <c r="C298" t="str">
        <f t="shared" si="4"/>
        <v>lbs ព្រៃសរ</v>
      </c>
      <c r="D298">
        <f>IFERROR(MATCH(C298,Sheet1!$A:$A,0),"NO VALUE")</f>
        <v>63</v>
      </c>
    </row>
    <row r="299" spans="1:4" hidden="1" x14ac:dyDescent="0.25">
      <c r="A299" t="s">
        <v>1067</v>
      </c>
      <c r="C299" t="str">
        <f t="shared" si="4"/>
        <v>lbs វត្ត ស្លែង</v>
      </c>
      <c r="D299">
        <f>IFERROR(MATCH(C299,Sheet1!$A:$A,0),"NO VALUE")</f>
        <v>245</v>
      </c>
    </row>
    <row r="300" spans="1:4" x14ac:dyDescent="0.25">
      <c r="A300" t="s">
        <v>1068</v>
      </c>
      <c r="C300" t="str">
        <f t="shared" si="4"/>
        <v>pe01</v>
      </c>
      <c r="D300" t="str">
        <f>IFERROR(MATCH(C300,Sheet1!$A:$A,0),"NO VALUE")</f>
        <v>NO VALUE</v>
      </c>
    </row>
  </sheetData>
  <autoFilter ref="C1:D300">
    <filterColumn colId="1">
      <filters>
        <filter val="NO VALUE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 Low</dc:creator>
  <cp:lastModifiedBy>Chhay Low</cp:lastModifiedBy>
  <dcterms:created xsi:type="dcterms:W3CDTF">2022-12-27T13:38:22Z</dcterms:created>
  <dcterms:modified xsi:type="dcterms:W3CDTF">2023-01-08T15:37:22Z</dcterms:modified>
</cp:coreProperties>
</file>