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Users\Kimberly Kent\Documents\Master\HS23\Masterarbeit\"/>
    </mc:Choice>
  </mc:AlternateContent>
  <xr:revisionPtr revIDLastSave="0" documentId="13_ncr:1_{E132903B-A8B4-406B-84BD-61E5A82295BD}" xr6:coauthVersionLast="47" xr6:coauthVersionMax="47" xr10:uidLastSave="{00000000-0000-0000-0000-000000000000}"/>
  <bookViews>
    <workbookView xWindow="-110" yWindow="-110" windowWidth="19420" windowHeight="11500" firstSheet="1" activeTab="3" xr2:uid="{00000000-000D-0000-FFFF-FFFF00000000}"/>
  </bookViews>
  <sheets>
    <sheet name="raw_data_intent-less" sheetId="1" r:id="rId1"/>
    <sheet name="raw_data_intent-based" sheetId="3" r:id="rId2"/>
    <sheet name="evaluation_intent_based" sheetId="2" r:id="rId3"/>
    <sheet name="evaluation_intent-les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2" l="1"/>
  <c r="C7" i="4"/>
  <c r="D4" i="4"/>
  <c r="D3" i="4"/>
  <c r="D4" i="2"/>
  <c r="D3" i="2"/>
  <c r="D7" i="2"/>
  <c r="D7" i="4"/>
  <c r="D6" i="4"/>
  <c r="D8" i="4"/>
  <c r="F18" i="4"/>
  <c r="F17" i="4"/>
  <c r="F16" i="4"/>
  <c r="F15" i="4"/>
  <c r="F14" i="4"/>
  <c r="F13" i="4"/>
  <c r="F12" i="4"/>
  <c r="F11" i="4"/>
  <c r="E18" i="4"/>
  <c r="E17" i="4"/>
  <c r="E16" i="4"/>
  <c r="E15" i="4"/>
  <c r="E14" i="4"/>
  <c r="E13" i="4"/>
  <c r="E12" i="4"/>
  <c r="E11" i="4"/>
  <c r="D18" i="4"/>
  <c r="D17" i="4"/>
  <c r="D16" i="4"/>
  <c r="D15" i="4"/>
  <c r="D14" i="4"/>
  <c r="D13" i="4"/>
  <c r="D12" i="4"/>
  <c r="D11" i="4"/>
  <c r="C18" i="4"/>
  <c r="C17" i="4"/>
  <c r="C16" i="4"/>
  <c r="C15" i="4"/>
  <c r="C14" i="4"/>
  <c r="C13" i="4"/>
  <c r="C12" i="4"/>
  <c r="C11" i="4"/>
  <c r="B18" i="4"/>
  <c r="B17" i="4"/>
  <c r="B16" i="4"/>
  <c r="B15" i="4"/>
  <c r="B14" i="4"/>
  <c r="B13" i="4"/>
  <c r="B12" i="4"/>
  <c r="B11" i="4"/>
  <c r="D5" i="4"/>
  <c r="C8" i="4"/>
  <c r="C6" i="4"/>
  <c r="C5" i="4"/>
  <c r="C4" i="4"/>
  <c r="C3" i="4"/>
  <c r="B8" i="4"/>
  <c r="B7" i="4"/>
  <c r="B6" i="4"/>
  <c r="B5" i="4"/>
  <c r="B4" i="4"/>
  <c r="B3" i="4"/>
  <c r="F18" i="2"/>
  <c r="F17" i="2"/>
  <c r="F16" i="2"/>
  <c r="F15" i="2"/>
  <c r="F14" i="2"/>
  <c r="F13" i="2"/>
  <c r="F12" i="2"/>
  <c r="F11" i="2"/>
  <c r="E18" i="2"/>
  <c r="E17" i="2"/>
  <c r="E16" i="2"/>
  <c r="E15" i="2"/>
  <c r="E14" i="2"/>
  <c r="E13" i="2"/>
  <c r="E12" i="2"/>
  <c r="E11" i="2"/>
  <c r="D18" i="2"/>
  <c r="D17" i="2"/>
  <c r="D16" i="2"/>
  <c r="D15" i="2"/>
  <c r="D14" i="2"/>
  <c r="D13" i="2"/>
  <c r="D12" i="2"/>
  <c r="B18" i="2"/>
  <c r="B17" i="2"/>
  <c r="B16" i="2"/>
  <c r="B15" i="2"/>
  <c r="B14" i="2"/>
  <c r="B13" i="2"/>
  <c r="C18" i="2"/>
  <c r="C17" i="2"/>
  <c r="C16" i="2"/>
  <c r="C15" i="2"/>
  <c r="C14" i="2"/>
  <c r="C13" i="2"/>
  <c r="C12" i="2"/>
  <c r="B12" i="2"/>
  <c r="D11" i="2"/>
  <c r="C11" i="2"/>
  <c r="B11" i="2"/>
  <c r="D8" i="2"/>
  <c r="C8" i="2"/>
  <c r="B8" i="2"/>
  <c r="D6" i="2"/>
  <c r="C6" i="2"/>
  <c r="C5" i="2"/>
  <c r="B7" i="2"/>
  <c r="B6" i="2"/>
  <c r="B5" i="2"/>
  <c r="B4" i="2"/>
  <c r="D5" i="2"/>
  <c r="C4" i="2"/>
  <c r="B3" i="2"/>
  <c r="C3" i="2"/>
</calcChain>
</file>

<file path=xl/sharedStrings.xml><?xml version="1.0" encoding="utf-8"?>
<sst xmlns="http://schemas.openxmlformats.org/spreadsheetml/2006/main" count="194" uniqueCount="63">
  <si>
    <t>ID</t>
  </si>
  <si>
    <t>Start time</t>
  </si>
  <si>
    <t>Completion time</t>
  </si>
  <si>
    <t>Email</t>
  </si>
  <si>
    <t>Name</t>
  </si>
  <si>
    <t>Last modified time</t>
  </si>
  <si>
    <t>Diese Antwort ist</t>
  </si>
  <si>
    <t>Diese Antwort ist2</t>
  </si>
  <si>
    <t>Diese Antwort ist3</t>
  </si>
  <si>
    <t>Diese Antwort ist4</t>
  </si>
  <si>
    <t>Diese Antwort ist5</t>
  </si>
  <si>
    <t>Diese Antwort ist6</t>
  </si>
  <si>
    <t>Waren die Antworten des Chatbots leicht verständlich?</t>
  </si>
  <si>
    <t>Konnte der Chatbot verstehen, was du eingegeben hast?</t>
  </si>
  <si>
    <t>Waren die Antworten des Chatbots angemessen angesichts deiner Eingaben?</t>
  </si>
  <si>
    <t>War es einfach, die gewünschten Antworten zu erhalten?</t>
  </si>
  <si>
    <t>War das Tempo der Interaktion mit dem Chatbot angemessen?</t>
  </si>
  <si>
    <t>War es für dich einfach zu entscheiden, was du in jedem Moment sagen solltest?</t>
  </si>
  <si>
    <t>Wie oft war der Chatbot träge und langsam beim Antworten?</t>
  </si>
  <si>
    <t>Hat der Chatbot so funktioniert, wie du es erwartet hast?</t>
  </si>
  <si>
    <t>Falls dir noch etwas aufgefallen ist, dass du gerne mitteilen möchtest, kannst du es gerne hier reinschreiben.</t>
  </si>
  <si>
    <t>anonymous</t>
  </si>
  <si>
    <t>akzeptabel</t>
  </si>
  <si>
    <t>hilfreich</t>
  </si>
  <si>
    <t>Oft</t>
  </si>
  <si>
    <t>Sehr oft</t>
  </si>
  <si>
    <t>Manchmal</t>
  </si>
  <si>
    <t>Sehr selten</t>
  </si>
  <si>
    <t>Mir ist nichts eingefallen</t>
  </si>
  <si>
    <t>Längere Antwortzeit, mehr Verweis auf Webhelp, zusammenfassendere Antwort.</t>
  </si>
  <si>
    <t>Bei der Frage um den Banner "Some Content is only Available in German" zu entfernen kommt er leider nicht drauf was ich will ausser ich schreibe den inhalt des Banners in meine Frage.</t>
  </si>
  <si>
    <t>Question 1</t>
  </si>
  <si>
    <t>Question 2</t>
  </si>
  <si>
    <t>Question 3</t>
  </si>
  <si>
    <t>Question 4</t>
  </si>
  <si>
    <t>Question 5</t>
  </si>
  <si>
    <t>Question 6</t>
  </si>
  <si>
    <t>Not Helpful</t>
  </si>
  <si>
    <t>Acceptable</t>
  </si>
  <si>
    <t>Helpful</t>
  </si>
  <si>
    <t>Where the chatbot responses easy to understand?</t>
  </si>
  <si>
    <t>Selten </t>
  </si>
  <si>
    <t>nicht hilfreich</t>
  </si>
  <si>
    <t xml:space="preserve">Die andere Version hat auf anhieb besser funktioniert und war genauer. 
</t>
  </si>
  <si>
    <t>In der Aufgabe und auch auf der Website würde "... only in German." erscheinen, aber in der Antwort vom Chatbot steht "... only in English.". Könnte/Würde irritieren.</t>
  </si>
  <si>
    <t>Diese Variante des Chatbots ist deutlich genauer bei seinen Ausführungen. Zb. beim Video upload erwähnt er die socialmedia Email und das sie die Videos hochladen.</t>
  </si>
  <si>
    <t>Rarely</t>
  </si>
  <si>
    <t>Very Rarely</t>
  </si>
  <si>
    <t>Often</t>
  </si>
  <si>
    <t>Very Often</t>
  </si>
  <si>
    <t>Sometimes</t>
  </si>
  <si>
    <t>Turn Level Evaluation</t>
  </si>
  <si>
    <t>Session Level Evaluation</t>
  </si>
  <si>
    <t>AdditionalRemarks</t>
  </si>
  <si>
    <t>Additional Remarks</t>
  </si>
  <si>
    <t>Die andere Version hat auf anhieb besser funktioniert und war genauer.</t>
  </si>
  <si>
    <t>Was the chatbot able to understand what you typed?</t>
  </si>
  <si>
    <t>Were the chatbot responses appropriate given your inputs?</t>
  </si>
  <si>
    <t>Was it easy to get the responses you wanted?</t>
  </si>
  <si>
    <t>Was the pave of interaction with the chatbot appropriate?</t>
  </si>
  <si>
    <t>Was it easy for you to decide what to say at each moment?</t>
  </si>
  <si>
    <t>How often was the chatbot sluggish and slow to reply?</t>
  </si>
  <si>
    <t>Did the chatbot work the way you expected?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</si>
</sst>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m/d/yy\ h:mm:ss"/>
  </numFmts>
  <fonts count="4" x14ac:knownFonts="1">
    <font>
      <sz val="11"/>
      <color theme="1"/>
      <name val="Calibri"/>
      <family val="2"/>
      <scheme val="minor"/>
    </font>
    <font>
      <sz val="11"/>
      <color theme="0"/>
      <name val="Calibri"/>
      <family val="2"/>
      <scheme val="minor"/>
    </font>
    <font>
      <sz val="8"/>
      <name val="Calibri"/>
      <family val="2"/>
      <scheme val="minor"/>
    </font>
    <font>
      <sz val="7"/>
      <color rgb="FF212121"/>
      <name val="Segoe UI"/>
      <family val="2"/>
    </font>
  </fonts>
  <fills count="5">
    <fill>
      <patternFill patternType="none"/>
    </fill>
    <fill>
      <patternFill patternType="gray125"/>
    </fill>
    <fill>
      <patternFill patternType="solid">
        <fgColor rgb="FFFFFFFF"/>
        <bgColor indexed="64"/>
      </patternFill>
    </fill>
    <fill>
      <patternFill patternType="solid">
        <fgColor rgb="FFF8F8F8"/>
        <bgColor indexed="64"/>
      </patternFill>
    </fill>
    <fill>
      <patternFill patternType="solid">
        <fgColor rgb="FF1A2639"/>
        <bgColor indexed="64"/>
      </patternFill>
    </fill>
  </fills>
  <borders count="4">
    <border>
      <left/>
      <right/>
      <top/>
      <bottom/>
      <diagonal/>
    </border>
    <border>
      <left/>
      <right style="medium">
        <color rgb="FFE1E1E1"/>
      </right>
      <top style="medium">
        <color rgb="FF212121"/>
      </top>
      <bottom/>
      <diagonal/>
    </border>
    <border>
      <left/>
      <right style="medium">
        <color rgb="FFE1E1E1"/>
      </right>
      <top style="medium">
        <color rgb="FFE1E1E1"/>
      </top>
      <bottom/>
      <diagonal/>
    </border>
    <border>
      <left/>
      <right style="medium">
        <color rgb="FFE1E1E1"/>
      </right>
      <top style="medium">
        <color rgb="FFE1E1E1"/>
      </top>
      <bottom style="medium">
        <color rgb="FFE1E1E1"/>
      </bottom>
      <diagonal/>
    </border>
  </borders>
  <cellStyleXfs count="1">
    <xf numFmtId="0" fontId="0" fillId="0" borderId="0"/>
  </cellStyleXfs>
  <cellXfs count="11">
    <xf numFmtId="0" fontId="0" fillId="0" borderId="0" xfId="0"/>
    <xf numFmtId="165" fontId="0" fillId="0" borderId="0" xfId="0" applyNumberFormat="1"/>
    <xf numFmtId="0" fontId="0" fillId="2" borderId="0" xfId="0" applyFill="1"/>
    <xf numFmtId="0" fontId="3" fillId="2" borderId="1" xfId="0" applyFont="1" applyFill="1" applyBorder="1" applyAlignment="1">
      <alignment vertical="center" wrapText="1"/>
    </xf>
    <xf numFmtId="0" fontId="3" fillId="3" borderId="2" xfId="0" applyFont="1" applyFill="1" applyBorder="1" applyAlignment="1">
      <alignment vertical="center" wrapText="1"/>
    </xf>
    <xf numFmtId="0" fontId="3" fillId="2" borderId="3" xfId="0" applyFont="1" applyFill="1" applyBorder="1" applyAlignment="1">
      <alignment vertical="center" wrapText="1"/>
    </xf>
    <xf numFmtId="0" fontId="0" fillId="0" borderId="0" xfId="0"/>
    <xf numFmtId="165" fontId="0" fillId="0" borderId="0" xfId="0" applyNumberFormat="1"/>
    <xf numFmtId="0" fontId="0" fillId="4" borderId="0" xfId="0" applyFill="1"/>
    <xf numFmtId="0" fontId="1" fillId="4" borderId="0" xfId="0" applyFont="1" applyFill="1"/>
    <xf numFmtId="0" fontId="1" fillId="0" borderId="0" xfId="0" applyFont="1" applyFill="1"/>
  </cellXfs>
  <cellStyles count="1">
    <cellStyle name="Normal" xfId="0" builtinId="0"/>
  </cellStyles>
  <dxfs count="21">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 h:mm:ss"/>
    </dxf>
    <dxf>
      <numFmt numFmtId="0" formatCode="General"/>
    </dxf>
    <dxf>
      <numFmt numFmtId="0" formatCode="General"/>
    </dxf>
    <dxf>
      <numFmt numFmtId="165" formatCode="m/d/yy\ h:mm:ss"/>
    </dxf>
    <dxf>
      <numFmt numFmtId="165" formatCode="m/d/yy\ h:mm:ss"/>
    </dxf>
    <dxf>
      <numFmt numFmtId="0" formatCode="General"/>
    </dxf>
  </dxfs>
  <tableStyles count="0" defaultTableStyle="TableStyleMedium2" defaultPivotStyle="PivotStyleLight16"/>
  <colors>
    <mruColors>
      <color rgb="FF1A2639"/>
      <color rgb="FFC24D2C"/>
      <color rgb="FF3E4A61"/>
      <color rgb="FFD9DAD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evaluation_intent_based!$B$2</c:f>
              <c:strCache>
                <c:ptCount val="1"/>
                <c:pt idx="0">
                  <c:v>Not Helpful</c:v>
                </c:pt>
              </c:strCache>
            </c:strRef>
          </c:tx>
          <c:spPr>
            <a:solidFill>
              <a:srgbClr val="C24D2C"/>
            </a:solidFill>
            <a:ln>
              <a:noFill/>
            </a:ln>
            <a:effectLst/>
          </c:spPr>
          <c:invertIfNegative val="0"/>
          <c:cat>
            <c:strRef>
              <c:f>evaluation_intent_based!$A$3:$A$8</c:f>
              <c:strCache>
                <c:ptCount val="6"/>
                <c:pt idx="0">
                  <c:v>Question 1</c:v>
                </c:pt>
                <c:pt idx="1">
                  <c:v>Question 2</c:v>
                </c:pt>
                <c:pt idx="2">
                  <c:v>Question 3</c:v>
                </c:pt>
                <c:pt idx="3">
                  <c:v>Question 4</c:v>
                </c:pt>
                <c:pt idx="4">
                  <c:v>Question 5</c:v>
                </c:pt>
                <c:pt idx="5">
                  <c:v>Question 6</c:v>
                </c:pt>
              </c:strCache>
            </c:strRef>
          </c:cat>
          <c:val>
            <c:numRef>
              <c:f>evaluation_intent_based!$B$3:$B$8</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DC56-4B82-8CC9-0EB58D7677C4}"/>
            </c:ext>
          </c:extLst>
        </c:ser>
        <c:ser>
          <c:idx val="1"/>
          <c:order val="1"/>
          <c:tx>
            <c:strRef>
              <c:f>evaluation_intent_based!$C$2</c:f>
              <c:strCache>
                <c:ptCount val="1"/>
                <c:pt idx="0">
                  <c:v>Acceptable</c:v>
                </c:pt>
              </c:strCache>
            </c:strRef>
          </c:tx>
          <c:spPr>
            <a:solidFill>
              <a:srgbClr val="D9DAD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evaluation_intent_based!$A$3:$A$8</c:f>
              <c:strCache>
                <c:ptCount val="6"/>
                <c:pt idx="0">
                  <c:v>Question 1</c:v>
                </c:pt>
                <c:pt idx="1">
                  <c:v>Question 2</c:v>
                </c:pt>
                <c:pt idx="2">
                  <c:v>Question 3</c:v>
                </c:pt>
                <c:pt idx="3">
                  <c:v>Question 4</c:v>
                </c:pt>
                <c:pt idx="4">
                  <c:v>Question 5</c:v>
                </c:pt>
                <c:pt idx="5">
                  <c:v>Question 6</c:v>
                </c:pt>
              </c:strCache>
            </c:strRef>
          </c:cat>
          <c:val>
            <c:numRef>
              <c:f>evaluation_intent_based!$C$3:$C$8</c:f>
              <c:numCache>
                <c:formatCode>General</c:formatCode>
                <c:ptCount val="6"/>
                <c:pt idx="0">
                  <c:v>1</c:v>
                </c:pt>
                <c:pt idx="1">
                  <c:v>1</c:v>
                </c:pt>
                <c:pt idx="2">
                  <c:v>1</c:v>
                </c:pt>
                <c:pt idx="3">
                  <c:v>2</c:v>
                </c:pt>
                <c:pt idx="4">
                  <c:v>1</c:v>
                </c:pt>
                <c:pt idx="5">
                  <c:v>1</c:v>
                </c:pt>
              </c:numCache>
            </c:numRef>
          </c:val>
          <c:extLst>
            <c:ext xmlns:c16="http://schemas.microsoft.com/office/drawing/2014/chart" uri="{C3380CC4-5D6E-409C-BE32-E72D297353CC}">
              <c16:uniqueId val="{00000001-DC56-4B82-8CC9-0EB58D7677C4}"/>
            </c:ext>
          </c:extLst>
        </c:ser>
        <c:ser>
          <c:idx val="2"/>
          <c:order val="2"/>
          <c:tx>
            <c:strRef>
              <c:f>evaluation_intent_based!$D$2</c:f>
              <c:strCache>
                <c:ptCount val="1"/>
                <c:pt idx="0">
                  <c:v>Helpful</c:v>
                </c:pt>
              </c:strCache>
            </c:strRef>
          </c:tx>
          <c:spPr>
            <a:solidFill>
              <a:srgbClr val="1A263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CH"/>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evaluation_intent_based!$A$3:$A$8</c:f>
              <c:strCache>
                <c:ptCount val="6"/>
                <c:pt idx="0">
                  <c:v>Question 1</c:v>
                </c:pt>
                <c:pt idx="1">
                  <c:v>Question 2</c:v>
                </c:pt>
                <c:pt idx="2">
                  <c:v>Question 3</c:v>
                </c:pt>
                <c:pt idx="3">
                  <c:v>Question 4</c:v>
                </c:pt>
                <c:pt idx="4">
                  <c:v>Question 5</c:v>
                </c:pt>
                <c:pt idx="5">
                  <c:v>Question 6</c:v>
                </c:pt>
              </c:strCache>
            </c:strRef>
          </c:cat>
          <c:val>
            <c:numRef>
              <c:f>evaluation_intent_based!$D$3:$D$8</c:f>
              <c:numCache>
                <c:formatCode>General</c:formatCode>
                <c:ptCount val="6"/>
                <c:pt idx="0">
                  <c:v>2</c:v>
                </c:pt>
                <c:pt idx="1">
                  <c:v>2</c:v>
                </c:pt>
                <c:pt idx="2">
                  <c:v>2</c:v>
                </c:pt>
                <c:pt idx="3">
                  <c:v>1</c:v>
                </c:pt>
                <c:pt idx="4">
                  <c:v>2</c:v>
                </c:pt>
                <c:pt idx="5">
                  <c:v>2</c:v>
                </c:pt>
              </c:numCache>
            </c:numRef>
          </c:val>
          <c:extLst>
            <c:ext xmlns:c16="http://schemas.microsoft.com/office/drawing/2014/chart" uri="{C3380CC4-5D6E-409C-BE32-E72D297353CC}">
              <c16:uniqueId val="{00000002-DC56-4B82-8CC9-0EB58D7677C4}"/>
            </c:ext>
          </c:extLst>
        </c:ser>
        <c:dLbls>
          <c:showLegendKey val="0"/>
          <c:showVal val="0"/>
          <c:showCatName val="0"/>
          <c:showSerName val="0"/>
          <c:showPercent val="0"/>
          <c:showBubbleSize val="0"/>
        </c:dLbls>
        <c:gapWidth val="150"/>
        <c:overlap val="100"/>
        <c:axId val="973454096"/>
        <c:axId val="1000054352"/>
      </c:barChart>
      <c:catAx>
        <c:axId val="973454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1000054352"/>
        <c:crosses val="autoZero"/>
        <c:auto val="1"/>
        <c:lblAlgn val="ctr"/>
        <c:lblOffset val="100"/>
        <c:noMultiLvlLbl val="0"/>
      </c:catAx>
      <c:valAx>
        <c:axId val="100005435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9734540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H"/>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evaluation_intent_based!$B$10</c:f>
              <c:strCache>
                <c:ptCount val="1"/>
                <c:pt idx="0">
                  <c:v>Very Rarely</c:v>
                </c:pt>
              </c:strCache>
            </c:strRef>
          </c:tx>
          <c:spPr>
            <a:solidFill>
              <a:srgbClr val="C24D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DejaVu Sans" panose="020B0603030804020204" pitchFamily="34" charset="0"/>
                    <a:ea typeface="DejaVu Sans" panose="020B0603030804020204" pitchFamily="34" charset="0"/>
                    <a:cs typeface="DejaVu Sans" panose="020B0603030804020204" pitchFamily="34" charset="0"/>
                  </a:defRPr>
                </a:pPr>
                <a:endParaRPr lang="en-CH"/>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evaluation_intent_based!$A$11:$A$18</c:f>
              <c:strCache>
                <c:ptCount val="8"/>
                <c:pt idx="0">
                  <c:v>Where the chatbot responses easy to understand?</c:v>
                </c:pt>
                <c:pt idx="1">
                  <c:v>Was the chatbot able to understand what you typed?</c:v>
                </c:pt>
                <c:pt idx="2">
                  <c:v>Were the chatbot responses appropriate given your inputs?</c:v>
                </c:pt>
                <c:pt idx="3">
                  <c:v>Was it easy to get the responses you wanted?</c:v>
                </c:pt>
                <c:pt idx="4">
                  <c:v>Was the pave of interaction with the chatbot appropriate?</c:v>
                </c:pt>
                <c:pt idx="5">
                  <c:v>Was it easy for you to decide what to say at each moment?</c:v>
                </c:pt>
                <c:pt idx="6">
                  <c:v>How often was the chatbot sluggish and slow to reply?</c:v>
                </c:pt>
                <c:pt idx="7">
                  <c:v>Did the chatbot work the way you expected?</c:v>
                </c:pt>
              </c:strCache>
            </c:strRef>
          </c:cat>
          <c:val>
            <c:numRef>
              <c:f>evaluation_intent_based!$B$11:$B$18</c:f>
              <c:numCache>
                <c:formatCode>General</c:formatCode>
                <c:ptCount val="8"/>
                <c:pt idx="0">
                  <c:v>0</c:v>
                </c:pt>
                <c:pt idx="1">
                  <c:v>0</c:v>
                </c:pt>
                <c:pt idx="2">
                  <c:v>0</c:v>
                </c:pt>
                <c:pt idx="3">
                  <c:v>0</c:v>
                </c:pt>
                <c:pt idx="4">
                  <c:v>0</c:v>
                </c:pt>
                <c:pt idx="5">
                  <c:v>0</c:v>
                </c:pt>
                <c:pt idx="6">
                  <c:v>2</c:v>
                </c:pt>
                <c:pt idx="7">
                  <c:v>0</c:v>
                </c:pt>
              </c:numCache>
            </c:numRef>
          </c:val>
          <c:extLst>
            <c:ext xmlns:c16="http://schemas.microsoft.com/office/drawing/2014/chart" uri="{C3380CC4-5D6E-409C-BE32-E72D297353CC}">
              <c16:uniqueId val="{00000000-558B-4B65-8FB6-813DA3CDFA36}"/>
            </c:ext>
          </c:extLst>
        </c:ser>
        <c:ser>
          <c:idx val="1"/>
          <c:order val="1"/>
          <c:tx>
            <c:strRef>
              <c:f>evaluation_intent_based!$C$10</c:f>
              <c:strCache>
                <c:ptCount val="1"/>
                <c:pt idx="0">
                  <c:v>Rarely</c:v>
                </c:pt>
              </c:strCache>
            </c:strRef>
          </c:tx>
          <c:spPr>
            <a:solidFill>
              <a:schemeClr val="accent2"/>
            </a:solidFill>
            <a:ln>
              <a:noFill/>
            </a:ln>
            <a:effectLst/>
          </c:spPr>
          <c:invertIfNegative val="0"/>
          <c:cat>
            <c:strRef>
              <c:f>evaluation_intent_based!$A$11:$A$18</c:f>
              <c:strCache>
                <c:ptCount val="8"/>
                <c:pt idx="0">
                  <c:v>Where the chatbot responses easy to understand?</c:v>
                </c:pt>
                <c:pt idx="1">
                  <c:v>Was the chatbot able to understand what you typed?</c:v>
                </c:pt>
                <c:pt idx="2">
                  <c:v>Were the chatbot responses appropriate given your inputs?</c:v>
                </c:pt>
                <c:pt idx="3">
                  <c:v>Was it easy to get the responses you wanted?</c:v>
                </c:pt>
                <c:pt idx="4">
                  <c:v>Was the pave of interaction with the chatbot appropriate?</c:v>
                </c:pt>
                <c:pt idx="5">
                  <c:v>Was it easy for you to decide what to say at each moment?</c:v>
                </c:pt>
                <c:pt idx="6">
                  <c:v>How often was the chatbot sluggish and slow to reply?</c:v>
                </c:pt>
                <c:pt idx="7">
                  <c:v>Did the chatbot work the way you expected?</c:v>
                </c:pt>
              </c:strCache>
            </c:strRef>
          </c:cat>
          <c:val>
            <c:numRef>
              <c:f>evaluation_intent_based!$C$11:$C$18</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558B-4B65-8FB6-813DA3CDFA36}"/>
            </c:ext>
          </c:extLst>
        </c:ser>
        <c:ser>
          <c:idx val="2"/>
          <c:order val="2"/>
          <c:tx>
            <c:strRef>
              <c:f>evaluation_intent_based!$D$10</c:f>
              <c:strCache>
                <c:ptCount val="1"/>
                <c:pt idx="0">
                  <c:v>Sometimes</c:v>
                </c:pt>
              </c:strCache>
            </c:strRef>
          </c:tx>
          <c:spPr>
            <a:solidFill>
              <a:srgbClr val="D9DAD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DejaVu Sans" panose="020B0603030804020204" pitchFamily="34" charset="0"/>
                    <a:ea typeface="DejaVu Sans" panose="020B0603030804020204" pitchFamily="34" charset="0"/>
                    <a:cs typeface="DejaVu Sans" panose="020B0603030804020204" pitchFamily="34" charset="0"/>
                  </a:defRPr>
                </a:pPr>
                <a:endParaRPr lang="en-CH"/>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evaluation_intent_based!$A$11:$A$18</c:f>
              <c:strCache>
                <c:ptCount val="8"/>
                <c:pt idx="0">
                  <c:v>Where the chatbot responses easy to understand?</c:v>
                </c:pt>
                <c:pt idx="1">
                  <c:v>Was the chatbot able to understand what you typed?</c:v>
                </c:pt>
                <c:pt idx="2">
                  <c:v>Were the chatbot responses appropriate given your inputs?</c:v>
                </c:pt>
                <c:pt idx="3">
                  <c:v>Was it easy to get the responses you wanted?</c:v>
                </c:pt>
                <c:pt idx="4">
                  <c:v>Was the pave of interaction with the chatbot appropriate?</c:v>
                </c:pt>
                <c:pt idx="5">
                  <c:v>Was it easy for you to decide what to say at each moment?</c:v>
                </c:pt>
                <c:pt idx="6">
                  <c:v>How often was the chatbot sluggish and slow to reply?</c:v>
                </c:pt>
                <c:pt idx="7">
                  <c:v>Did the chatbot work the way you expected?</c:v>
                </c:pt>
              </c:strCache>
            </c:strRef>
          </c:cat>
          <c:val>
            <c:numRef>
              <c:f>evaluation_intent_based!$D$11:$D$18</c:f>
              <c:numCache>
                <c:formatCode>General</c:formatCode>
                <c:ptCount val="8"/>
                <c:pt idx="0">
                  <c:v>0</c:v>
                </c:pt>
                <c:pt idx="1">
                  <c:v>0</c:v>
                </c:pt>
                <c:pt idx="2">
                  <c:v>0</c:v>
                </c:pt>
                <c:pt idx="3">
                  <c:v>0</c:v>
                </c:pt>
                <c:pt idx="4">
                  <c:v>1</c:v>
                </c:pt>
                <c:pt idx="5">
                  <c:v>1</c:v>
                </c:pt>
                <c:pt idx="6">
                  <c:v>0</c:v>
                </c:pt>
                <c:pt idx="7">
                  <c:v>0</c:v>
                </c:pt>
              </c:numCache>
            </c:numRef>
          </c:val>
          <c:extLst>
            <c:ext xmlns:c16="http://schemas.microsoft.com/office/drawing/2014/chart" uri="{C3380CC4-5D6E-409C-BE32-E72D297353CC}">
              <c16:uniqueId val="{00000002-558B-4B65-8FB6-813DA3CDFA36}"/>
            </c:ext>
          </c:extLst>
        </c:ser>
        <c:ser>
          <c:idx val="3"/>
          <c:order val="3"/>
          <c:tx>
            <c:strRef>
              <c:f>evaluation_intent_based!$E$10</c:f>
              <c:strCache>
                <c:ptCount val="1"/>
                <c:pt idx="0">
                  <c:v>Often</c:v>
                </c:pt>
              </c:strCache>
            </c:strRef>
          </c:tx>
          <c:spPr>
            <a:solidFill>
              <a:srgbClr val="3E4A6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DejaVu Sans" panose="020B0603030804020204" pitchFamily="34" charset="0"/>
                    <a:ea typeface="DejaVu Sans" panose="020B0603030804020204" pitchFamily="34" charset="0"/>
                    <a:cs typeface="DejaVu Sans" panose="020B0603030804020204" pitchFamily="34" charset="0"/>
                  </a:defRPr>
                </a:pPr>
                <a:endParaRPr lang="en-CH"/>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evaluation_intent_based!$A$11:$A$18</c:f>
              <c:strCache>
                <c:ptCount val="8"/>
                <c:pt idx="0">
                  <c:v>Where the chatbot responses easy to understand?</c:v>
                </c:pt>
                <c:pt idx="1">
                  <c:v>Was the chatbot able to understand what you typed?</c:v>
                </c:pt>
                <c:pt idx="2">
                  <c:v>Were the chatbot responses appropriate given your inputs?</c:v>
                </c:pt>
                <c:pt idx="3">
                  <c:v>Was it easy to get the responses you wanted?</c:v>
                </c:pt>
                <c:pt idx="4">
                  <c:v>Was the pave of interaction with the chatbot appropriate?</c:v>
                </c:pt>
                <c:pt idx="5">
                  <c:v>Was it easy for you to decide what to say at each moment?</c:v>
                </c:pt>
                <c:pt idx="6">
                  <c:v>How often was the chatbot sluggish and slow to reply?</c:v>
                </c:pt>
                <c:pt idx="7">
                  <c:v>Did the chatbot work the way you expected?</c:v>
                </c:pt>
              </c:strCache>
            </c:strRef>
          </c:cat>
          <c:val>
            <c:numRef>
              <c:f>evaluation_intent_based!$E$11:$E$18</c:f>
              <c:numCache>
                <c:formatCode>General</c:formatCode>
                <c:ptCount val="8"/>
                <c:pt idx="0">
                  <c:v>2</c:v>
                </c:pt>
                <c:pt idx="1">
                  <c:v>1</c:v>
                </c:pt>
                <c:pt idx="2">
                  <c:v>3</c:v>
                </c:pt>
                <c:pt idx="3">
                  <c:v>1</c:v>
                </c:pt>
                <c:pt idx="4">
                  <c:v>1</c:v>
                </c:pt>
                <c:pt idx="5">
                  <c:v>1</c:v>
                </c:pt>
                <c:pt idx="6">
                  <c:v>1</c:v>
                </c:pt>
                <c:pt idx="7">
                  <c:v>2</c:v>
                </c:pt>
              </c:numCache>
            </c:numRef>
          </c:val>
          <c:extLst>
            <c:ext xmlns:c16="http://schemas.microsoft.com/office/drawing/2014/chart" uri="{C3380CC4-5D6E-409C-BE32-E72D297353CC}">
              <c16:uniqueId val="{00000003-558B-4B65-8FB6-813DA3CDFA36}"/>
            </c:ext>
          </c:extLst>
        </c:ser>
        <c:ser>
          <c:idx val="4"/>
          <c:order val="4"/>
          <c:tx>
            <c:strRef>
              <c:f>evaluation_intent_based!$F$10</c:f>
              <c:strCache>
                <c:ptCount val="1"/>
                <c:pt idx="0">
                  <c:v>Very Often</c:v>
                </c:pt>
              </c:strCache>
            </c:strRef>
          </c:tx>
          <c:spPr>
            <a:solidFill>
              <a:srgbClr val="1A263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DejaVu Sans" panose="020B0603030804020204" pitchFamily="34" charset="0"/>
                    <a:ea typeface="DejaVu Sans" panose="020B0603030804020204" pitchFamily="34" charset="0"/>
                    <a:cs typeface="DejaVu Sans" panose="020B0603030804020204" pitchFamily="34" charset="0"/>
                  </a:defRPr>
                </a:pPr>
                <a:endParaRPr lang="en-CH"/>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evaluation_intent_based!$A$11:$A$18</c:f>
              <c:strCache>
                <c:ptCount val="8"/>
                <c:pt idx="0">
                  <c:v>Where the chatbot responses easy to understand?</c:v>
                </c:pt>
                <c:pt idx="1">
                  <c:v>Was the chatbot able to understand what you typed?</c:v>
                </c:pt>
                <c:pt idx="2">
                  <c:v>Were the chatbot responses appropriate given your inputs?</c:v>
                </c:pt>
                <c:pt idx="3">
                  <c:v>Was it easy to get the responses you wanted?</c:v>
                </c:pt>
                <c:pt idx="4">
                  <c:v>Was the pave of interaction with the chatbot appropriate?</c:v>
                </c:pt>
                <c:pt idx="5">
                  <c:v>Was it easy for you to decide what to say at each moment?</c:v>
                </c:pt>
                <c:pt idx="6">
                  <c:v>How often was the chatbot sluggish and slow to reply?</c:v>
                </c:pt>
                <c:pt idx="7">
                  <c:v>Did the chatbot work the way you expected?</c:v>
                </c:pt>
              </c:strCache>
            </c:strRef>
          </c:cat>
          <c:val>
            <c:numRef>
              <c:f>evaluation_intent_based!$F$11:$F$18</c:f>
              <c:numCache>
                <c:formatCode>General</c:formatCode>
                <c:ptCount val="8"/>
                <c:pt idx="0">
                  <c:v>1</c:v>
                </c:pt>
                <c:pt idx="1">
                  <c:v>2</c:v>
                </c:pt>
                <c:pt idx="2">
                  <c:v>0</c:v>
                </c:pt>
                <c:pt idx="3">
                  <c:v>2</c:v>
                </c:pt>
                <c:pt idx="4">
                  <c:v>1</c:v>
                </c:pt>
                <c:pt idx="5">
                  <c:v>1</c:v>
                </c:pt>
                <c:pt idx="6">
                  <c:v>0</c:v>
                </c:pt>
                <c:pt idx="7">
                  <c:v>1</c:v>
                </c:pt>
              </c:numCache>
            </c:numRef>
          </c:val>
          <c:extLst>
            <c:ext xmlns:c16="http://schemas.microsoft.com/office/drawing/2014/chart" uri="{C3380CC4-5D6E-409C-BE32-E72D297353CC}">
              <c16:uniqueId val="{00000004-558B-4B65-8FB6-813DA3CDFA36}"/>
            </c:ext>
          </c:extLst>
        </c:ser>
        <c:dLbls>
          <c:showLegendKey val="0"/>
          <c:showVal val="0"/>
          <c:showCatName val="0"/>
          <c:showSerName val="0"/>
          <c:showPercent val="0"/>
          <c:showBubbleSize val="0"/>
        </c:dLbls>
        <c:gapWidth val="150"/>
        <c:overlap val="100"/>
        <c:axId val="975468624"/>
        <c:axId val="1008977968"/>
      </c:barChart>
      <c:catAx>
        <c:axId val="975468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DejaVu Sans" panose="020B0603030804020204" pitchFamily="34" charset="0"/>
                <a:ea typeface="DejaVu Sans" panose="020B0603030804020204" pitchFamily="34" charset="0"/>
                <a:cs typeface="DejaVu Sans" panose="020B0603030804020204" pitchFamily="34" charset="0"/>
              </a:defRPr>
            </a:pPr>
            <a:endParaRPr lang="en-CH"/>
          </a:p>
        </c:txPr>
        <c:crossAx val="1008977968"/>
        <c:crosses val="autoZero"/>
        <c:auto val="1"/>
        <c:lblAlgn val="ctr"/>
        <c:lblOffset val="100"/>
        <c:noMultiLvlLbl val="0"/>
      </c:catAx>
      <c:valAx>
        <c:axId val="10089779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975468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DejaVu Sans" panose="020B0603030804020204" pitchFamily="34" charset="0"/>
              <a:ea typeface="DejaVu Sans" panose="020B0603030804020204" pitchFamily="34" charset="0"/>
              <a:cs typeface="DejaVu Sans" panose="020B0603030804020204" pitchFamily="34" charset="0"/>
            </a:defRPr>
          </a:pPr>
          <a:endParaRPr lang="en-C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H"/>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'evaluation_intent-less'!$B$10</c:f>
              <c:strCache>
                <c:ptCount val="1"/>
                <c:pt idx="0">
                  <c:v>Very Rarely</c:v>
                </c:pt>
              </c:strCache>
            </c:strRef>
          </c:tx>
          <c:spPr>
            <a:solidFill>
              <a:srgbClr val="C24D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'evaluation_intent-less'!$A$11:$A$18</c:f>
              <c:strCache>
                <c:ptCount val="8"/>
                <c:pt idx="0">
                  <c:v>Where the chatbot responses easy to understand?</c:v>
                </c:pt>
                <c:pt idx="1">
                  <c:v>Was the chatbot able to understand what you typed?</c:v>
                </c:pt>
                <c:pt idx="2">
                  <c:v>Were the chatbot responses appropriate given your inputs?</c:v>
                </c:pt>
                <c:pt idx="3">
                  <c:v>Was it easy to get the responses you wanted?</c:v>
                </c:pt>
                <c:pt idx="4">
                  <c:v>Was the pave of interaction with the chatbot appropriate?</c:v>
                </c:pt>
                <c:pt idx="5">
                  <c:v>Was it easy for you to decide what to say at each moment?</c:v>
                </c:pt>
                <c:pt idx="6">
                  <c:v>How often was the chatbot sluggish and slow to reply?</c:v>
                </c:pt>
                <c:pt idx="7">
                  <c:v>Did the chatbot work the way you expected?</c:v>
                </c:pt>
              </c:strCache>
            </c:strRef>
          </c:cat>
          <c:val>
            <c:numRef>
              <c:f>'evaluation_intent-less'!$B$11:$B$18</c:f>
              <c:numCache>
                <c:formatCode>General</c:formatCode>
                <c:ptCount val="8"/>
                <c:pt idx="0">
                  <c:v>0</c:v>
                </c:pt>
                <c:pt idx="1">
                  <c:v>0</c:v>
                </c:pt>
                <c:pt idx="2">
                  <c:v>0</c:v>
                </c:pt>
                <c:pt idx="3">
                  <c:v>0</c:v>
                </c:pt>
                <c:pt idx="4">
                  <c:v>0</c:v>
                </c:pt>
                <c:pt idx="5">
                  <c:v>0</c:v>
                </c:pt>
                <c:pt idx="6">
                  <c:v>2</c:v>
                </c:pt>
                <c:pt idx="7">
                  <c:v>0</c:v>
                </c:pt>
              </c:numCache>
            </c:numRef>
          </c:val>
          <c:extLst>
            <c:ext xmlns:c16="http://schemas.microsoft.com/office/drawing/2014/chart" uri="{C3380CC4-5D6E-409C-BE32-E72D297353CC}">
              <c16:uniqueId val="{00000000-489F-403F-A9BD-13F2EB60F03C}"/>
            </c:ext>
          </c:extLst>
        </c:ser>
        <c:ser>
          <c:idx val="1"/>
          <c:order val="1"/>
          <c:tx>
            <c:strRef>
              <c:f>'evaluation_intent-less'!$C$10</c:f>
              <c:strCache>
                <c:ptCount val="1"/>
                <c:pt idx="0">
                  <c:v>Rarely</c:v>
                </c:pt>
              </c:strCache>
            </c:strRef>
          </c:tx>
          <c:spPr>
            <a:solidFill>
              <a:schemeClr val="accent2"/>
            </a:solidFill>
            <a:ln>
              <a:noFill/>
            </a:ln>
            <a:effectLst/>
          </c:spPr>
          <c:invertIfNegative val="0"/>
          <c:cat>
            <c:strRef>
              <c:f>'evaluation_intent-less'!$A$11:$A$18</c:f>
              <c:strCache>
                <c:ptCount val="8"/>
                <c:pt idx="0">
                  <c:v>Where the chatbot responses easy to understand?</c:v>
                </c:pt>
                <c:pt idx="1">
                  <c:v>Was the chatbot able to understand what you typed?</c:v>
                </c:pt>
                <c:pt idx="2">
                  <c:v>Were the chatbot responses appropriate given your inputs?</c:v>
                </c:pt>
                <c:pt idx="3">
                  <c:v>Was it easy to get the responses you wanted?</c:v>
                </c:pt>
                <c:pt idx="4">
                  <c:v>Was the pave of interaction with the chatbot appropriate?</c:v>
                </c:pt>
                <c:pt idx="5">
                  <c:v>Was it easy for you to decide what to say at each moment?</c:v>
                </c:pt>
                <c:pt idx="6">
                  <c:v>How often was the chatbot sluggish and slow to reply?</c:v>
                </c:pt>
                <c:pt idx="7">
                  <c:v>Did the chatbot work the way you expected?</c:v>
                </c:pt>
              </c:strCache>
            </c:strRef>
          </c:cat>
          <c:val>
            <c:numRef>
              <c:f>'evaluation_intent-less'!$C$11:$C$18</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489F-403F-A9BD-13F2EB60F03C}"/>
            </c:ext>
          </c:extLst>
        </c:ser>
        <c:ser>
          <c:idx val="2"/>
          <c:order val="2"/>
          <c:tx>
            <c:strRef>
              <c:f>'evaluation_intent-less'!$D$10</c:f>
              <c:strCache>
                <c:ptCount val="1"/>
                <c:pt idx="0">
                  <c:v>Sometimes</c:v>
                </c:pt>
              </c:strCache>
            </c:strRef>
          </c:tx>
          <c:spPr>
            <a:solidFill>
              <a:srgbClr val="D9DAD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DejaVu Sans" panose="020B0603030804020204" pitchFamily="34" charset="0"/>
                    <a:ea typeface="DejaVu Sans" panose="020B0603030804020204" pitchFamily="34" charset="0"/>
                    <a:cs typeface="DejaVu Sans" panose="020B0603030804020204" pitchFamily="34" charset="0"/>
                  </a:defRPr>
                </a:pPr>
                <a:endParaRPr lang="en-CH"/>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'evaluation_intent-less'!$A$11:$A$18</c:f>
              <c:strCache>
                <c:ptCount val="8"/>
                <c:pt idx="0">
                  <c:v>Where the chatbot responses easy to understand?</c:v>
                </c:pt>
                <c:pt idx="1">
                  <c:v>Was the chatbot able to understand what you typed?</c:v>
                </c:pt>
                <c:pt idx="2">
                  <c:v>Were the chatbot responses appropriate given your inputs?</c:v>
                </c:pt>
                <c:pt idx="3">
                  <c:v>Was it easy to get the responses you wanted?</c:v>
                </c:pt>
                <c:pt idx="4">
                  <c:v>Was the pave of interaction with the chatbot appropriate?</c:v>
                </c:pt>
                <c:pt idx="5">
                  <c:v>Was it easy for you to decide what to say at each moment?</c:v>
                </c:pt>
                <c:pt idx="6">
                  <c:v>How often was the chatbot sluggish and slow to reply?</c:v>
                </c:pt>
                <c:pt idx="7">
                  <c:v>Did the chatbot work the way you expected?</c:v>
                </c:pt>
              </c:strCache>
            </c:strRef>
          </c:cat>
          <c:val>
            <c:numRef>
              <c:f>'evaluation_intent-less'!$D$11:$D$18</c:f>
              <c:numCache>
                <c:formatCode>General</c:formatCode>
                <c:ptCount val="8"/>
                <c:pt idx="0">
                  <c:v>1</c:v>
                </c:pt>
                <c:pt idx="1">
                  <c:v>1</c:v>
                </c:pt>
                <c:pt idx="2">
                  <c:v>1</c:v>
                </c:pt>
                <c:pt idx="3">
                  <c:v>1</c:v>
                </c:pt>
                <c:pt idx="4">
                  <c:v>0</c:v>
                </c:pt>
                <c:pt idx="5">
                  <c:v>0</c:v>
                </c:pt>
                <c:pt idx="6">
                  <c:v>0</c:v>
                </c:pt>
                <c:pt idx="7">
                  <c:v>0</c:v>
                </c:pt>
              </c:numCache>
            </c:numRef>
          </c:val>
          <c:extLst>
            <c:ext xmlns:c16="http://schemas.microsoft.com/office/drawing/2014/chart" uri="{C3380CC4-5D6E-409C-BE32-E72D297353CC}">
              <c16:uniqueId val="{00000002-489F-403F-A9BD-13F2EB60F03C}"/>
            </c:ext>
          </c:extLst>
        </c:ser>
        <c:ser>
          <c:idx val="3"/>
          <c:order val="3"/>
          <c:tx>
            <c:strRef>
              <c:f>'evaluation_intent-less'!$E$10</c:f>
              <c:strCache>
                <c:ptCount val="1"/>
                <c:pt idx="0">
                  <c:v>Often</c:v>
                </c:pt>
              </c:strCache>
            </c:strRef>
          </c:tx>
          <c:spPr>
            <a:solidFill>
              <a:srgbClr val="3E4A6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DejaVu Sans" panose="020B0603030804020204" pitchFamily="34" charset="0"/>
                    <a:ea typeface="DejaVu Sans" panose="020B0603030804020204" pitchFamily="34" charset="0"/>
                    <a:cs typeface="DejaVu Sans" panose="020B0603030804020204" pitchFamily="34" charset="0"/>
                  </a:defRPr>
                </a:pPr>
                <a:endParaRPr lang="en-CH"/>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'evaluation_intent-less'!$A$11:$A$18</c:f>
              <c:strCache>
                <c:ptCount val="8"/>
                <c:pt idx="0">
                  <c:v>Where the chatbot responses easy to understand?</c:v>
                </c:pt>
                <c:pt idx="1">
                  <c:v>Was the chatbot able to understand what you typed?</c:v>
                </c:pt>
                <c:pt idx="2">
                  <c:v>Were the chatbot responses appropriate given your inputs?</c:v>
                </c:pt>
                <c:pt idx="3">
                  <c:v>Was it easy to get the responses you wanted?</c:v>
                </c:pt>
                <c:pt idx="4">
                  <c:v>Was the pave of interaction with the chatbot appropriate?</c:v>
                </c:pt>
                <c:pt idx="5">
                  <c:v>Was it easy for you to decide what to say at each moment?</c:v>
                </c:pt>
                <c:pt idx="6">
                  <c:v>How often was the chatbot sluggish and slow to reply?</c:v>
                </c:pt>
                <c:pt idx="7">
                  <c:v>Did the chatbot work the way you expected?</c:v>
                </c:pt>
              </c:strCache>
            </c:strRef>
          </c:cat>
          <c:val>
            <c:numRef>
              <c:f>'evaluation_intent-less'!$E$11:$E$18</c:f>
              <c:numCache>
                <c:formatCode>General</c:formatCode>
                <c:ptCount val="8"/>
                <c:pt idx="0">
                  <c:v>0</c:v>
                </c:pt>
                <c:pt idx="1">
                  <c:v>0</c:v>
                </c:pt>
                <c:pt idx="2">
                  <c:v>1</c:v>
                </c:pt>
                <c:pt idx="3">
                  <c:v>0</c:v>
                </c:pt>
                <c:pt idx="4">
                  <c:v>1</c:v>
                </c:pt>
                <c:pt idx="5">
                  <c:v>2</c:v>
                </c:pt>
                <c:pt idx="6">
                  <c:v>1</c:v>
                </c:pt>
                <c:pt idx="7">
                  <c:v>0</c:v>
                </c:pt>
              </c:numCache>
            </c:numRef>
          </c:val>
          <c:extLst>
            <c:ext xmlns:c16="http://schemas.microsoft.com/office/drawing/2014/chart" uri="{C3380CC4-5D6E-409C-BE32-E72D297353CC}">
              <c16:uniqueId val="{00000003-489F-403F-A9BD-13F2EB60F03C}"/>
            </c:ext>
          </c:extLst>
        </c:ser>
        <c:ser>
          <c:idx val="4"/>
          <c:order val="4"/>
          <c:tx>
            <c:strRef>
              <c:f>'evaluation_intent-less'!$F$10</c:f>
              <c:strCache>
                <c:ptCount val="1"/>
                <c:pt idx="0">
                  <c:v>Very Often</c:v>
                </c:pt>
              </c:strCache>
            </c:strRef>
          </c:tx>
          <c:spPr>
            <a:solidFill>
              <a:srgbClr val="1A263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DejaVu Sans" panose="020B0603030804020204" pitchFamily="34" charset="0"/>
                    <a:ea typeface="DejaVu Sans" panose="020B0603030804020204" pitchFamily="34" charset="0"/>
                    <a:cs typeface="DejaVu Sans" panose="020B0603030804020204" pitchFamily="34" charset="0"/>
                  </a:defRPr>
                </a:pPr>
                <a:endParaRPr lang="en-CH"/>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'evaluation_intent-less'!$A$11:$A$18</c:f>
              <c:strCache>
                <c:ptCount val="8"/>
                <c:pt idx="0">
                  <c:v>Where the chatbot responses easy to understand?</c:v>
                </c:pt>
                <c:pt idx="1">
                  <c:v>Was the chatbot able to understand what you typed?</c:v>
                </c:pt>
                <c:pt idx="2">
                  <c:v>Were the chatbot responses appropriate given your inputs?</c:v>
                </c:pt>
                <c:pt idx="3">
                  <c:v>Was it easy to get the responses you wanted?</c:v>
                </c:pt>
                <c:pt idx="4">
                  <c:v>Was the pave of interaction with the chatbot appropriate?</c:v>
                </c:pt>
                <c:pt idx="5">
                  <c:v>Was it easy for you to decide what to say at each moment?</c:v>
                </c:pt>
                <c:pt idx="6">
                  <c:v>How often was the chatbot sluggish and slow to reply?</c:v>
                </c:pt>
                <c:pt idx="7">
                  <c:v>Did the chatbot work the way you expected?</c:v>
                </c:pt>
              </c:strCache>
            </c:strRef>
          </c:cat>
          <c:val>
            <c:numRef>
              <c:f>'evaluation_intent-less'!$F$11:$F$18</c:f>
              <c:numCache>
                <c:formatCode>General</c:formatCode>
                <c:ptCount val="8"/>
                <c:pt idx="0">
                  <c:v>2</c:v>
                </c:pt>
                <c:pt idx="1">
                  <c:v>2</c:v>
                </c:pt>
                <c:pt idx="2">
                  <c:v>1</c:v>
                </c:pt>
                <c:pt idx="3">
                  <c:v>2</c:v>
                </c:pt>
                <c:pt idx="4">
                  <c:v>2</c:v>
                </c:pt>
                <c:pt idx="5">
                  <c:v>1</c:v>
                </c:pt>
                <c:pt idx="6">
                  <c:v>0</c:v>
                </c:pt>
                <c:pt idx="7">
                  <c:v>2</c:v>
                </c:pt>
              </c:numCache>
            </c:numRef>
          </c:val>
          <c:extLst>
            <c:ext xmlns:c16="http://schemas.microsoft.com/office/drawing/2014/chart" uri="{C3380CC4-5D6E-409C-BE32-E72D297353CC}">
              <c16:uniqueId val="{00000004-489F-403F-A9BD-13F2EB60F03C}"/>
            </c:ext>
          </c:extLst>
        </c:ser>
        <c:dLbls>
          <c:showLegendKey val="0"/>
          <c:showVal val="0"/>
          <c:showCatName val="0"/>
          <c:showSerName val="0"/>
          <c:showPercent val="0"/>
          <c:showBubbleSize val="0"/>
        </c:dLbls>
        <c:gapWidth val="150"/>
        <c:overlap val="100"/>
        <c:axId val="975478224"/>
        <c:axId val="1013469856"/>
      </c:barChart>
      <c:catAx>
        <c:axId val="975478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DejaVu Sans" panose="020B0603030804020204" pitchFamily="34" charset="0"/>
                <a:ea typeface="DejaVu Sans" panose="020B0603030804020204" pitchFamily="34" charset="0"/>
                <a:cs typeface="DejaVu Sans" panose="020B0603030804020204" pitchFamily="34" charset="0"/>
              </a:defRPr>
            </a:pPr>
            <a:endParaRPr lang="en-CH"/>
          </a:p>
        </c:txPr>
        <c:crossAx val="1013469856"/>
        <c:crosses val="autoZero"/>
        <c:auto val="1"/>
        <c:lblAlgn val="ctr"/>
        <c:lblOffset val="100"/>
        <c:noMultiLvlLbl val="0"/>
      </c:catAx>
      <c:valAx>
        <c:axId val="101346985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DejaVu Sans" panose="020B0603030804020204" pitchFamily="34" charset="0"/>
                <a:ea typeface="DejaVu Sans" panose="020B0603030804020204" pitchFamily="34" charset="0"/>
                <a:cs typeface="DejaVu Sans" panose="020B0603030804020204" pitchFamily="34" charset="0"/>
              </a:defRPr>
            </a:pPr>
            <a:endParaRPr lang="en-CH"/>
          </a:p>
        </c:txPr>
        <c:crossAx val="9754782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DejaVu Sans" panose="020B0603030804020204" pitchFamily="34" charset="0"/>
              <a:ea typeface="DejaVu Sans" panose="020B0603030804020204" pitchFamily="34" charset="0"/>
              <a:cs typeface="DejaVu Sans" panose="020B0603030804020204" pitchFamily="34" charset="0"/>
            </a:defRPr>
          </a:pPr>
          <a:endParaRPr lang="en-C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H"/>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'evaluation_intent-less'!$B$2</c:f>
              <c:strCache>
                <c:ptCount val="1"/>
                <c:pt idx="0">
                  <c:v>Not Helpful</c:v>
                </c:pt>
              </c:strCache>
            </c:strRef>
          </c:tx>
          <c:spPr>
            <a:solidFill>
              <a:srgbClr val="C24D2C"/>
            </a:solidFill>
            <a:ln>
              <a:noFill/>
            </a:ln>
            <a:effectLst/>
          </c:spPr>
          <c:invertIfNegative val="0"/>
          <c:cat>
            <c:strRef>
              <c:f>'evaluation_intent-less'!$A$3:$A$8</c:f>
              <c:strCache>
                <c:ptCount val="6"/>
                <c:pt idx="0">
                  <c:v>Question 1</c:v>
                </c:pt>
                <c:pt idx="1">
                  <c:v>Question 2</c:v>
                </c:pt>
                <c:pt idx="2">
                  <c:v>Question 3</c:v>
                </c:pt>
                <c:pt idx="3">
                  <c:v>Question 4</c:v>
                </c:pt>
                <c:pt idx="4">
                  <c:v>Question 5</c:v>
                </c:pt>
                <c:pt idx="5">
                  <c:v>Question 6</c:v>
                </c:pt>
              </c:strCache>
            </c:strRef>
          </c:cat>
          <c:val>
            <c:numRef>
              <c:f>'evaluation_intent-less'!$B$3:$B$8</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F422-48A7-A2CB-B704929F6EDC}"/>
            </c:ext>
          </c:extLst>
        </c:ser>
        <c:ser>
          <c:idx val="1"/>
          <c:order val="1"/>
          <c:tx>
            <c:strRef>
              <c:f>'evaluation_intent-less'!$C$2</c:f>
              <c:strCache>
                <c:ptCount val="1"/>
                <c:pt idx="0">
                  <c:v>Acceptable</c:v>
                </c:pt>
              </c:strCache>
            </c:strRef>
          </c:tx>
          <c:spPr>
            <a:solidFill>
              <a:srgbClr val="D9DAD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DejaVu Sans" panose="020B0603030804020204" pitchFamily="34" charset="0"/>
                    <a:ea typeface="DejaVu Sans" panose="020B0603030804020204" pitchFamily="34" charset="0"/>
                    <a:cs typeface="DejaVu Sans" panose="020B0603030804020204" pitchFamily="34" charset="0"/>
                  </a:defRPr>
                </a:pPr>
                <a:endParaRPr lang="en-CH"/>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'evaluation_intent-less'!$A$3:$A$8</c:f>
              <c:strCache>
                <c:ptCount val="6"/>
                <c:pt idx="0">
                  <c:v>Question 1</c:v>
                </c:pt>
                <c:pt idx="1">
                  <c:v>Question 2</c:v>
                </c:pt>
                <c:pt idx="2">
                  <c:v>Question 3</c:v>
                </c:pt>
                <c:pt idx="3">
                  <c:v>Question 4</c:v>
                </c:pt>
                <c:pt idx="4">
                  <c:v>Question 5</c:v>
                </c:pt>
                <c:pt idx="5">
                  <c:v>Question 6</c:v>
                </c:pt>
              </c:strCache>
            </c:strRef>
          </c:cat>
          <c:val>
            <c:numRef>
              <c:f>'evaluation_intent-less'!$C$3:$C$8</c:f>
              <c:numCache>
                <c:formatCode>General</c:formatCode>
                <c:ptCount val="6"/>
                <c:pt idx="0">
                  <c:v>0</c:v>
                </c:pt>
                <c:pt idx="1">
                  <c:v>1</c:v>
                </c:pt>
                <c:pt idx="2">
                  <c:v>0</c:v>
                </c:pt>
                <c:pt idx="3">
                  <c:v>1</c:v>
                </c:pt>
                <c:pt idx="4">
                  <c:v>0</c:v>
                </c:pt>
                <c:pt idx="5">
                  <c:v>1</c:v>
                </c:pt>
              </c:numCache>
            </c:numRef>
          </c:val>
          <c:extLst>
            <c:ext xmlns:c16="http://schemas.microsoft.com/office/drawing/2014/chart" uri="{C3380CC4-5D6E-409C-BE32-E72D297353CC}">
              <c16:uniqueId val="{00000001-F422-48A7-A2CB-B704929F6EDC}"/>
            </c:ext>
          </c:extLst>
        </c:ser>
        <c:ser>
          <c:idx val="2"/>
          <c:order val="2"/>
          <c:tx>
            <c:strRef>
              <c:f>'evaluation_intent-less'!$D$2</c:f>
              <c:strCache>
                <c:ptCount val="1"/>
                <c:pt idx="0">
                  <c:v>Helpful</c:v>
                </c:pt>
              </c:strCache>
            </c:strRef>
          </c:tx>
          <c:spPr>
            <a:solidFill>
              <a:srgbClr val="1A263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DejaVu Sans" panose="020B0603030804020204" pitchFamily="34" charset="0"/>
                    <a:ea typeface="DejaVu Sans" panose="020B0603030804020204" pitchFamily="34" charset="0"/>
                    <a:cs typeface="DejaVu Sans" panose="020B0603030804020204" pitchFamily="34" charset="0"/>
                  </a:defRPr>
                </a:pPr>
                <a:endParaRPr lang="en-CH"/>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'evaluation_intent-less'!$A$3:$A$8</c:f>
              <c:strCache>
                <c:ptCount val="6"/>
                <c:pt idx="0">
                  <c:v>Question 1</c:v>
                </c:pt>
                <c:pt idx="1">
                  <c:v>Question 2</c:v>
                </c:pt>
                <c:pt idx="2">
                  <c:v>Question 3</c:v>
                </c:pt>
                <c:pt idx="3">
                  <c:v>Question 4</c:v>
                </c:pt>
                <c:pt idx="4">
                  <c:v>Question 5</c:v>
                </c:pt>
                <c:pt idx="5">
                  <c:v>Question 6</c:v>
                </c:pt>
              </c:strCache>
            </c:strRef>
          </c:cat>
          <c:val>
            <c:numRef>
              <c:f>'evaluation_intent-less'!$D$3:$D$8</c:f>
              <c:numCache>
                <c:formatCode>General</c:formatCode>
                <c:ptCount val="6"/>
                <c:pt idx="0">
                  <c:v>2</c:v>
                </c:pt>
                <c:pt idx="1">
                  <c:v>2</c:v>
                </c:pt>
                <c:pt idx="2">
                  <c:v>2</c:v>
                </c:pt>
                <c:pt idx="3">
                  <c:v>2</c:v>
                </c:pt>
                <c:pt idx="4">
                  <c:v>2</c:v>
                </c:pt>
                <c:pt idx="5">
                  <c:v>2</c:v>
                </c:pt>
              </c:numCache>
            </c:numRef>
          </c:val>
          <c:extLst>
            <c:ext xmlns:c16="http://schemas.microsoft.com/office/drawing/2014/chart" uri="{C3380CC4-5D6E-409C-BE32-E72D297353CC}">
              <c16:uniqueId val="{00000002-F422-48A7-A2CB-B704929F6EDC}"/>
            </c:ext>
          </c:extLst>
        </c:ser>
        <c:dLbls>
          <c:showLegendKey val="0"/>
          <c:showVal val="0"/>
          <c:showCatName val="0"/>
          <c:showSerName val="0"/>
          <c:showPercent val="0"/>
          <c:showBubbleSize val="0"/>
        </c:dLbls>
        <c:gapWidth val="150"/>
        <c:overlap val="100"/>
        <c:axId val="975459024"/>
        <c:axId val="1023784912"/>
      </c:barChart>
      <c:catAx>
        <c:axId val="975459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DejaVu Sans" panose="020B0603030804020204" pitchFamily="34" charset="0"/>
                <a:ea typeface="DejaVu Sans" panose="020B0603030804020204" pitchFamily="34" charset="0"/>
                <a:cs typeface="DejaVu Sans" panose="020B0603030804020204" pitchFamily="34" charset="0"/>
              </a:defRPr>
            </a:pPr>
            <a:endParaRPr lang="en-CH"/>
          </a:p>
        </c:txPr>
        <c:crossAx val="1023784912"/>
        <c:crosses val="autoZero"/>
        <c:auto val="1"/>
        <c:lblAlgn val="ctr"/>
        <c:lblOffset val="100"/>
        <c:noMultiLvlLbl val="0"/>
      </c:catAx>
      <c:valAx>
        <c:axId val="102378491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DejaVu Sans" panose="020B0603030804020204" pitchFamily="34" charset="0"/>
                <a:ea typeface="DejaVu Sans" panose="020B0603030804020204" pitchFamily="34" charset="0"/>
                <a:cs typeface="DejaVu Sans" panose="020B0603030804020204" pitchFamily="34" charset="0"/>
              </a:defRPr>
            </a:pPr>
            <a:endParaRPr lang="en-CH"/>
          </a:p>
        </c:txPr>
        <c:crossAx val="9754590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DejaVu Sans" panose="020B0603030804020204" pitchFamily="34" charset="0"/>
              <a:ea typeface="DejaVu Sans" panose="020B0603030804020204" pitchFamily="34" charset="0"/>
              <a:cs typeface="DejaVu Sans" panose="020B0603030804020204" pitchFamily="34" charset="0"/>
            </a:defRPr>
          </a:pPr>
          <a:endParaRPr lang="en-C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H"/>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11</xdr:col>
      <xdr:colOff>571789</xdr:colOff>
      <xdr:row>0</xdr:row>
      <xdr:rowOff>72159</xdr:rowOff>
    </xdr:from>
    <xdr:to>
      <xdr:col>19</xdr:col>
      <xdr:colOff>264679</xdr:colOff>
      <xdr:row>16</xdr:row>
      <xdr:rowOff>53109</xdr:rowOff>
    </xdr:to>
    <xdr:graphicFrame macro="">
      <xdr:nvGraphicFramePr>
        <xdr:cNvPr id="7" name="Chart 6">
          <a:extLst>
            <a:ext uri="{FF2B5EF4-FFF2-40B4-BE49-F238E27FC236}">
              <a16:creationId xmlns:a16="http://schemas.microsoft.com/office/drawing/2014/main" id="{F8CEC737-63F6-17E6-5AEE-B282A4C369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548698</xdr:colOff>
      <xdr:row>16</xdr:row>
      <xdr:rowOff>136525</xdr:rowOff>
    </xdr:from>
    <xdr:to>
      <xdr:col>24</xdr:col>
      <xdr:colOff>161636</xdr:colOff>
      <xdr:row>35</xdr:row>
      <xdr:rowOff>120571</xdr:rowOff>
    </xdr:to>
    <xdr:graphicFrame macro="">
      <xdr:nvGraphicFramePr>
        <xdr:cNvPr id="8" name="Chart 7">
          <a:extLst>
            <a:ext uri="{FF2B5EF4-FFF2-40B4-BE49-F238E27FC236}">
              <a16:creationId xmlns:a16="http://schemas.microsoft.com/office/drawing/2014/main" id="{C484F6A9-47FE-C798-D0C9-C32D0D2208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451302</xdr:colOff>
      <xdr:row>17</xdr:row>
      <xdr:rowOff>4383</xdr:rowOff>
    </xdr:from>
    <xdr:to>
      <xdr:col>18</xdr:col>
      <xdr:colOff>594178</xdr:colOff>
      <xdr:row>31</xdr:row>
      <xdr:rowOff>166762</xdr:rowOff>
    </xdr:to>
    <xdr:graphicFrame macro="">
      <xdr:nvGraphicFramePr>
        <xdr:cNvPr id="2" name="Chart 1">
          <a:extLst>
            <a:ext uri="{FF2B5EF4-FFF2-40B4-BE49-F238E27FC236}">
              <a16:creationId xmlns:a16="http://schemas.microsoft.com/office/drawing/2014/main" id="{6335441E-1FB2-1A21-6D6B-559EF6C18D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420762</xdr:colOff>
      <xdr:row>0</xdr:row>
      <xdr:rowOff>114048</xdr:rowOff>
    </xdr:from>
    <xdr:to>
      <xdr:col>18</xdr:col>
      <xdr:colOff>127453</xdr:colOff>
      <xdr:row>16</xdr:row>
      <xdr:rowOff>97719</xdr:rowOff>
    </xdr:to>
    <xdr:graphicFrame macro="">
      <xdr:nvGraphicFramePr>
        <xdr:cNvPr id="4" name="Chart 3">
          <a:extLst>
            <a:ext uri="{FF2B5EF4-FFF2-40B4-BE49-F238E27FC236}">
              <a16:creationId xmlns:a16="http://schemas.microsoft.com/office/drawing/2014/main" id="{1F49D598-8B4F-21B4-6C7C-1FF89BF97B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U4" totalsRowShown="0">
  <autoFilter ref="A1:U4" xr:uid="{00000000-0009-0000-0100-000001000000}"/>
  <tableColumns count="21">
    <tableColumn id="1" xr3:uid="{00000000-0010-0000-0000-000001000000}" name="ID" dataDxfId="20"/>
    <tableColumn id="2" xr3:uid="{00000000-0010-0000-0000-000002000000}" name="Start time" dataDxfId="19"/>
    <tableColumn id="3" xr3:uid="{00000000-0010-0000-0000-000003000000}" name="Completion time" dataDxfId="18"/>
    <tableColumn id="4" xr3:uid="{00000000-0010-0000-0000-000004000000}" name="Email" dataDxfId="17"/>
    <tableColumn id="5" xr3:uid="{00000000-0010-0000-0000-000005000000}" name="Name" dataDxfId="16"/>
    <tableColumn id="6" xr3:uid="{00000000-0010-0000-0000-000006000000}" name="Last modified time" dataDxfId="15"/>
    <tableColumn id="7" xr3:uid="{00000000-0010-0000-0000-000007000000}" name="Diese Antwort ist" dataDxfId="14"/>
    <tableColumn id="8" xr3:uid="{00000000-0010-0000-0000-000008000000}" name="Diese Antwort ist2" dataDxfId="13"/>
    <tableColumn id="9" xr3:uid="{00000000-0010-0000-0000-000009000000}" name="Diese Antwort ist3" dataDxfId="12"/>
    <tableColumn id="10" xr3:uid="{00000000-0010-0000-0000-00000A000000}" name="Diese Antwort ist4" dataDxfId="11"/>
    <tableColumn id="11" xr3:uid="{00000000-0010-0000-0000-00000B000000}" name="Diese Antwort ist5" dataDxfId="10"/>
    <tableColumn id="12" xr3:uid="{00000000-0010-0000-0000-00000C000000}" name="Diese Antwort ist6" dataDxfId="9"/>
    <tableColumn id="13" xr3:uid="{00000000-0010-0000-0000-00000D000000}" name="Waren die Antworten des Chatbots leicht verständlich?" dataDxfId="8"/>
    <tableColumn id="14" xr3:uid="{00000000-0010-0000-0000-00000E000000}" name="Konnte der Chatbot verstehen, was du eingegeben hast?" dataDxfId="7"/>
    <tableColumn id="15" xr3:uid="{00000000-0010-0000-0000-00000F000000}" name="Waren die Antworten des Chatbots angemessen angesichts deiner Eingaben?" dataDxfId="6"/>
    <tableColumn id="16" xr3:uid="{00000000-0010-0000-0000-000010000000}" name="War es einfach, die gewünschten Antworten zu erhalten?" dataDxfId="5"/>
    <tableColumn id="17" xr3:uid="{00000000-0010-0000-0000-000011000000}" name="War das Tempo der Interaktion mit dem Chatbot angemessen?" dataDxfId="4"/>
    <tableColumn id="18" xr3:uid="{00000000-0010-0000-0000-000012000000}" name="War es für dich einfach zu entscheiden, was du in jedem Moment sagen solltest?" dataDxfId="3"/>
    <tableColumn id="19" xr3:uid="{00000000-0010-0000-0000-000013000000}" name="Wie oft war der Chatbot träge und langsam beim Antworten?" dataDxfId="2"/>
    <tableColumn id="20" xr3:uid="{00000000-0010-0000-0000-000014000000}" name="Hat der Chatbot so funktioniert, wie du es erwartet hast?" dataDxfId="1"/>
    <tableColumn id="21" xr3:uid="{00000000-0010-0000-0000-000015000000}" name="Falls dir noch etwas aufgefallen ist, dass du gerne mitteilen möchtest, kannst du es gerne hier reinschreibe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4"/>
  <sheetViews>
    <sheetView topLeftCell="P1" workbookViewId="0">
      <selection activeCell="P2" sqref="P2"/>
    </sheetView>
  </sheetViews>
  <sheetFormatPr defaultRowHeight="14.5" x14ac:dyDescent="0.35"/>
  <cols>
    <col min="1" max="6" width="20" bestFit="1" customWidth="1"/>
    <col min="7" max="7" width="22" customWidth="1"/>
    <col min="8" max="21" width="20" bestFit="1" customWidth="1"/>
  </cols>
  <sheetData>
    <row r="1" spans="1:21"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35">
      <c r="A2">
        <v>1</v>
      </c>
      <c r="B2" s="1">
        <v>45258.555324074099</v>
      </c>
      <c r="C2" s="1">
        <v>45258.574606481503</v>
      </c>
      <c r="D2" t="s">
        <v>21</v>
      </c>
      <c r="F2" s="1"/>
      <c r="G2" t="s">
        <v>22</v>
      </c>
      <c r="H2" t="s">
        <v>22</v>
      </c>
      <c r="I2" t="s">
        <v>22</v>
      </c>
      <c r="J2" t="s">
        <v>23</v>
      </c>
      <c r="K2" t="s">
        <v>23</v>
      </c>
      <c r="L2" t="s">
        <v>22</v>
      </c>
      <c r="M2" t="s">
        <v>24</v>
      </c>
      <c r="N2" t="s">
        <v>25</v>
      </c>
      <c r="O2" t="s">
        <v>24</v>
      </c>
      <c r="P2" t="s">
        <v>24</v>
      </c>
      <c r="Q2" t="s">
        <v>24</v>
      </c>
      <c r="R2" t="s">
        <v>26</v>
      </c>
      <c r="S2" t="s">
        <v>27</v>
      </c>
      <c r="T2" t="s">
        <v>24</v>
      </c>
      <c r="U2" t="s">
        <v>28</v>
      </c>
    </row>
    <row r="3" spans="1:21" x14ac:dyDescent="0.35">
      <c r="A3">
        <v>2</v>
      </c>
      <c r="B3" s="1">
        <v>45258.605046296303</v>
      </c>
      <c r="C3" s="1">
        <v>45258.614189814798</v>
      </c>
      <c r="D3" t="s">
        <v>21</v>
      </c>
      <c r="F3" s="1"/>
      <c r="G3" t="s">
        <v>23</v>
      </c>
      <c r="H3" t="s">
        <v>23</v>
      </c>
      <c r="I3" t="s">
        <v>23</v>
      </c>
      <c r="J3" t="s">
        <v>22</v>
      </c>
      <c r="K3" t="s">
        <v>22</v>
      </c>
      <c r="L3" t="s">
        <v>23</v>
      </c>
      <c r="M3" t="s">
        <v>24</v>
      </c>
      <c r="N3" t="s">
        <v>25</v>
      </c>
      <c r="O3" t="s">
        <v>24</v>
      </c>
      <c r="P3" t="s">
        <v>25</v>
      </c>
      <c r="Q3" t="s">
        <v>26</v>
      </c>
      <c r="R3" t="s">
        <v>25</v>
      </c>
      <c r="S3" t="s">
        <v>24</v>
      </c>
      <c r="T3" t="s">
        <v>25</v>
      </c>
      <c r="U3" t="s">
        <v>29</v>
      </c>
    </row>
    <row r="4" spans="1:21" x14ac:dyDescent="0.35">
      <c r="A4">
        <v>3</v>
      </c>
      <c r="B4" s="1">
        <v>45258.661064814798</v>
      </c>
      <c r="C4" s="1">
        <v>45258.673657407402</v>
      </c>
      <c r="D4" t="s">
        <v>21</v>
      </c>
      <c r="F4" s="1"/>
      <c r="G4" t="s">
        <v>23</v>
      </c>
      <c r="H4" t="s">
        <v>23</v>
      </c>
      <c r="I4" t="s">
        <v>23</v>
      </c>
      <c r="J4" t="s">
        <v>22</v>
      </c>
      <c r="K4" t="s">
        <v>23</v>
      </c>
      <c r="L4" t="s">
        <v>23</v>
      </c>
      <c r="M4" t="s">
        <v>25</v>
      </c>
      <c r="N4" t="s">
        <v>24</v>
      </c>
      <c r="O4" t="s">
        <v>24</v>
      </c>
      <c r="P4" t="s">
        <v>25</v>
      </c>
      <c r="Q4" t="s">
        <v>25</v>
      </c>
      <c r="R4" t="s">
        <v>24</v>
      </c>
      <c r="S4" t="s">
        <v>27</v>
      </c>
      <c r="T4" t="s">
        <v>24</v>
      </c>
      <c r="U4" t="s">
        <v>30</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728AC-6A3A-4E80-8DE2-8EBB97E21A07}">
  <dimension ref="A1:U4"/>
  <sheetViews>
    <sheetView workbookViewId="0">
      <selection sqref="A1:U4"/>
    </sheetView>
  </sheetViews>
  <sheetFormatPr defaultRowHeight="14.5" x14ac:dyDescent="0.35"/>
  <sheetData>
    <row r="1" spans="1:21" x14ac:dyDescent="0.35">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row>
    <row r="2" spans="1:21" x14ac:dyDescent="0.35">
      <c r="A2" s="6">
        <v>1</v>
      </c>
      <c r="B2" s="7">
        <v>45258.555370370399</v>
      </c>
      <c r="C2" s="7">
        <v>45258.584571759297</v>
      </c>
      <c r="D2" s="6" t="s">
        <v>21</v>
      </c>
      <c r="E2" s="6"/>
      <c r="F2" s="7"/>
      <c r="G2" s="6" t="s">
        <v>42</v>
      </c>
      <c r="H2" s="6" t="s">
        <v>22</v>
      </c>
      <c r="I2" s="6" t="s">
        <v>42</v>
      </c>
      <c r="J2" s="6" t="s">
        <v>23</v>
      </c>
      <c r="K2" s="6" t="s">
        <v>42</v>
      </c>
      <c r="L2" s="6" t="s">
        <v>22</v>
      </c>
      <c r="M2" s="6" t="s">
        <v>26</v>
      </c>
      <c r="N2" s="6" t="s">
        <v>26</v>
      </c>
      <c r="O2" s="6" t="s">
        <v>26</v>
      </c>
      <c r="P2" s="6" t="s">
        <v>26</v>
      </c>
      <c r="Q2" s="6" t="s">
        <v>24</v>
      </c>
      <c r="R2" s="6" t="s">
        <v>24</v>
      </c>
      <c r="S2" s="6" t="s">
        <v>24</v>
      </c>
      <c r="T2" s="6" t="s">
        <v>41</v>
      </c>
      <c r="U2" s="6" t="s">
        <v>43</v>
      </c>
    </row>
    <row r="3" spans="1:21" x14ac:dyDescent="0.35">
      <c r="A3" s="6">
        <v>2</v>
      </c>
      <c r="B3" s="7">
        <v>45258.593229166698</v>
      </c>
      <c r="C3" s="7">
        <v>45258.603888888902</v>
      </c>
      <c r="D3" s="6" t="s">
        <v>21</v>
      </c>
      <c r="E3" s="6"/>
      <c r="F3" s="7"/>
      <c r="G3" s="6" t="s">
        <v>23</v>
      </c>
      <c r="H3" s="6" t="s">
        <v>23</v>
      </c>
      <c r="I3" s="6" t="s">
        <v>23</v>
      </c>
      <c r="J3" s="6" t="s">
        <v>22</v>
      </c>
      <c r="K3" s="6" t="s">
        <v>23</v>
      </c>
      <c r="L3" s="6" t="s">
        <v>23</v>
      </c>
      <c r="M3" s="6" t="s">
        <v>25</v>
      </c>
      <c r="N3" s="6" t="s">
        <v>25</v>
      </c>
      <c r="O3" s="6" t="s">
        <v>24</v>
      </c>
      <c r="P3" s="6" t="s">
        <v>25</v>
      </c>
      <c r="Q3" s="6" t="s">
        <v>25</v>
      </c>
      <c r="R3" s="6" t="s">
        <v>25</v>
      </c>
      <c r="S3" s="6" t="s">
        <v>27</v>
      </c>
      <c r="T3" s="6" t="s">
        <v>25</v>
      </c>
      <c r="U3" s="6" t="s">
        <v>44</v>
      </c>
    </row>
    <row r="4" spans="1:21" x14ac:dyDescent="0.35">
      <c r="A4" s="6">
        <v>3</v>
      </c>
      <c r="B4" s="7">
        <v>45258.660995370403</v>
      </c>
      <c r="C4" s="7">
        <v>45258.680659722202</v>
      </c>
      <c r="D4" s="6" t="s">
        <v>21</v>
      </c>
      <c r="E4" s="6"/>
      <c r="F4" s="7"/>
      <c r="G4" s="6" t="s">
        <v>23</v>
      </c>
      <c r="H4" s="6" t="s">
        <v>23</v>
      </c>
      <c r="I4" s="6" t="s">
        <v>23</v>
      </c>
      <c r="J4" s="6" t="s">
        <v>23</v>
      </c>
      <c r="K4" s="6" t="s">
        <v>23</v>
      </c>
      <c r="L4" s="6" t="s">
        <v>23</v>
      </c>
      <c r="M4" s="6" t="s">
        <v>25</v>
      </c>
      <c r="N4" s="6" t="s">
        <v>25</v>
      </c>
      <c r="O4" s="6" t="s">
        <v>25</v>
      </c>
      <c r="P4" s="6" t="s">
        <v>25</v>
      </c>
      <c r="Q4" s="6" t="s">
        <v>25</v>
      </c>
      <c r="R4" s="6" t="s">
        <v>24</v>
      </c>
      <c r="S4" s="6" t="s">
        <v>27</v>
      </c>
      <c r="T4" s="6" t="s">
        <v>25</v>
      </c>
      <c r="U4" s="6" t="s">
        <v>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AF906-A6F0-4D74-AF6E-1A4D700DFC6F}">
  <dimension ref="A1:F21"/>
  <sheetViews>
    <sheetView zoomScale="55" workbookViewId="0">
      <selection activeCell="B19" sqref="B19:B21"/>
    </sheetView>
  </sheetViews>
  <sheetFormatPr defaultRowHeight="14.5" x14ac:dyDescent="0.35"/>
  <sheetData>
    <row r="1" spans="1:6" s="6" customFormat="1" x14ac:dyDescent="0.35">
      <c r="A1" s="9" t="s">
        <v>51</v>
      </c>
      <c r="B1" s="8"/>
      <c r="C1" s="9"/>
      <c r="D1" s="8"/>
    </row>
    <row r="2" spans="1:6" x14ac:dyDescent="0.35">
      <c r="B2" t="s">
        <v>37</v>
      </c>
      <c r="C2" t="s">
        <v>38</v>
      </c>
      <c r="D2" t="s">
        <v>39</v>
      </c>
    </row>
    <row r="3" spans="1:6" x14ac:dyDescent="0.35">
      <c r="A3" t="s">
        <v>31</v>
      </c>
      <c r="B3">
        <f>COUNTIF('raw_data_intent-less'!G:G, "nicht hilfreich ")</f>
        <v>0</v>
      </c>
      <c r="C3">
        <f>COUNTIF('raw_data_intent-less'!G:G, "akzeptabel")</f>
        <v>1</v>
      </c>
      <c r="D3">
        <f>COUNTIF('raw_data_intent-less'!G:G, "hilfreich")</f>
        <v>2</v>
      </c>
    </row>
    <row r="4" spans="1:6" x14ac:dyDescent="0.35">
      <c r="A4" t="s">
        <v>32</v>
      </c>
      <c r="B4">
        <f>COUNTIF('raw_data_intent-less'!H:H, "nicht hilfreich ")</f>
        <v>0</v>
      </c>
      <c r="C4">
        <f>COUNTIF('raw_data_intent-less'!H:H, "akzeptabel")</f>
        <v>1</v>
      </c>
      <c r="D4">
        <f>COUNTIF('raw_data_intent-less'!H:H, "hilfreich")</f>
        <v>2</v>
      </c>
    </row>
    <row r="5" spans="1:6" x14ac:dyDescent="0.35">
      <c r="A5" t="s">
        <v>33</v>
      </c>
      <c r="B5">
        <f>COUNTIF('raw_data_intent-less'!I:I, "nicht hilfreich ")</f>
        <v>0</v>
      </c>
      <c r="C5">
        <f>COUNTIF('raw_data_intent-less'!I:I, "akzeptabel")</f>
        <v>1</v>
      </c>
      <c r="D5">
        <f>COUNTIF('raw_data_intent-less'!I:I, "hilfreich")</f>
        <v>2</v>
      </c>
    </row>
    <row r="6" spans="1:6" x14ac:dyDescent="0.35">
      <c r="A6" t="s">
        <v>34</v>
      </c>
      <c r="B6">
        <f>COUNTIF('raw_data_intent-less'!J:J, "nicht hilfreich ")</f>
        <v>0</v>
      </c>
      <c r="C6">
        <f>COUNTIF('raw_data_intent-less'!J:J, "akzeptabel")</f>
        <v>2</v>
      </c>
      <c r="D6">
        <f>COUNTIF('raw_data_intent-less'!J:J, "hilfreich")</f>
        <v>1</v>
      </c>
    </row>
    <row r="7" spans="1:6" x14ac:dyDescent="0.35">
      <c r="A7" t="s">
        <v>35</v>
      </c>
      <c r="B7">
        <f>COUNTIF('raw_data_intent-less'!K:K, "nicht hilfreich ")</f>
        <v>0</v>
      </c>
      <c r="C7">
        <f>COUNTIF('raw_data_intent-less'!K:K, "akzeptabel")</f>
        <v>1</v>
      </c>
      <c r="D7">
        <f>COUNTIF('raw_data_intent-less'!K:K, "hilfreich")</f>
        <v>2</v>
      </c>
    </row>
    <row r="8" spans="1:6" x14ac:dyDescent="0.35">
      <c r="A8" t="s">
        <v>36</v>
      </c>
      <c r="B8">
        <f>COUNTIF('raw_data_intent-less'!L:L, "nicht hilfreich ")</f>
        <v>0</v>
      </c>
      <c r="C8">
        <f>COUNTIF('raw_data_intent-less'!L:L, "akzeptabel")</f>
        <v>1</v>
      </c>
      <c r="D8">
        <f>COUNTIF('raw_data_intent-less'!L:L, "hilfreich")</f>
        <v>2</v>
      </c>
    </row>
    <row r="9" spans="1:6" s="6" customFormat="1" x14ac:dyDescent="0.35">
      <c r="A9" s="9" t="s">
        <v>52</v>
      </c>
      <c r="B9" s="9"/>
      <c r="C9" s="9"/>
      <c r="D9" s="9"/>
    </row>
    <row r="10" spans="1:6" x14ac:dyDescent="0.35">
      <c r="B10" s="6" t="s">
        <v>47</v>
      </c>
      <c r="C10" s="6" t="s">
        <v>46</v>
      </c>
      <c r="D10" s="6" t="s">
        <v>50</v>
      </c>
      <c r="E10" s="6" t="s">
        <v>48</v>
      </c>
      <c r="F10" s="6" t="s">
        <v>49</v>
      </c>
    </row>
    <row r="11" spans="1:6" x14ac:dyDescent="0.35">
      <c r="A11" t="s">
        <v>40</v>
      </c>
      <c r="B11">
        <f>COUNTIF('raw_data_intent-less'!M:M, "Sehr Selten")</f>
        <v>0</v>
      </c>
      <c r="C11">
        <f>COUNTIF('raw_data_intent-less'!M:M, "Selten")</f>
        <v>0</v>
      </c>
      <c r="D11">
        <f>COUNTIF('raw_data_intent-less'!M:M, "Manchmal")</f>
        <v>0</v>
      </c>
      <c r="E11">
        <f>COUNTIF('raw_data_intent-less'!M:M, "Oft")</f>
        <v>2</v>
      </c>
      <c r="F11">
        <f>COUNTIF('raw_data_intent-less'!M:M, "Sehr Oft")</f>
        <v>1</v>
      </c>
    </row>
    <row r="12" spans="1:6" x14ac:dyDescent="0.35">
      <c r="A12" t="s">
        <v>56</v>
      </c>
      <c r="B12">
        <f>COUNTIF('raw_data_intent-less'!N:N, "Sehr Selten")</f>
        <v>0</v>
      </c>
      <c r="C12">
        <f>COUNTIF('raw_data_intent-less'!N:N, "Selten")</f>
        <v>0</v>
      </c>
      <c r="D12">
        <f>COUNTIF('raw_data_intent-less'!N:N, "Manchmal")</f>
        <v>0</v>
      </c>
      <c r="E12">
        <f>COUNTIF('raw_data_intent-less'!N:N, "Oft")</f>
        <v>1</v>
      </c>
      <c r="F12">
        <f>COUNTIF('raw_data_intent-less'!N:N, "Sehr Oft")</f>
        <v>2</v>
      </c>
    </row>
    <row r="13" spans="1:6" x14ac:dyDescent="0.35">
      <c r="A13" t="s">
        <v>57</v>
      </c>
      <c r="B13">
        <f>COUNTIF('raw_data_intent-less'!O:O, "Sehr Selten")</f>
        <v>0</v>
      </c>
      <c r="C13">
        <f>COUNTIF('raw_data_intent-less'!O:O, "Selten")</f>
        <v>0</v>
      </c>
      <c r="D13">
        <f>COUNTIF('raw_data_intent-less'!O:O, "Manchmal")</f>
        <v>0</v>
      </c>
      <c r="E13">
        <f>COUNTIF('raw_data_intent-less'!O:O, "Oft")</f>
        <v>3</v>
      </c>
      <c r="F13">
        <f>COUNTIF('raw_data_intent-less'!O:O, "Sehr Oft")</f>
        <v>0</v>
      </c>
    </row>
    <row r="14" spans="1:6" x14ac:dyDescent="0.35">
      <c r="A14" t="s">
        <v>58</v>
      </c>
      <c r="B14">
        <f>COUNTIF('raw_data_intent-less'!P:P, "Sehr Selten")</f>
        <v>0</v>
      </c>
      <c r="C14">
        <f>COUNTIF('raw_data_intent-less'!P:P, "Selten")</f>
        <v>0</v>
      </c>
      <c r="D14">
        <f>COUNTIF('raw_data_intent-less'!P:P, "Manchmal")</f>
        <v>0</v>
      </c>
      <c r="E14">
        <f>COUNTIF('raw_data_intent-less'!P:P, "Oft")</f>
        <v>1</v>
      </c>
      <c r="F14">
        <f>COUNTIF('raw_data_intent-less'!P:P, "Sehr Oft")</f>
        <v>2</v>
      </c>
    </row>
    <row r="15" spans="1:6" x14ac:dyDescent="0.35">
      <c r="A15" t="s">
        <v>59</v>
      </c>
      <c r="B15">
        <f>COUNTIF('raw_data_intent-less'!Q:Q, "Sehr Selten")</f>
        <v>0</v>
      </c>
      <c r="C15">
        <f>COUNTIF('raw_data_intent-less'!Q:Q, "Selten")</f>
        <v>0</v>
      </c>
      <c r="D15">
        <f>COUNTIF('raw_data_intent-less'!Q:Q, "Manchmal")</f>
        <v>1</v>
      </c>
      <c r="E15">
        <f>COUNTIF('raw_data_intent-less'!Q:Q, "Oft")</f>
        <v>1</v>
      </c>
      <c r="F15">
        <f>COUNTIF('raw_data_intent-less'!Q:Q, "Sehr Oft")</f>
        <v>1</v>
      </c>
    </row>
    <row r="16" spans="1:6" x14ac:dyDescent="0.35">
      <c r="A16" t="s">
        <v>60</v>
      </c>
      <c r="B16">
        <f>COUNTIF('raw_data_intent-less'!R:R, "Sehr Selten")</f>
        <v>0</v>
      </c>
      <c r="C16">
        <f>COUNTIF('raw_data_intent-less'!R:R, "Selten")</f>
        <v>0</v>
      </c>
      <c r="D16">
        <f>COUNTIF('raw_data_intent-less'!R:R, "Manchmal")</f>
        <v>1</v>
      </c>
      <c r="E16">
        <f>COUNTIF('raw_data_intent-less'!R:R, "Oft")</f>
        <v>1</v>
      </c>
      <c r="F16">
        <f>COUNTIF('raw_data_intent-less'!R:R, "Sehr Oft")</f>
        <v>1</v>
      </c>
    </row>
    <row r="17" spans="1:6" x14ac:dyDescent="0.35">
      <c r="A17" t="s">
        <v>61</v>
      </c>
      <c r="B17">
        <f>COUNTIF('raw_data_intent-less'!S:S, "Sehr Selten")</f>
        <v>2</v>
      </c>
      <c r="C17">
        <f>COUNTIF('raw_data_intent-less'!S:S, "Selten")</f>
        <v>0</v>
      </c>
      <c r="D17">
        <f>COUNTIF('raw_data_intent-less'!S:S, "Manchmal")</f>
        <v>0</v>
      </c>
      <c r="E17">
        <f>COUNTIF('raw_data_intent-less'!S:S, "Oft")</f>
        <v>1</v>
      </c>
      <c r="F17">
        <f>COUNTIF('raw_data_intent-less'!S:S, "Sehr Oft")</f>
        <v>0</v>
      </c>
    </row>
    <row r="18" spans="1:6" x14ac:dyDescent="0.35">
      <c r="A18" t="s">
        <v>62</v>
      </c>
      <c r="B18">
        <f>COUNTIF('raw_data_intent-less'!T:T, "Sehr Selten")</f>
        <v>0</v>
      </c>
      <c r="C18">
        <f>COUNTIF('raw_data_intent-less'!T:T, "Selten")</f>
        <v>0</v>
      </c>
      <c r="D18">
        <f>COUNTIF('raw_data_intent-less'!T:T, "Manchmal")</f>
        <v>0</v>
      </c>
      <c r="E18">
        <f>COUNTIF('raw_data_intent-less'!T:T, "Oft")</f>
        <v>2</v>
      </c>
      <c r="F18">
        <f>COUNTIF('raw_data_intent-less'!T:T, "Sehr Oft")</f>
        <v>1</v>
      </c>
    </row>
    <row r="19" spans="1:6" x14ac:dyDescent="0.35">
      <c r="A19" t="s">
        <v>53</v>
      </c>
      <c r="B19" t="s">
        <v>28</v>
      </c>
    </row>
    <row r="20" spans="1:6" x14ac:dyDescent="0.35">
      <c r="B20" t="s">
        <v>29</v>
      </c>
    </row>
    <row r="21" spans="1:6" x14ac:dyDescent="0.35">
      <c r="B21" t="s">
        <v>30</v>
      </c>
    </row>
  </sheetData>
  <phoneticPr fontId="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64105-394D-4C9C-A95C-8BF68AFA6FB4}">
  <dimension ref="A1:G21"/>
  <sheetViews>
    <sheetView tabSelected="1" zoomScale="63" workbookViewId="0">
      <selection activeCell="H4" sqref="H4"/>
    </sheetView>
  </sheetViews>
  <sheetFormatPr defaultRowHeight="14.5" x14ac:dyDescent="0.35"/>
  <cols>
    <col min="1" max="1" width="14.26953125" customWidth="1"/>
    <col min="2" max="2" width="12" customWidth="1"/>
    <col min="3" max="3" width="10.36328125" customWidth="1"/>
  </cols>
  <sheetData>
    <row r="1" spans="1:7" s="10" customFormat="1" x14ac:dyDescent="0.35">
      <c r="A1" s="9" t="s">
        <v>51</v>
      </c>
      <c r="B1" s="9"/>
      <c r="C1" s="9"/>
      <c r="D1" s="9"/>
    </row>
    <row r="2" spans="1:7" x14ac:dyDescent="0.35">
      <c r="A2" s="6"/>
      <c r="B2" s="6" t="s">
        <v>37</v>
      </c>
      <c r="C2" s="6" t="s">
        <v>38</v>
      </c>
      <c r="D2" s="6" t="s">
        <v>39</v>
      </c>
      <c r="E2" s="6"/>
      <c r="F2" s="6"/>
      <c r="G2" s="6"/>
    </row>
    <row r="3" spans="1:7" x14ac:dyDescent="0.35">
      <c r="A3" s="6" t="s">
        <v>31</v>
      </c>
      <c r="B3" s="6">
        <f>COUNTIF('raw_data_intent-based'!G:G, "nicht hilfreich ")</f>
        <v>0</v>
      </c>
      <c r="C3" s="6">
        <f>COUNTIF('raw_data_intent-based'!G:G, "akzeptabel")</f>
        <v>0</v>
      </c>
      <c r="D3" s="6">
        <f>COUNTIF('raw_data_intent-based'!G:G, "hilfreich")</f>
        <v>2</v>
      </c>
      <c r="E3" s="6"/>
      <c r="F3" s="6"/>
      <c r="G3" s="6"/>
    </row>
    <row r="4" spans="1:7" x14ac:dyDescent="0.35">
      <c r="A4" s="6" t="s">
        <v>32</v>
      </c>
      <c r="B4" s="6">
        <f>COUNTIF('raw_data_intent-based'!H:H, "nicht hilfreich ")</f>
        <v>0</v>
      </c>
      <c r="C4" s="6">
        <f>COUNTIF('raw_data_intent-based'!H:H, "akzeptabel")</f>
        <v>1</v>
      </c>
      <c r="D4" s="6">
        <f>COUNTIF('raw_data_intent-based'!H:H, "hilfreich")</f>
        <v>2</v>
      </c>
      <c r="E4" s="6"/>
      <c r="F4" s="6"/>
      <c r="G4" s="6"/>
    </row>
    <row r="5" spans="1:7" x14ac:dyDescent="0.35">
      <c r="A5" s="6" t="s">
        <v>33</v>
      </c>
      <c r="B5" s="6">
        <f>COUNTIF('raw_data_intent-based'!I:I, "nicht hilfreich ")</f>
        <v>0</v>
      </c>
      <c r="C5" s="6">
        <f>COUNTIF('raw_data_intent-based'!I:I, "akzeptabel")</f>
        <v>0</v>
      </c>
      <c r="D5" s="6">
        <f>COUNTIF('raw_data_intent-based'!I:I, "hilfreich")</f>
        <v>2</v>
      </c>
      <c r="E5" s="6"/>
      <c r="F5" s="6"/>
      <c r="G5" s="6"/>
    </row>
    <row r="6" spans="1:7" x14ac:dyDescent="0.35">
      <c r="A6" s="6" t="s">
        <v>34</v>
      </c>
      <c r="B6" s="6">
        <f>COUNTIF('raw_data_intent-based'!J:J, "nicht hilfreich ")</f>
        <v>0</v>
      </c>
      <c r="C6" s="6">
        <f>COUNTIF('raw_data_intent-based'!J:J, "akzeptabel")</f>
        <v>1</v>
      </c>
      <c r="D6" s="6">
        <f>COUNTIF('raw_data_intent-based'!J:J, "hilfreich")</f>
        <v>2</v>
      </c>
      <c r="E6" s="6"/>
      <c r="F6" s="6"/>
      <c r="G6" s="6"/>
    </row>
    <row r="7" spans="1:7" x14ac:dyDescent="0.35">
      <c r="A7" s="6" t="s">
        <v>35</v>
      </c>
      <c r="B7" s="6">
        <f>COUNTIF('raw_data_intent-based'!K:K, "nicht hilfreich ")</f>
        <v>0</v>
      </c>
      <c r="C7" s="6">
        <f>COUNTIF('raw_data_intent-based'!K:K, "akzeptabel")</f>
        <v>0</v>
      </c>
      <c r="D7" s="6">
        <f>COUNTIF('raw_data_intent-based'!K:K, "hilfreich")</f>
        <v>2</v>
      </c>
      <c r="E7" s="6"/>
      <c r="F7" s="6"/>
      <c r="G7" s="6"/>
    </row>
    <row r="8" spans="1:7" x14ac:dyDescent="0.35">
      <c r="A8" s="6" t="s">
        <v>36</v>
      </c>
      <c r="B8" s="6">
        <f>COUNTIF('raw_data_intent-based'!L:L, "nicht hilfreich ")</f>
        <v>0</v>
      </c>
      <c r="C8" s="6">
        <f>COUNTIF('raw_data_intent-based'!L:L, "akzeptabel")</f>
        <v>1</v>
      </c>
      <c r="D8" s="6">
        <f>COUNTIF('raw_data_intent-based'!L:L, "hilfreich")</f>
        <v>2</v>
      </c>
      <c r="E8" s="6"/>
      <c r="F8" s="6"/>
      <c r="G8" s="6"/>
    </row>
    <row r="9" spans="1:7" s="6" customFormat="1" x14ac:dyDescent="0.35">
      <c r="A9" s="9" t="s">
        <v>52</v>
      </c>
      <c r="B9" s="9"/>
      <c r="C9" s="9"/>
      <c r="D9" s="9"/>
    </row>
    <row r="10" spans="1:7" x14ac:dyDescent="0.35">
      <c r="A10" s="6"/>
      <c r="B10" s="6" t="s">
        <v>47</v>
      </c>
      <c r="C10" s="6" t="s">
        <v>46</v>
      </c>
      <c r="D10" s="6" t="s">
        <v>50</v>
      </c>
      <c r="E10" s="6" t="s">
        <v>48</v>
      </c>
      <c r="F10" s="6" t="s">
        <v>49</v>
      </c>
      <c r="G10" s="6"/>
    </row>
    <row r="11" spans="1:7" x14ac:dyDescent="0.35">
      <c r="A11" s="6" t="s">
        <v>40</v>
      </c>
      <c r="B11" s="6">
        <f>COUNTIF('raw_data_intent-based'!M:M, "Sehr Selten")</f>
        <v>0</v>
      </c>
      <c r="C11" s="6">
        <f>COUNTIF('raw_data_intent-based'!M:M, "Selten")</f>
        <v>0</v>
      </c>
      <c r="D11" s="6">
        <f>COUNTIF('raw_data_intent-based'!M:M, "Manchmal")</f>
        <v>1</v>
      </c>
      <c r="E11" s="6">
        <f>COUNTIF('raw_data_intent-based'!M:M, "Oft")</f>
        <v>0</v>
      </c>
      <c r="F11" s="6">
        <f>COUNTIF('raw_data_intent-based'!M:M, "Sehr Oft")</f>
        <v>2</v>
      </c>
      <c r="G11" s="6"/>
    </row>
    <row r="12" spans="1:7" x14ac:dyDescent="0.35">
      <c r="A12" s="6" t="s">
        <v>56</v>
      </c>
      <c r="B12" s="6">
        <f>COUNTIF('raw_data_intent-based'!N:N, "Sehr Selten")</f>
        <v>0</v>
      </c>
      <c r="C12" s="6">
        <f>COUNTIF('raw_data_intent-based'!N:N, "Selten")</f>
        <v>0</v>
      </c>
      <c r="D12" s="6">
        <f>COUNTIF('raw_data_intent-based'!N:N, "Manchmal")</f>
        <v>1</v>
      </c>
      <c r="E12" s="6">
        <f>COUNTIF('raw_data_intent-based'!N:N, "Oft")</f>
        <v>0</v>
      </c>
      <c r="F12" s="6">
        <f>COUNTIF('raw_data_intent-based'!N:N, "Sehr Oft")</f>
        <v>2</v>
      </c>
      <c r="G12" s="6"/>
    </row>
    <row r="13" spans="1:7" x14ac:dyDescent="0.35">
      <c r="A13" s="6" t="s">
        <v>57</v>
      </c>
      <c r="B13" s="6">
        <f>COUNTIF('raw_data_intent-based'!O:O, "Sehr Selten")</f>
        <v>0</v>
      </c>
      <c r="C13" s="6">
        <f>COUNTIF('raw_data_intent-based'!O:O, "Selten")</f>
        <v>0</v>
      </c>
      <c r="D13" s="6">
        <f>COUNTIF('raw_data_intent-based'!O:O, "Manchmal")</f>
        <v>1</v>
      </c>
      <c r="E13" s="6">
        <f>COUNTIF('raw_data_intent-based'!O:O, "Oft")</f>
        <v>1</v>
      </c>
      <c r="F13" s="6">
        <f>COUNTIF('raw_data_intent-based'!O:O, "Sehr Oft")</f>
        <v>1</v>
      </c>
      <c r="G13" s="6"/>
    </row>
    <row r="14" spans="1:7" x14ac:dyDescent="0.35">
      <c r="A14" s="6" t="s">
        <v>58</v>
      </c>
      <c r="B14" s="6">
        <f>COUNTIF('raw_data_intent-based'!P:P, "Sehr Selten")</f>
        <v>0</v>
      </c>
      <c r="C14" s="6">
        <f>COUNTIF('raw_data_intent-based'!P:P, "Selten")</f>
        <v>0</v>
      </c>
      <c r="D14" s="6">
        <f>COUNTIF('raw_data_intent-based'!P:P, "Manchmal")</f>
        <v>1</v>
      </c>
      <c r="E14" s="6">
        <f>COUNTIF('raw_data_intent-based'!P:P, "Oft")</f>
        <v>0</v>
      </c>
      <c r="F14" s="6">
        <f>COUNTIF('raw_data_intent-based'!P:P, "Sehr Oft")</f>
        <v>2</v>
      </c>
      <c r="G14" s="6"/>
    </row>
    <row r="15" spans="1:7" x14ac:dyDescent="0.35">
      <c r="A15" s="6" t="s">
        <v>59</v>
      </c>
      <c r="B15" s="6">
        <f>COUNTIF('raw_data_intent-based'!Q:Q, "Sehr Selten")</f>
        <v>0</v>
      </c>
      <c r="C15" s="6">
        <f>COUNTIF('raw_data_intent-based'!Q:Q, "Selten")</f>
        <v>0</v>
      </c>
      <c r="D15" s="6">
        <f>COUNTIF('raw_data_intent-based'!Q:Q, "Manchmal")</f>
        <v>0</v>
      </c>
      <c r="E15" s="6">
        <f>COUNTIF('raw_data_intent-based'!Q:Q, "Oft")</f>
        <v>1</v>
      </c>
      <c r="F15" s="6">
        <f>COUNTIF('raw_data_intent-based'!Q:Q, "Sehr Oft")</f>
        <v>2</v>
      </c>
      <c r="G15" s="6"/>
    </row>
    <row r="16" spans="1:7" x14ac:dyDescent="0.35">
      <c r="A16" s="6" t="s">
        <v>60</v>
      </c>
      <c r="B16" s="6">
        <f>COUNTIF('raw_data_intent-based'!R:R, "Sehr Selten")</f>
        <v>0</v>
      </c>
      <c r="C16" s="6">
        <f>COUNTIF('raw_data_intent-based'!R:R, "Selten")</f>
        <v>0</v>
      </c>
      <c r="D16" s="6">
        <f>COUNTIF('raw_data_intent-based'!R:R, "Manchmal")</f>
        <v>0</v>
      </c>
      <c r="E16" s="6">
        <f>COUNTIF('raw_data_intent-based'!R:R, "Oft")</f>
        <v>2</v>
      </c>
      <c r="F16" s="6">
        <f>COUNTIF('raw_data_intent-based'!R:R, "Sehr Oft")</f>
        <v>1</v>
      </c>
      <c r="G16" s="6"/>
    </row>
    <row r="17" spans="1:7" x14ac:dyDescent="0.35">
      <c r="A17" s="6" t="s">
        <v>61</v>
      </c>
      <c r="B17" s="6">
        <f>COUNTIF('raw_data_intent-based'!S:S, "Sehr Selten")</f>
        <v>2</v>
      </c>
      <c r="C17" s="6">
        <f>COUNTIF('raw_data_intent-based'!S:S, "Selten")</f>
        <v>0</v>
      </c>
      <c r="D17" s="6">
        <f>COUNTIF('raw_data_intent-based'!S:S, "Manchmal")</f>
        <v>0</v>
      </c>
      <c r="E17" s="6">
        <f>COUNTIF('raw_data_intent-based'!S:S, "Oft")</f>
        <v>1</v>
      </c>
      <c r="F17" s="6">
        <f>COUNTIF('raw_data_intent-based'!S:S, "Sehr Oft")</f>
        <v>0</v>
      </c>
      <c r="G17" s="6"/>
    </row>
    <row r="18" spans="1:7" ht="15" thickBot="1" x14ac:dyDescent="0.4">
      <c r="A18" s="6" t="s">
        <v>62</v>
      </c>
      <c r="B18" s="6">
        <f>COUNTIF('raw_data_intent-based'!T:T, "Sehr Selten")</f>
        <v>0</v>
      </c>
      <c r="C18" s="6">
        <f>COUNTIF('raw_data_intent-based'!T:T, "Selten")</f>
        <v>0</v>
      </c>
      <c r="D18" s="6">
        <f>COUNTIF('raw_data_intent-based'!T:T, "Manchmal")</f>
        <v>0</v>
      </c>
      <c r="E18" s="6">
        <f>COUNTIF('raw_data_intent-based'!T:T, "Oft")</f>
        <v>0</v>
      </c>
      <c r="F18" s="6">
        <f>COUNTIF('raw_data_intent-based'!T:T, "Sehr Oft")</f>
        <v>2</v>
      </c>
      <c r="G18" s="6"/>
    </row>
    <row r="19" spans="1:7" ht="42.5" thickBot="1" x14ac:dyDescent="0.4">
      <c r="A19" t="s">
        <v>54</v>
      </c>
      <c r="B19" s="3" t="s">
        <v>55</v>
      </c>
      <c r="C19" s="2"/>
      <c r="D19" s="2"/>
    </row>
    <row r="20" spans="1:7" ht="105.5" thickBot="1" x14ac:dyDescent="0.4">
      <c r="B20" s="4" t="s">
        <v>44</v>
      </c>
      <c r="C20" s="4"/>
    </row>
    <row r="21" spans="1:7" ht="105.5" thickBot="1" x14ac:dyDescent="0.4">
      <c r="B21" s="5" t="s">
        <v>45</v>
      </c>
      <c r="C21" s="5"/>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raw_data_intent-less</vt:lpstr>
      <vt:lpstr>raw_data_intent-based</vt:lpstr>
      <vt:lpstr>evaluation_intent_based</vt:lpstr>
      <vt:lpstr>evaluation_intent-less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Kimberly</dc:creator>
  <cp:lastModifiedBy>Kimberly Kent</cp:lastModifiedBy>
  <dcterms:created xsi:type="dcterms:W3CDTF">2023-12-19T18:03:32Z</dcterms:created>
  <dcterms:modified xsi:type="dcterms:W3CDTF">2023-12-19T23:00:05Z</dcterms:modified>
</cp:coreProperties>
</file>