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Kimberly Kent\Documents\Master\HS23\Masterarbeit\Masters-Thesis\testing\human_evaluation\"/>
    </mc:Choice>
  </mc:AlternateContent>
  <xr:revisionPtr revIDLastSave="0" documentId="13_ncr:1_{EC7014D3-E221-4FDD-B6FD-506D488D0F0A}" xr6:coauthVersionLast="47" xr6:coauthVersionMax="47" xr10:uidLastSave="{00000000-0000-0000-0000-000000000000}"/>
  <bookViews>
    <workbookView xWindow="-110" yWindow="-110" windowWidth="19420" windowHeight="11500" tabRatio="797" firstSheet="1" activeTab="3" xr2:uid="{00000000-000D-0000-FFFF-FFFF00000000}"/>
  </bookViews>
  <sheets>
    <sheet name="raw_data_intent-based" sheetId="3" r:id="rId1"/>
    <sheet name="raw_data_intent-less" sheetId="1" r:id="rId2"/>
    <sheet name="evaluation_intent-based" sheetId="4" r:id="rId3"/>
    <sheet name="evaluation_intent_les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4" l="1"/>
  <c r="B7" i="4"/>
  <c r="B6" i="4"/>
  <c r="B5" i="4"/>
  <c r="B4" i="4"/>
  <c r="B3" i="4"/>
  <c r="C5" i="4"/>
  <c r="C3" i="4"/>
  <c r="C7" i="4"/>
  <c r="C7" i="2"/>
  <c r="D4" i="4"/>
  <c r="D3" i="4"/>
  <c r="D4" i="2"/>
  <c r="D3" i="2"/>
  <c r="D7" i="2"/>
  <c r="D7" i="4"/>
  <c r="D6" i="4"/>
  <c r="D8" i="4"/>
  <c r="F18" i="4"/>
  <c r="F17" i="4"/>
  <c r="F16" i="4"/>
  <c r="F15" i="4"/>
  <c r="F14" i="4"/>
  <c r="F13" i="4"/>
  <c r="F12" i="4"/>
  <c r="F11" i="4"/>
  <c r="E18" i="4"/>
  <c r="E17" i="4"/>
  <c r="E16" i="4"/>
  <c r="E15" i="4"/>
  <c r="E14" i="4"/>
  <c r="E13" i="4"/>
  <c r="E12" i="4"/>
  <c r="E11" i="4"/>
  <c r="D18" i="4"/>
  <c r="D17" i="4"/>
  <c r="D16" i="4"/>
  <c r="D15" i="4"/>
  <c r="D14" i="4"/>
  <c r="D13" i="4"/>
  <c r="D12" i="4"/>
  <c r="D11" i="4"/>
  <c r="C18" i="4"/>
  <c r="C17" i="4"/>
  <c r="C16" i="4"/>
  <c r="C15" i="4"/>
  <c r="C14" i="4"/>
  <c r="C13" i="4"/>
  <c r="C12" i="4"/>
  <c r="C11" i="4"/>
  <c r="B18" i="4"/>
  <c r="B17" i="4"/>
  <c r="B16" i="4"/>
  <c r="B15" i="4"/>
  <c r="B14" i="4"/>
  <c r="B13" i="4"/>
  <c r="B12" i="4"/>
  <c r="B11" i="4"/>
  <c r="D5" i="4"/>
  <c r="C8" i="4"/>
  <c r="C6" i="4"/>
  <c r="C4" i="4"/>
  <c r="F18" i="2"/>
  <c r="F17" i="2"/>
  <c r="F16" i="2"/>
  <c r="F15" i="2"/>
  <c r="F14" i="2"/>
  <c r="F13" i="2"/>
  <c r="F12" i="2"/>
  <c r="F11" i="2"/>
  <c r="E18" i="2"/>
  <c r="E17" i="2"/>
  <c r="E16" i="2"/>
  <c r="E15" i="2"/>
  <c r="E14" i="2"/>
  <c r="E13" i="2"/>
  <c r="E12" i="2"/>
  <c r="E11" i="2"/>
  <c r="D18" i="2"/>
  <c r="D17" i="2"/>
  <c r="D16" i="2"/>
  <c r="D15" i="2"/>
  <c r="D14" i="2"/>
  <c r="D13" i="2"/>
  <c r="D12" i="2"/>
  <c r="B18" i="2"/>
  <c r="B17" i="2"/>
  <c r="B16" i="2"/>
  <c r="B15" i="2"/>
  <c r="B14" i="2"/>
  <c r="B13" i="2"/>
  <c r="C18" i="2"/>
  <c r="C17" i="2"/>
  <c r="C16" i="2"/>
  <c r="C15" i="2"/>
  <c r="C14" i="2"/>
  <c r="C13" i="2"/>
  <c r="C12" i="2"/>
  <c r="B12" i="2"/>
  <c r="D11" i="2"/>
  <c r="C11" i="2"/>
  <c r="B11" i="2"/>
  <c r="D8" i="2"/>
  <c r="C8" i="2"/>
  <c r="B8" i="2"/>
  <c r="D6" i="2"/>
  <c r="C6" i="2"/>
  <c r="C5" i="2"/>
  <c r="B7" i="2"/>
  <c r="B6" i="2"/>
  <c r="B5" i="2"/>
  <c r="B4" i="2"/>
  <c r="D5" i="2"/>
  <c r="C4" i="2"/>
  <c r="B3" i="2"/>
  <c r="C3" i="2"/>
</calcChain>
</file>

<file path=xl/sharedStrings.xml><?xml version="1.0" encoding="utf-8"?>
<sst xmlns="http://schemas.openxmlformats.org/spreadsheetml/2006/main" count="194" uniqueCount="64">
  <si>
    <t>ID</t>
  </si>
  <si>
    <t>Start time</t>
  </si>
  <si>
    <t>Completion time</t>
  </si>
  <si>
    <t>Email</t>
  </si>
  <si>
    <t>Name</t>
  </si>
  <si>
    <t>Last modified time</t>
  </si>
  <si>
    <t>Diese Antwort ist</t>
  </si>
  <si>
    <t>Diese Antwort ist2</t>
  </si>
  <si>
    <t>Diese Antwort ist3</t>
  </si>
  <si>
    <t>Diese Antwort ist4</t>
  </si>
  <si>
    <t>Diese Antwort ist5</t>
  </si>
  <si>
    <t>Diese Antwort ist6</t>
  </si>
  <si>
    <t>Waren die Antworten des Chatbots leicht verständlich?</t>
  </si>
  <si>
    <t>Konnte der Chatbot verstehen, was du eingegeben hast?</t>
  </si>
  <si>
    <t>Waren die Antworten des Chatbots angemessen angesichts deiner Eingaben?</t>
  </si>
  <si>
    <t>War es einfach, die gewünschten Antworten zu erhalten?</t>
  </si>
  <si>
    <t>War das Tempo der Interaktion mit dem Chatbot angemessen?</t>
  </si>
  <si>
    <t>War es für dich einfach zu entscheiden, was du in jedem Moment sagen solltest?</t>
  </si>
  <si>
    <t>Wie oft war der Chatbot träge und langsam beim Antworten?</t>
  </si>
  <si>
    <t>Hat der Chatbot so funktioniert, wie du es erwartet hast?</t>
  </si>
  <si>
    <t>Falls dir noch etwas aufgefallen ist, dass du gerne mitteilen möchtest, kannst du es gerne hier reinschreiben.</t>
  </si>
  <si>
    <t>anonymous</t>
  </si>
  <si>
    <t>akzeptabel</t>
  </si>
  <si>
    <t>hilfreich</t>
  </si>
  <si>
    <t>Oft</t>
  </si>
  <si>
    <t>Sehr oft</t>
  </si>
  <si>
    <t>Manchmal</t>
  </si>
  <si>
    <t>Sehr selten</t>
  </si>
  <si>
    <t>Mir ist nichts eingefallen</t>
  </si>
  <si>
    <t>Längere Antwortzeit, mehr Verweis auf Webhelp, zusammenfassendere Antwort.</t>
  </si>
  <si>
    <t>Bei der Frage um den Banner "Some Content is only Available in German" zu entfernen kommt er leider nicht drauf was ich will ausser ich schreibe den inhalt des Banners in meine Frage.</t>
  </si>
  <si>
    <t>Question 1</t>
  </si>
  <si>
    <t>Question 2</t>
  </si>
  <si>
    <t>Question 3</t>
  </si>
  <si>
    <t>Question 4</t>
  </si>
  <si>
    <t>Question 5</t>
  </si>
  <si>
    <t>Question 6</t>
  </si>
  <si>
    <t>Not Helpful</t>
  </si>
  <si>
    <t>Acceptable</t>
  </si>
  <si>
    <t>Helpful</t>
  </si>
  <si>
    <t>Where the chatbot responses easy to understand?</t>
  </si>
  <si>
    <t>nicht hilfreich</t>
  </si>
  <si>
    <t xml:space="preserve">Die andere Version hat auf anhieb besser funktioniert und war genauer. 
</t>
  </si>
  <si>
    <t>In der Aufgabe und auch auf der Website würde "... only in German." erscheinen, aber in der Antwort vom Chatbot steht "... only in English.". Könnte/Würde irritieren.</t>
  </si>
  <si>
    <t>Diese Variante des Chatbots ist deutlich genauer bei seinen Ausführungen. Zb. beim Video upload erwähnt er die socialmedia Email und das sie die Videos hochladen.</t>
  </si>
  <si>
    <t>Rarely</t>
  </si>
  <si>
    <t>Very Rarely</t>
  </si>
  <si>
    <t>Often</t>
  </si>
  <si>
    <t>Very Often</t>
  </si>
  <si>
    <t>Sometimes</t>
  </si>
  <si>
    <t>Turn Level Evaluation</t>
  </si>
  <si>
    <t>Session Level Evaluation</t>
  </si>
  <si>
    <t>AdditionalRemarks</t>
  </si>
  <si>
    <t>Additional Remarks</t>
  </si>
  <si>
    <t>Die andere Version hat auf anhieb besser funktioniert und war genauer.</t>
  </si>
  <si>
    <t>Was the chatbot able to understand what you typed?</t>
  </si>
  <si>
    <t>Were the chatbot responses appropriate given your inputs?</t>
  </si>
  <si>
    <t>Was it easy to get the responses you wanted?</t>
  </si>
  <si>
    <t>Was the pave of interaction with the chatbot appropriate?</t>
  </si>
  <si>
    <t>Was it easy for you to decide what to say at each moment?</t>
  </si>
  <si>
    <t>How often was the chatbot sluggish and slow to reply?</t>
  </si>
  <si>
    <t>Did the chatbot work the way you expected?</t>
  </si>
  <si>
    <t>Selten</t>
  </si>
  <si>
    <t>Was the pace of interaction with the chatbot appropriate?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</si>
</sst>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4" x14ac:knownFonts="1">
    <font>
      <sz val="11"/>
      <color theme="1"/>
      <name val="Calibri"/>
      <family val="2"/>
      <scheme val="minor"/>
    </font>
    <font>
      <sz val="11"/>
      <color theme="0"/>
      <name val="Calibri"/>
      <family val="2"/>
      <scheme val="minor"/>
    </font>
    <font>
      <sz val="8"/>
      <name val="Calibri"/>
      <family val="2"/>
      <scheme val="minor"/>
    </font>
    <font>
      <sz val="7"/>
      <color rgb="FF212121"/>
      <name val="Segoe UI"/>
      <family val="2"/>
    </font>
  </fonts>
  <fills count="5">
    <fill>
      <patternFill patternType="none"/>
    </fill>
    <fill>
      <patternFill patternType="gray125"/>
    </fill>
    <fill>
      <patternFill patternType="solid">
        <fgColor rgb="FFFFFFFF"/>
        <bgColor indexed="64"/>
      </patternFill>
    </fill>
    <fill>
      <patternFill patternType="solid">
        <fgColor rgb="FFF8F8F8"/>
        <bgColor indexed="64"/>
      </patternFill>
    </fill>
    <fill>
      <patternFill patternType="solid">
        <fgColor rgb="FF1A2639"/>
        <bgColor indexed="64"/>
      </patternFill>
    </fill>
  </fills>
  <borders count="4">
    <border>
      <left/>
      <right/>
      <top/>
      <bottom/>
      <diagonal/>
    </border>
    <border>
      <left/>
      <right style="medium">
        <color rgb="FFE1E1E1"/>
      </right>
      <top style="medium">
        <color rgb="FF212121"/>
      </top>
      <bottom/>
      <diagonal/>
    </border>
    <border>
      <left/>
      <right style="medium">
        <color rgb="FFE1E1E1"/>
      </right>
      <top style="medium">
        <color rgb="FFE1E1E1"/>
      </top>
      <bottom/>
      <diagonal/>
    </border>
    <border>
      <left/>
      <right style="medium">
        <color rgb="FFE1E1E1"/>
      </right>
      <top style="medium">
        <color rgb="FFE1E1E1"/>
      </top>
      <bottom style="medium">
        <color rgb="FFE1E1E1"/>
      </bottom>
      <diagonal/>
    </border>
  </borders>
  <cellStyleXfs count="1">
    <xf numFmtId="0" fontId="0" fillId="0" borderId="0"/>
  </cellStyleXfs>
  <cellXfs count="9">
    <xf numFmtId="0" fontId="0" fillId="0" borderId="0" xfId="0"/>
    <xf numFmtId="164" fontId="0" fillId="0" borderId="0" xfId="0" applyNumberFormat="1"/>
    <xf numFmtId="0" fontId="0" fillId="2" borderId="0" xfId="0" applyFill="1"/>
    <xf numFmtId="0" fontId="3" fillId="2" borderId="1" xfId="0" applyFont="1" applyFill="1" applyBorder="1" applyAlignment="1">
      <alignment vertical="center" wrapText="1"/>
    </xf>
    <xf numFmtId="0" fontId="3" fillId="3" borderId="2" xfId="0" applyFont="1" applyFill="1" applyBorder="1" applyAlignment="1">
      <alignment vertical="center" wrapText="1"/>
    </xf>
    <xf numFmtId="0" fontId="3" fillId="2" borderId="3" xfId="0" applyFont="1" applyFill="1" applyBorder="1" applyAlignment="1">
      <alignment vertical="center" wrapText="1"/>
    </xf>
    <xf numFmtId="0" fontId="0" fillId="4" borderId="0" xfId="0" applyFill="1"/>
    <xf numFmtId="0" fontId="1" fillId="4" borderId="0" xfId="0" applyFont="1" applyFill="1"/>
    <xf numFmtId="0" fontId="1" fillId="0" borderId="0" xfId="0" applyFont="1"/>
  </cellXfs>
  <cellStyles count="1">
    <cellStyle name="Normal" xfId="0" builtinId="0"/>
  </cellStyles>
  <dxfs count="2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2" defaultPivotStyle="PivotStyleLight16"/>
  <colors>
    <mruColors>
      <color rgb="FFC24D2C"/>
      <color rgb="FF394A51"/>
      <color rgb="FF1A2639"/>
      <color rgb="FFD9DAD7"/>
      <color rgb="FF3E4A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'evaluation_intent-based'!$B$10</c:f>
              <c:strCache>
                <c:ptCount val="1"/>
                <c:pt idx="0">
                  <c:v>Very Rarely</c:v>
                </c:pt>
              </c:strCache>
            </c:strRef>
          </c:tx>
          <c:spPr>
            <a:solidFill>
              <a:schemeClr val="accent4">
                <a:lumMod val="20000"/>
                <a:lumOff val="8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5-89ED-4176-BB0A-A468567AF970}"/>
                </c:ext>
              </c:extLst>
            </c:dLbl>
            <c:dLbl>
              <c:idx val="1"/>
              <c:delete val="1"/>
              <c:extLst>
                <c:ext xmlns:c15="http://schemas.microsoft.com/office/drawing/2012/chart" uri="{CE6537A1-D6FC-4f65-9D91-7224C49458BB}"/>
                <c:ext xmlns:c16="http://schemas.microsoft.com/office/drawing/2014/chart" uri="{C3380CC4-5D6E-409C-BE32-E72D297353CC}">
                  <c16:uniqueId val="{00000004-89ED-4176-BB0A-A468567AF970}"/>
                </c:ext>
              </c:extLst>
            </c:dLbl>
            <c:dLbl>
              <c:idx val="2"/>
              <c:delete val="1"/>
              <c:extLst>
                <c:ext xmlns:c15="http://schemas.microsoft.com/office/drawing/2012/chart" uri="{CE6537A1-D6FC-4f65-9D91-7224C49458BB}"/>
                <c:ext xmlns:c16="http://schemas.microsoft.com/office/drawing/2014/chart" uri="{C3380CC4-5D6E-409C-BE32-E72D297353CC}">
                  <c16:uniqueId val="{00000003-89ED-4176-BB0A-A468567AF970}"/>
                </c:ext>
              </c:extLst>
            </c:dLbl>
            <c:dLbl>
              <c:idx val="3"/>
              <c:delete val="1"/>
              <c:extLst>
                <c:ext xmlns:c15="http://schemas.microsoft.com/office/drawing/2012/chart" uri="{CE6537A1-D6FC-4f65-9D91-7224C49458BB}"/>
                <c:ext xmlns:c16="http://schemas.microsoft.com/office/drawing/2014/chart" uri="{C3380CC4-5D6E-409C-BE32-E72D297353CC}">
                  <c16:uniqueId val="{00000002-89ED-4176-BB0A-A468567AF970}"/>
                </c:ext>
              </c:extLst>
            </c:dLbl>
            <c:dLbl>
              <c:idx val="4"/>
              <c:delete val="1"/>
              <c:extLst>
                <c:ext xmlns:c15="http://schemas.microsoft.com/office/drawing/2012/chart" uri="{CE6537A1-D6FC-4f65-9D91-7224C49458BB}"/>
                <c:ext xmlns:c16="http://schemas.microsoft.com/office/drawing/2014/chart" uri="{C3380CC4-5D6E-409C-BE32-E72D297353CC}">
                  <c16:uniqueId val="{0000000F-89ED-4176-BB0A-A468567AF970}"/>
                </c:ext>
              </c:extLst>
            </c:dLbl>
            <c:dLbl>
              <c:idx val="5"/>
              <c:delete val="1"/>
              <c:extLst>
                <c:ext xmlns:c15="http://schemas.microsoft.com/office/drawing/2012/chart" uri="{CE6537A1-D6FC-4f65-9D91-7224C49458BB}"/>
                <c:ext xmlns:c16="http://schemas.microsoft.com/office/drawing/2014/chart" uri="{C3380CC4-5D6E-409C-BE32-E72D297353CC}">
                  <c16:uniqueId val="{0000000E-89ED-4176-BB0A-A468567AF970}"/>
                </c:ext>
              </c:extLst>
            </c:dLbl>
            <c:dLbl>
              <c:idx val="7"/>
              <c:delete val="1"/>
              <c:extLst>
                <c:ext xmlns:c15="http://schemas.microsoft.com/office/drawing/2012/chart" uri="{CE6537A1-D6FC-4f65-9D91-7224C49458BB}"/>
                <c:ext xmlns:c16="http://schemas.microsoft.com/office/drawing/2014/chart" uri="{C3380CC4-5D6E-409C-BE32-E72D297353CC}">
                  <c16:uniqueId val="{0000000D-89ED-4176-BB0A-A468567AF9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'evaluation_intent-based'!$A$11:$A$18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pace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'evaluation_intent-based'!$B$11:$B$18</c:f>
              <c:numCache>
                <c:formatCode>General</c:formatCode>
                <c:ptCount val="8"/>
                <c:pt idx="0">
                  <c:v>0</c:v>
                </c:pt>
                <c:pt idx="1">
                  <c:v>0</c:v>
                </c:pt>
                <c:pt idx="2">
                  <c:v>0</c:v>
                </c:pt>
                <c:pt idx="3">
                  <c:v>0</c:v>
                </c:pt>
                <c:pt idx="4">
                  <c:v>0</c:v>
                </c:pt>
                <c:pt idx="5">
                  <c:v>0</c:v>
                </c:pt>
                <c:pt idx="6">
                  <c:v>2</c:v>
                </c:pt>
                <c:pt idx="7">
                  <c:v>0</c:v>
                </c:pt>
              </c:numCache>
            </c:numRef>
          </c:val>
          <c:extLst>
            <c:ext xmlns:c16="http://schemas.microsoft.com/office/drawing/2014/chart" uri="{C3380CC4-5D6E-409C-BE32-E72D297353CC}">
              <c16:uniqueId val="{00000000-489F-403F-A9BD-13F2EB60F03C}"/>
            </c:ext>
          </c:extLst>
        </c:ser>
        <c:ser>
          <c:idx val="1"/>
          <c:order val="1"/>
          <c:tx>
            <c:strRef>
              <c:f>'evaluation_intent-based'!$C$10</c:f>
              <c:strCache>
                <c:ptCount val="1"/>
                <c:pt idx="0">
                  <c:v>Rarely</c:v>
                </c:pt>
              </c:strCache>
            </c:strRef>
          </c:tx>
          <c:spPr>
            <a:solidFill>
              <a:schemeClr val="accent2"/>
            </a:solidFill>
            <a:ln>
              <a:noFill/>
            </a:ln>
            <a:effectLst/>
          </c:spPr>
          <c:invertIfNegative val="0"/>
          <c:dLbls>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57C-4968-BBF6-D4F21B0FA22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'evaluation_intent-based'!$A$11:$A$18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pace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'evaluation_intent-based'!$C$11:$C$18</c:f>
              <c:numCache>
                <c:formatCode>General</c:formatCode>
                <c:ptCount val="8"/>
                <c:pt idx="0">
                  <c:v>0</c:v>
                </c:pt>
                <c:pt idx="1">
                  <c:v>0</c:v>
                </c:pt>
                <c:pt idx="2">
                  <c:v>0</c:v>
                </c:pt>
                <c:pt idx="3">
                  <c:v>0</c:v>
                </c:pt>
                <c:pt idx="4">
                  <c:v>0</c:v>
                </c:pt>
                <c:pt idx="5">
                  <c:v>0</c:v>
                </c:pt>
                <c:pt idx="6">
                  <c:v>0</c:v>
                </c:pt>
                <c:pt idx="7">
                  <c:v>1</c:v>
                </c:pt>
              </c:numCache>
            </c:numRef>
          </c:val>
          <c:extLst>
            <c:ext xmlns:c16="http://schemas.microsoft.com/office/drawing/2014/chart" uri="{C3380CC4-5D6E-409C-BE32-E72D297353CC}">
              <c16:uniqueId val="{00000001-489F-403F-A9BD-13F2EB60F03C}"/>
            </c:ext>
          </c:extLst>
        </c:ser>
        <c:ser>
          <c:idx val="2"/>
          <c:order val="2"/>
          <c:tx>
            <c:strRef>
              <c:f>'evaluation_intent-based'!$D$10</c:f>
              <c:strCache>
                <c:ptCount val="1"/>
                <c:pt idx="0">
                  <c:v>Sometimes</c:v>
                </c:pt>
              </c:strCache>
            </c:strRef>
          </c:tx>
          <c:spPr>
            <a:solidFill>
              <a:srgbClr val="D9DAD7"/>
            </a:solidFill>
            <a:ln>
              <a:noFill/>
            </a:ln>
            <a:effectLst/>
          </c:spPr>
          <c:invertIfNegative val="0"/>
          <c:dLbls>
            <c:dLbl>
              <c:idx val="4"/>
              <c:delete val="1"/>
              <c:extLst>
                <c:ext xmlns:c15="http://schemas.microsoft.com/office/drawing/2012/chart" uri="{CE6537A1-D6FC-4f65-9D91-7224C49458BB}"/>
                <c:ext xmlns:c16="http://schemas.microsoft.com/office/drawing/2014/chart" uri="{C3380CC4-5D6E-409C-BE32-E72D297353CC}">
                  <c16:uniqueId val="{00000001-89ED-4176-BB0A-A468567AF970}"/>
                </c:ext>
              </c:extLst>
            </c:dLbl>
            <c:dLbl>
              <c:idx val="5"/>
              <c:delete val="1"/>
              <c:extLst>
                <c:ext xmlns:c15="http://schemas.microsoft.com/office/drawing/2012/chart" uri="{CE6537A1-D6FC-4f65-9D91-7224C49458BB}"/>
                <c:ext xmlns:c16="http://schemas.microsoft.com/office/drawing/2014/chart" uri="{C3380CC4-5D6E-409C-BE32-E72D297353CC}">
                  <c16:uniqueId val="{00000000-89ED-4176-BB0A-A468567AF970}"/>
                </c:ext>
              </c:extLst>
            </c:dLbl>
            <c:dLbl>
              <c:idx val="6"/>
              <c:delete val="1"/>
              <c:extLst>
                <c:ext xmlns:c15="http://schemas.microsoft.com/office/drawing/2012/chart" uri="{CE6537A1-D6FC-4f65-9D91-7224C49458BB}"/>
                <c:ext xmlns:c16="http://schemas.microsoft.com/office/drawing/2014/chart" uri="{C3380CC4-5D6E-409C-BE32-E72D297353CC}">
                  <c16:uniqueId val="{0000000B-89ED-4176-BB0A-A468567AF970}"/>
                </c:ext>
              </c:extLst>
            </c:dLbl>
            <c:dLbl>
              <c:idx val="7"/>
              <c:delete val="1"/>
              <c:extLst>
                <c:ext xmlns:c15="http://schemas.microsoft.com/office/drawing/2012/chart" uri="{CE6537A1-D6FC-4f65-9D91-7224C49458BB}"/>
                <c:ext xmlns:c16="http://schemas.microsoft.com/office/drawing/2014/chart" uri="{C3380CC4-5D6E-409C-BE32-E72D297353CC}">
                  <c16:uniqueId val="{0000000C-89ED-4176-BB0A-A468567AF9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'evaluation_intent-based'!$A$11:$A$18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pace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'evaluation_intent-based'!$D$11:$D$18</c:f>
              <c:numCache>
                <c:formatCode>General</c:formatCode>
                <c:ptCount val="8"/>
                <c:pt idx="0">
                  <c:v>1</c:v>
                </c:pt>
                <c:pt idx="1">
                  <c:v>1</c:v>
                </c:pt>
                <c:pt idx="2">
                  <c:v>1</c:v>
                </c:pt>
                <c:pt idx="3">
                  <c:v>1</c:v>
                </c:pt>
                <c:pt idx="4">
                  <c:v>0</c:v>
                </c:pt>
                <c:pt idx="5">
                  <c:v>0</c:v>
                </c:pt>
                <c:pt idx="6">
                  <c:v>0</c:v>
                </c:pt>
                <c:pt idx="7">
                  <c:v>0</c:v>
                </c:pt>
              </c:numCache>
            </c:numRef>
          </c:val>
          <c:extLst>
            <c:ext xmlns:c16="http://schemas.microsoft.com/office/drawing/2014/chart" uri="{C3380CC4-5D6E-409C-BE32-E72D297353CC}">
              <c16:uniqueId val="{00000002-489F-403F-A9BD-13F2EB60F03C}"/>
            </c:ext>
          </c:extLst>
        </c:ser>
        <c:ser>
          <c:idx val="3"/>
          <c:order val="3"/>
          <c:tx>
            <c:strRef>
              <c:f>'evaluation_intent-based'!$E$10</c:f>
              <c:strCache>
                <c:ptCount val="1"/>
                <c:pt idx="0">
                  <c:v>Often</c:v>
                </c:pt>
              </c:strCache>
            </c:strRef>
          </c:tx>
          <c:spPr>
            <a:solidFill>
              <a:srgbClr val="3E4A6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9-89ED-4176-BB0A-A468567AF970}"/>
                </c:ext>
              </c:extLst>
            </c:dLbl>
            <c:dLbl>
              <c:idx val="1"/>
              <c:delete val="1"/>
              <c:extLst>
                <c:ext xmlns:c15="http://schemas.microsoft.com/office/drawing/2012/chart" uri="{CE6537A1-D6FC-4f65-9D91-7224C49458BB}"/>
                <c:ext xmlns:c16="http://schemas.microsoft.com/office/drawing/2014/chart" uri="{C3380CC4-5D6E-409C-BE32-E72D297353CC}">
                  <c16:uniqueId val="{00000008-89ED-4176-BB0A-A468567AF970}"/>
                </c:ext>
              </c:extLst>
            </c:dLbl>
            <c:dLbl>
              <c:idx val="3"/>
              <c:delete val="1"/>
              <c:extLst>
                <c:ext xmlns:c15="http://schemas.microsoft.com/office/drawing/2012/chart" uri="{CE6537A1-D6FC-4f65-9D91-7224C49458BB}"/>
                <c:ext xmlns:c16="http://schemas.microsoft.com/office/drawing/2014/chart" uri="{C3380CC4-5D6E-409C-BE32-E72D297353CC}">
                  <c16:uniqueId val="{00000007-89ED-4176-BB0A-A468567AF970}"/>
                </c:ext>
              </c:extLst>
            </c:dLbl>
            <c:dLbl>
              <c:idx val="7"/>
              <c:delete val="1"/>
              <c:extLst>
                <c:ext xmlns:c15="http://schemas.microsoft.com/office/drawing/2012/chart" uri="{CE6537A1-D6FC-4f65-9D91-7224C49458BB}"/>
                <c:ext xmlns:c16="http://schemas.microsoft.com/office/drawing/2014/chart" uri="{C3380CC4-5D6E-409C-BE32-E72D297353CC}">
                  <c16:uniqueId val="{00000006-89ED-4176-BB0A-A468567AF9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'evaluation_intent-based'!$A$11:$A$18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pace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'evaluation_intent-based'!$E$11:$E$18</c:f>
              <c:numCache>
                <c:formatCode>General</c:formatCode>
                <c:ptCount val="8"/>
                <c:pt idx="0">
                  <c:v>0</c:v>
                </c:pt>
                <c:pt idx="1">
                  <c:v>0</c:v>
                </c:pt>
                <c:pt idx="2">
                  <c:v>1</c:v>
                </c:pt>
                <c:pt idx="3">
                  <c:v>0</c:v>
                </c:pt>
                <c:pt idx="4">
                  <c:v>1</c:v>
                </c:pt>
                <c:pt idx="5">
                  <c:v>2</c:v>
                </c:pt>
                <c:pt idx="6">
                  <c:v>1</c:v>
                </c:pt>
                <c:pt idx="7">
                  <c:v>0</c:v>
                </c:pt>
              </c:numCache>
            </c:numRef>
          </c:val>
          <c:extLst>
            <c:ext xmlns:c16="http://schemas.microsoft.com/office/drawing/2014/chart" uri="{C3380CC4-5D6E-409C-BE32-E72D297353CC}">
              <c16:uniqueId val="{00000003-489F-403F-A9BD-13F2EB60F03C}"/>
            </c:ext>
          </c:extLst>
        </c:ser>
        <c:ser>
          <c:idx val="4"/>
          <c:order val="4"/>
          <c:tx>
            <c:strRef>
              <c:f>'evaluation_intent-based'!$F$10</c:f>
              <c:strCache>
                <c:ptCount val="1"/>
                <c:pt idx="0">
                  <c:v>Very Often</c:v>
                </c:pt>
              </c:strCache>
            </c:strRef>
          </c:tx>
          <c:spPr>
            <a:solidFill>
              <a:srgbClr val="1A2639"/>
            </a:solidFill>
            <a:ln>
              <a:noFill/>
            </a:ln>
            <a:effectLst/>
          </c:spPr>
          <c:invertIfNegative val="0"/>
          <c:dLbls>
            <c:dLbl>
              <c:idx val="6"/>
              <c:delete val="1"/>
              <c:extLst>
                <c:ext xmlns:c15="http://schemas.microsoft.com/office/drawing/2012/chart" uri="{CE6537A1-D6FC-4f65-9D91-7224C49458BB}"/>
                <c:ext xmlns:c16="http://schemas.microsoft.com/office/drawing/2014/chart" uri="{C3380CC4-5D6E-409C-BE32-E72D297353CC}">
                  <c16:uniqueId val="{0000000A-89ED-4176-BB0A-A468567AF97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'evaluation_intent-based'!$A$11:$A$18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pace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'evaluation_intent-based'!$F$11:$F$18</c:f>
              <c:numCache>
                <c:formatCode>General</c:formatCode>
                <c:ptCount val="8"/>
                <c:pt idx="0">
                  <c:v>2</c:v>
                </c:pt>
                <c:pt idx="1">
                  <c:v>2</c:v>
                </c:pt>
                <c:pt idx="2">
                  <c:v>1</c:v>
                </c:pt>
                <c:pt idx="3">
                  <c:v>2</c:v>
                </c:pt>
                <c:pt idx="4">
                  <c:v>2</c:v>
                </c:pt>
                <c:pt idx="5">
                  <c:v>1</c:v>
                </c:pt>
                <c:pt idx="6">
                  <c:v>0</c:v>
                </c:pt>
                <c:pt idx="7">
                  <c:v>2</c:v>
                </c:pt>
              </c:numCache>
            </c:numRef>
          </c:val>
          <c:extLst>
            <c:ext xmlns:c16="http://schemas.microsoft.com/office/drawing/2014/chart" uri="{C3380CC4-5D6E-409C-BE32-E72D297353CC}">
              <c16:uniqueId val="{00000004-489F-403F-A9BD-13F2EB60F03C}"/>
            </c:ext>
          </c:extLst>
        </c:ser>
        <c:dLbls>
          <c:showLegendKey val="0"/>
          <c:showVal val="0"/>
          <c:showCatName val="0"/>
          <c:showSerName val="0"/>
          <c:showPercent val="0"/>
          <c:showBubbleSize val="0"/>
        </c:dLbls>
        <c:gapWidth val="150"/>
        <c:overlap val="100"/>
        <c:axId val="975478224"/>
        <c:axId val="1013469856"/>
      </c:barChart>
      <c:catAx>
        <c:axId val="97547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1013469856"/>
        <c:crosses val="autoZero"/>
        <c:auto val="1"/>
        <c:lblAlgn val="ctr"/>
        <c:lblOffset val="100"/>
        <c:noMultiLvlLbl val="0"/>
      </c:catAx>
      <c:valAx>
        <c:axId val="101346985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975478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'evaluation_intent-based'!$B$2</c:f>
              <c:strCache>
                <c:ptCount val="1"/>
                <c:pt idx="0">
                  <c:v>Not Helpful</c:v>
                </c:pt>
              </c:strCache>
            </c:strRef>
          </c:tx>
          <c:spPr>
            <a:solidFill>
              <a:srgbClr val="C24D2C"/>
            </a:solidFill>
            <a:ln>
              <a:noFill/>
            </a:ln>
            <a:effectLst/>
          </c:spPr>
          <c:invertIfNegative val="0"/>
          <c:cat>
            <c:strRef>
              <c:f>'evaluation_intent-based'!$A$3:$A$8</c:f>
              <c:strCache>
                <c:ptCount val="6"/>
                <c:pt idx="0">
                  <c:v>Question 1</c:v>
                </c:pt>
                <c:pt idx="1">
                  <c:v>Question 2</c:v>
                </c:pt>
                <c:pt idx="2">
                  <c:v>Question 3</c:v>
                </c:pt>
                <c:pt idx="3">
                  <c:v>Question 4</c:v>
                </c:pt>
                <c:pt idx="4">
                  <c:v>Question 5</c:v>
                </c:pt>
                <c:pt idx="5">
                  <c:v>Question 6</c:v>
                </c:pt>
              </c:strCache>
            </c:strRef>
          </c:cat>
          <c:val>
            <c:numRef>
              <c:f>'evaluation_intent-based'!$B$3:$B$8</c:f>
              <c:numCache>
                <c:formatCode>General</c:formatCode>
                <c:ptCount val="6"/>
                <c:pt idx="0">
                  <c:v>1</c:v>
                </c:pt>
                <c:pt idx="1">
                  <c:v>0</c:v>
                </c:pt>
                <c:pt idx="2">
                  <c:v>1</c:v>
                </c:pt>
                <c:pt idx="3">
                  <c:v>0</c:v>
                </c:pt>
                <c:pt idx="4">
                  <c:v>1</c:v>
                </c:pt>
                <c:pt idx="5">
                  <c:v>0</c:v>
                </c:pt>
              </c:numCache>
            </c:numRef>
          </c:val>
          <c:extLst>
            <c:ext xmlns:c16="http://schemas.microsoft.com/office/drawing/2014/chart" uri="{C3380CC4-5D6E-409C-BE32-E72D297353CC}">
              <c16:uniqueId val="{00000000-F422-48A7-A2CB-B704929F6EDC}"/>
            </c:ext>
          </c:extLst>
        </c:ser>
        <c:ser>
          <c:idx val="1"/>
          <c:order val="1"/>
          <c:tx>
            <c:strRef>
              <c:f>'evaluation_intent-based'!$C$2</c:f>
              <c:strCache>
                <c:ptCount val="1"/>
                <c:pt idx="0">
                  <c:v>Acceptable</c:v>
                </c:pt>
              </c:strCache>
            </c:strRef>
          </c:tx>
          <c:spPr>
            <a:solidFill>
              <a:srgbClr val="D9DAD7"/>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2-5D5E-43F2-9197-9DC2EE441031}"/>
                </c:ext>
              </c:extLst>
            </c:dLbl>
            <c:dLbl>
              <c:idx val="2"/>
              <c:delete val="1"/>
              <c:extLst>
                <c:ext xmlns:c15="http://schemas.microsoft.com/office/drawing/2012/chart" uri="{CE6537A1-D6FC-4f65-9D91-7224C49458BB}"/>
                <c:ext xmlns:c16="http://schemas.microsoft.com/office/drawing/2014/chart" uri="{C3380CC4-5D6E-409C-BE32-E72D297353CC}">
                  <c16:uniqueId val="{00000001-5D5E-43F2-9197-9DC2EE441031}"/>
                </c:ext>
              </c:extLst>
            </c:dLbl>
            <c:dLbl>
              <c:idx val="4"/>
              <c:delete val="1"/>
              <c:extLst>
                <c:ext xmlns:c15="http://schemas.microsoft.com/office/drawing/2012/chart" uri="{CE6537A1-D6FC-4f65-9D91-7224C49458BB}"/>
                <c:ext xmlns:c16="http://schemas.microsoft.com/office/drawing/2014/chart" uri="{C3380CC4-5D6E-409C-BE32-E72D297353CC}">
                  <c16:uniqueId val="{00000000-5D5E-43F2-9197-9DC2EE44103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'evaluation_intent-based'!$A$3:$A$8</c:f>
              <c:strCache>
                <c:ptCount val="6"/>
                <c:pt idx="0">
                  <c:v>Question 1</c:v>
                </c:pt>
                <c:pt idx="1">
                  <c:v>Question 2</c:v>
                </c:pt>
                <c:pt idx="2">
                  <c:v>Question 3</c:v>
                </c:pt>
                <c:pt idx="3">
                  <c:v>Question 4</c:v>
                </c:pt>
                <c:pt idx="4">
                  <c:v>Question 5</c:v>
                </c:pt>
                <c:pt idx="5">
                  <c:v>Question 6</c:v>
                </c:pt>
              </c:strCache>
            </c:strRef>
          </c:cat>
          <c:val>
            <c:numRef>
              <c:f>'evaluation_intent-based'!$C$3:$C$8</c:f>
              <c:numCache>
                <c:formatCode>General</c:formatCode>
                <c:ptCount val="6"/>
                <c:pt idx="0">
                  <c:v>0</c:v>
                </c:pt>
                <c:pt idx="1">
                  <c:v>1</c:v>
                </c:pt>
                <c:pt idx="2">
                  <c:v>0</c:v>
                </c:pt>
                <c:pt idx="3">
                  <c:v>1</c:v>
                </c:pt>
                <c:pt idx="4">
                  <c:v>0</c:v>
                </c:pt>
                <c:pt idx="5">
                  <c:v>1</c:v>
                </c:pt>
              </c:numCache>
            </c:numRef>
          </c:val>
          <c:extLst>
            <c:ext xmlns:c16="http://schemas.microsoft.com/office/drawing/2014/chart" uri="{C3380CC4-5D6E-409C-BE32-E72D297353CC}">
              <c16:uniqueId val="{00000001-F422-48A7-A2CB-B704929F6EDC}"/>
            </c:ext>
          </c:extLst>
        </c:ser>
        <c:ser>
          <c:idx val="2"/>
          <c:order val="2"/>
          <c:tx>
            <c:strRef>
              <c:f>'evaluation_intent-based'!$D$2</c:f>
              <c:strCache>
                <c:ptCount val="1"/>
                <c:pt idx="0">
                  <c:v>Helpful</c:v>
                </c:pt>
              </c:strCache>
            </c:strRef>
          </c:tx>
          <c:spPr>
            <a:solidFill>
              <a:srgbClr val="1A263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'evaluation_intent-based'!$A$3:$A$8</c:f>
              <c:strCache>
                <c:ptCount val="6"/>
                <c:pt idx="0">
                  <c:v>Question 1</c:v>
                </c:pt>
                <c:pt idx="1">
                  <c:v>Question 2</c:v>
                </c:pt>
                <c:pt idx="2">
                  <c:v>Question 3</c:v>
                </c:pt>
                <c:pt idx="3">
                  <c:v>Question 4</c:v>
                </c:pt>
                <c:pt idx="4">
                  <c:v>Question 5</c:v>
                </c:pt>
                <c:pt idx="5">
                  <c:v>Question 6</c:v>
                </c:pt>
              </c:strCache>
            </c:strRef>
          </c:cat>
          <c:val>
            <c:numRef>
              <c:f>'evaluation_intent-based'!$D$3:$D$8</c:f>
              <c:numCache>
                <c:formatCode>General</c:formatCode>
                <c:ptCount val="6"/>
                <c:pt idx="0">
                  <c:v>2</c:v>
                </c:pt>
                <c:pt idx="1">
                  <c:v>2</c:v>
                </c:pt>
                <c:pt idx="2">
                  <c:v>2</c:v>
                </c:pt>
                <c:pt idx="3">
                  <c:v>2</c:v>
                </c:pt>
                <c:pt idx="4">
                  <c:v>2</c:v>
                </c:pt>
                <c:pt idx="5">
                  <c:v>2</c:v>
                </c:pt>
              </c:numCache>
            </c:numRef>
          </c:val>
          <c:extLst>
            <c:ext xmlns:c16="http://schemas.microsoft.com/office/drawing/2014/chart" uri="{C3380CC4-5D6E-409C-BE32-E72D297353CC}">
              <c16:uniqueId val="{00000002-F422-48A7-A2CB-B704929F6EDC}"/>
            </c:ext>
          </c:extLst>
        </c:ser>
        <c:dLbls>
          <c:showLegendKey val="0"/>
          <c:showVal val="0"/>
          <c:showCatName val="0"/>
          <c:showSerName val="0"/>
          <c:showPercent val="0"/>
          <c:showBubbleSize val="0"/>
        </c:dLbls>
        <c:gapWidth val="150"/>
        <c:overlap val="100"/>
        <c:axId val="975459024"/>
        <c:axId val="1023784912"/>
      </c:barChart>
      <c:catAx>
        <c:axId val="97545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1023784912"/>
        <c:crosses val="autoZero"/>
        <c:auto val="1"/>
        <c:lblAlgn val="ctr"/>
        <c:lblOffset val="100"/>
        <c:noMultiLvlLbl val="0"/>
      </c:catAx>
      <c:valAx>
        <c:axId val="10237849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975459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evaluation_intent_less!$B$2</c:f>
              <c:strCache>
                <c:ptCount val="1"/>
                <c:pt idx="0">
                  <c:v>Not Helpful</c:v>
                </c:pt>
              </c:strCache>
            </c:strRef>
          </c:tx>
          <c:spPr>
            <a:solidFill>
              <a:srgbClr val="C24D2C"/>
            </a:solidFill>
            <a:ln>
              <a:noFill/>
            </a:ln>
            <a:effectLst/>
          </c:spPr>
          <c:invertIfNegative val="0"/>
          <c:cat>
            <c:strRef>
              <c:f>evaluation_intent_less!$A$3:$A$8</c:f>
              <c:strCache>
                <c:ptCount val="6"/>
                <c:pt idx="0">
                  <c:v>Question 1</c:v>
                </c:pt>
                <c:pt idx="1">
                  <c:v>Question 2</c:v>
                </c:pt>
                <c:pt idx="2">
                  <c:v>Question 3</c:v>
                </c:pt>
                <c:pt idx="3">
                  <c:v>Question 4</c:v>
                </c:pt>
                <c:pt idx="4">
                  <c:v>Question 5</c:v>
                </c:pt>
                <c:pt idx="5">
                  <c:v>Question 6</c:v>
                </c:pt>
              </c:strCache>
            </c:strRef>
          </c:cat>
          <c:val>
            <c:numRef>
              <c:f>evaluation_intent_less!$B$3:$B$8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DC56-4B82-8CC9-0EB58D7677C4}"/>
            </c:ext>
          </c:extLst>
        </c:ser>
        <c:ser>
          <c:idx val="1"/>
          <c:order val="1"/>
          <c:tx>
            <c:strRef>
              <c:f>evaluation_intent_less!$C$2</c:f>
              <c:strCache>
                <c:ptCount val="1"/>
                <c:pt idx="0">
                  <c:v>Acceptable</c:v>
                </c:pt>
              </c:strCache>
            </c:strRef>
          </c:tx>
          <c:spPr>
            <a:solidFill>
              <a:srgbClr val="D9DA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evaluation_intent_less!$A$3:$A$8</c:f>
              <c:strCache>
                <c:ptCount val="6"/>
                <c:pt idx="0">
                  <c:v>Question 1</c:v>
                </c:pt>
                <c:pt idx="1">
                  <c:v>Question 2</c:v>
                </c:pt>
                <c:pt idx="2">
                  <c:v>Question 3</c:v>
                </c:pt>
                <c:pt idx="3">
                  <c:v>Question 4</c:v>
                </c:pt>
                <c:pt idx="4">
                  <c:v>Question 5</c:v>
                </c:pt>
                <c:pt idx="5">
                  <c:v>Question 6</c:v>
                </c:pt>
              </c:strCache>
            </c:strRef>
          </c:cat>
          <c:val>
            <c:numRef>
              <c:f>evaluation_intent_less!$C$3:$C$8</c:f>
              <c:numCache>
                <c:formatCode>General</c:formatCode>
                <c:ptCount val="6"/>
                <c:pt idx="0">
                  <c:v>1</c:v>
                </c:pt>
                <c:pt idx="1">
                  <c:v>1</c:v>
                </c:pt>
                <c:pt idx="2">
                  <c:v>1</c:v>
                </c:pt>
                <c:pt idx="3">
                  <c:v>2</c:v>
                </c:pt>
                <c:pt idx="4">
                  <c:v>1</c:v>
                </c:pt>
                <c:pt idx="5">
                  <c:v>1</c:v>
                </c:pt>
              </c:numCache>
            </c:numRef>
          </c:val>
          <c:extLst>
            <c:ext xmlns:c16="http://schemas.microsoft.com/office/drawing/2014/chart" uri="{C3380CC4-5D6E-409C-BE32-E72D297353CC}">
              <c16:uniqueId val="{00000001-DC56-4B82-8CC9-0EB58D7677C4}"/>
            </c:ext>
          </c:extLst>
        </c:ser>
        <c:ser>
          <c:idx val="2"/>
          <c:order val="2"/>
          <c:tx>
            <c:strRef>
              <c:f>evaluation_intent_less!$D$2</c:f>
              <c:strCache>
                <c:ptCount val="1"/>
                <c:pt idx="0">
                  <c:v>Helpful</c:v>
                </c:pt>
              </c:strCache>
            </c:strRef>
          </c:tx>
          <c:spPr>
            <a:solidFill>
              <a:srgbClr val="1A263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evaluation_intent_less!$A$3:$A$8</c:f>
              <c:strCache>
                <c:ptCount val="6"/>
                <c:pt idx="0">
                  <c:v>Question 1</c:v>
                </c:pt>
                <c:pt idx="1">
                  <c:v>Question 2</c:v>
                </c:pt>
                <c:pt idx="2">
                  <c:v>Question 3</c:v>
                </c:pt>
                <c:pt idx="3">
                  <c:v>Question 4</c:v>
                </c:pt>
                <c:pt idx="4">
                  <c:v>Question 5</c:v>
                </c:pt>
                <c:pt idx="5">
                  <c:v>Question 6</c:v>
                </c:pt>
              </c:strCache>
            </c:strRef>
          </c:cat>
          <c:val>
            <c:numRef>
              <c:f>evaluation_intent_less!$D$3:$D$8</c:f>
              <c:numCache>
                <c:formatCode>General</c:formatCode>
                <c:ptCount val="6"/>
                <c:pt idx="0">
                  <c:v>2</c:v>
                </c:pt>
                <c:pt idx="1">
                  <c:v>2</c:v>
                </c:pt>
                <c:pt idx="2">
                  <c:v>2</c:v>
                </c:pt>
                <c:pt idx="3">
                  <c:v>1</c:v>
                </c:pt>
                <c:pt idx="4">
                  <c:v>2</c:v>
                </c:pt>
                <c:pt idx="5">
                  <c:v>2</c:v>
                </c:pt>
              </c:numCache>
            </c:numRef>
          </c:val>
          <c:extLst>
            <c:ext xmlns:c16="http://schemas.microsoft.com/office/drawing/2014/chart" uri="{C3380CC4-5D6E-409C-BE32-E72D297353CC}">
              <c16:uniqueId val="{00000002-DC56-4B82-8CC9-0EB58D7677C4}"/>
            </c:ext>
          </c:extLst>
        </c:ser>
        <c:dLbls>
          <c:showLegendKey val="0"/>
          <c:showVal val="0"/>
          <c:showCatName val="0"/>
          <c:showSerName val="0"/>
          <c:showPercent val="0"/>
          <c:showBubbleSize val="0"/>
        </c:dLbls>
        <c:gapWidth val="150"/>
        <c:overlap val="100"/>
        <c:axId val="973454096"/>
        <c:axId val="1000054352"/>
      </c:barChart>
      <c:catAx>
        <c:axId val="97345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1000054352"/>
        <c:crosses val="autoZero"/>
        <c:auto val="1"/>
        <c:lblAlgn val="ctr"/>
        <c:lblOffset val="100"/>
        <c:noMultiLvlLbl val="0"/>
      </c:catAx>
      <c:valAx>
        <c:axId val="10000543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9734540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evaluation_intent_less!$B$10</c:f>
              <c:strCache>
                <c:ptCount val="1"/>
                <c:pt idx="0">
                  <c:v>Very Rarely</c:v>
                </c:pt>
              </c:strCache>
            </c:strRef>
          </c:tx>
          <c:spPr>
            <a:solidFill>
              <a:schemeClr val="accent4">
                <a:lumMod val="20000"/>
                <a:lumOff val="80000"/>
              </a:schemeClr>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B-06B4-4E61-B988-9E87B58D00AB}"/>
                </c:ext>
              </c:extLst>
            </c:dLbl>
            <c:dLbl>
              <c:idx val="1"/>
              <c:delete val="1"/>
              <c:extLst>
                <c:ext xmlns:c15="http://schemas.microsoft.com/office/drawing/2012/chart" uri="{CE6537A1-D6FC-4f65-9D91-7224C49458BB}"/>
                <c:ext xmlns:c16="http://schemas.microsoft.com/office/drawing/2014/chart" uri="{C3380CC4-5D6E-409C-BE32-E72D297353CC}">
                  <c16:uniqueId val="{0000000A-06B4-4E61-B988-9E87B58D00AB}"/>
                </c:ext>
              </c:extLst>
            </c:dLbl>
            <c:dLbl>
              <c:idx val="2"/>
              <c:delete val="1"/>
              <c:extLst>
                <c:ext xmlns:c15="http://schemas.microsoft.com/office/drawing/2012/chart" uri="{CE6537A1-D6FC-4f65-9D91-7224C49458BB}"/>
                <c:ext xmlns:c16="http://schemas.microsoft.com/office/drawing/2014/chart" uri="{C3380CC4-5D6E-409C-BE32-E72D297353CC}">
                  <c16:uniqueId val="{00000007-06B4-4E61-B988-9E87B58D00AB}"/>
                </c:ext>
              </c:extLst>
            </c:dLbl>
            <c:dLbl>
              <c:idx val="3"/>
              <c:delete val="1"/>
              <c:extLst>
                <c:ext xmlns:c15="http://schemas.microsoft.com/office/drawing/2012/chart" uri="{CE6537A1-D6FC-4f65-9D91-7224C49458BB}"/>
                <c:ext xmlns:c16="http://schemas.microsoft.com/office/drawing/2014/chart" uri="{C3380CC4-5D6E-409C-BE32-E72D297353CC}">
                  <c16:uniqueId val="{00000006-06B4-4E61-B988-9E87B58D00AB}"/>
                </c:ext>
              </c:extLst>
            </c:dLbl>
            <c:dLbl>
              <c:idx val="4"/>
              <c:delete val="1"/>
              <c:extLst>
                <c:ext xmlns:c15="http://schemas.microsoft.com/office/drawing/2012/chart" uri="{CE6537A1-D6FC-4f65-9D91-7224C49458BB}"/>
                <c:ext xmlns:c16="http://schemas.microsoft.com/office/drawing/2014/chart" uri="{C3380CC4-5D6E-409C-BE32-E72D297353CC}">
                  <c16:uniqueId val="{00000003-06B4-4E61-B988-9E87B58D00AB}"/>
                </c:ext>
              </c:extLst>
            </c:dLbl>
            <c:dLbl>
              <c:idx val="5"/>
              <c:delete val="1"/>
              <c:extLst>
                <c:ext xmlns:c15="http://schemas.microsoft.com/office/drawing/2012/chart" uri="{CE6537A1-D6FC-4f65-9D91-7224C49458BB}"/>
                <c:ext xmlns:c16="http://schemas.microsoft.com/office/drawing/2014/chart" uri="{C3380CC4-5D6E-409C-BE32-E72D297353CC}">
                  <c16:uniqueId val="{00000002-06B4-4E61-B988-9E87B58D00AB}"/>
                </c:ext>
              </c:extLst>
            </c:dLbl>
            <c:dLbl>
              <c:idx val="7"/>
              <c:delete val="1"/>
              <c:extLst>
                <c:ext xmlns:c15="http://schemas.microsoft.com/office/drawing/2012/chart" uri="{CE6537A1-D6FC-4f65-9D91-7224C49458BB}"/>
                <c:ext xmlns:c16="http://schemas.microsoft.com/office/drawing/2014/chart" uri="{C3380CC4-5D6E-409C-BE32-E72D297353CC}">
                  <c16:uniqueId val="{0000000E-06B4-4E61-B988-9E87B58D00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evaluation_intent_less!$A$11:$A$18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evaluation_intent_less!$B$11:$B$18</c:f>
              <c:numCache>
                <c:formatCode>General</c:formatCode>
                <c:ptCount val="8"/>
                <c:pt idx="0">
                  <c:v>0</c:v>
                </c:pt>
                <c:pt idx="1">
                  <c:v>0</c:v>
                </c:pt>
                <c:pt idx="2">
                  <c:v>0</c:v>
                </c:pt>
                <c:pt idx="3">
                  <c:v>0</c:v>
                </c:pt>
                <c:pt idx="4">
                  <c:v>0</c:v>
                </c:pt>
                <c:pt idx="5">
                  <c:v>0</c:v>
                </c:pt>
                <c:pt idx="6">
                  <c:v>2</c:v>
                </c:pt>
                <c:pt idx="7">
                  <c:v>0</c:v>
                </c:pt>
              </c:numCache>
            </c:numRef>
          </c:val>
          <c:extLst>
            <c:ext xmlns:c16="http://schemas.microsoft.com/office/drawing/2014/chart" uri="{C3380CC4-5D6E-409C-BE32-E72D297353CC}">
              <c16:uniqueId val="{00000000-558B-4B65-8FB6-813DA3CDFA36}"/>
            </c:ext>
          </c:extLst>
        </c:ser>
        <c:ser>
          <c:idx val="1"/>
          <c:order val="1"/>
          <c:tx>
            <c:strRef>
              <c:f>evaluation_intent_less!$C$10</c:f>
              <c:strCache>
                <c:ptCount val="1"/>
                <c:pt idx="0">
                  <c:v>Rarely</c:v>
                </c:pt>
              </c:strCache>
            </c:strRef>
          </c:tx>
          <c:spPr>
            <a:solidFill>
              <a:schemeClr val="accent2"/>
            </a:solidFill>
            <a:ln>
              <a:noFill/>
            </a:ln>
            <a:effectLst/>
          </c:spPr>
          <c:invertIfNegative val="0"/>
          <c:cat>
            <c:strRef>
              <c:f>evaluation_intent_less!$A$11:$A$18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evaluation_intent_less!$C$11:$C$18</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1-558B-4B65-8FB6-813DA3CDFA36}"/>
            </c:ext>
          </c:extLst>
        </c:ser>
        <c:ser>
          <c:idx val="2"/>
          <c:order val="2"/>
          <c:tx>
            <c:strRef>
              <c:f>evaluation_intent_less!$D$10</c:f>
              <c:strCache>
                <c:ptCount val="1"/>
                <c:pt idx="0">
                  <c:v>Sometimes</c:v>
                </c:pt>
              </c:strCache>
            </c:strRef>
          </c:tx>
          <c:spPr>
            <a:solidFill>
              <a:srgbClr val="D9DAD7"/>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9-06B4-4E61-B988-9E87B58D00AB}"/>
                </c:ext>
              </c:extLst>
            </c:dLbl>
            <c:dLbl>
              <c:idx val="1"/>
              <c:delete val="1"/>
              <c:extLst>
                <c:ext xmlns:c15="http://schemas.microsoft.com/office/drawing/2012/chart" uri="{CE6537A1-D6FC-4f65-9D91-7224C49458BB}"/>
                <c:ext xmlns:c16="http://schemas.microsoft.com/office/drawing/2014/chart" uri="{C3380CC4-5D6E-409C-BE32-E72D297353CC}">
                  <c16:uniqueId val="{00000008-06B4-4E61-B988-9E87B58D00AB}"/>
                </c:ext>
              </c:extLst>
            </c:dLbl>
            <c:dLbl>
              <c:idx val="2"/>
              <c:delete val="1"/>
              <c:extLst>
                <c:ext xmlns:c15="http://schemas.microsoft.com/office/drawing/2012/chart" uri="{CE6537A1-D6FC-4f65-9D91-7224C49458BB}"/>
                <c:ext xmlns:c16="http://schemas.microsoft.com/office/drawing/2014/chart" uri="{C3380CC4-5D6E-409C-BE32-E72D297353CC}">
                  <c16:uniqueId val="{00000005-06B4-4E61-B988-9E87B58D00AB}"/>
                </c:ext>
              </c:extLst>
            </c:dLbl>
            <c:dLbl>
              <c:idx val="3"/>
              <c:delete val="1"/>
              <c:extLst>
                <c:ext xmlns:c15="http://schemas.microsoft.com/office/drawing/2012/chart" uri="{CE6537A1-D6FC-4f65-9D91-7224C49458BB}"/>
                <c:ext xmlns:c16="http://schemas.microsoft.com/office/drawing/2014/chart" uri="{C3380CC4-5D6E-409C-BE32-E72D297353CC}">
                  <c16:uniqueId val="{00000004-06B4-4E61-B988-9E87B58D00AB}"/>
                </c:ext>
              </c:extLst>
            </c:dLbl>
            <c:dLbl>
              <c:idx val="6"/>
              <c:delete val="1"/>
              <c:extLst>
                <c:ext xmlns:c15="http://schemas.microsoft.com/office/drawing/2012/chart" uri="{CE6537A1-D6FC-4f65-9D91-7224C49458BB}"/>
                <c:ext xmlns:c16="http://schemas.microsoft.com/office/drawing/2014/chart" uri="{C3380CC4-5D6E-409C-BE32-E72D297353CC}">
                  <c16:uniqueId val="{0000000D-06B4-4E61-B988-9E87B58D00AB}"/>
                </c:ext>
              </c:extLst>
            </c:dLbl>
            <c:dLbl>
              <c:idx val="7"/>
              <c:delete val="1"/>
              <c:extLst>
                <c:ext xmlns:c15="http://schemas.microsoft.com/office/drawing/2012/chart" uri="{CE6537A1-D6FC-4f65-9D91-7224C49458BB}"/>
                <c:ext xmlns:c16="http://schemas.microsoft.com/office/drawing/2014/chart" uri="{C3380CC4-5D6E-409C-BE32-E72D297353CC}">
                  <c16:uniqueId val="{0000000C-06B4-4E61-B988-9E87B58D00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evaluation_intent_less!$A$11:$A$18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evaluation_intent_less!$D$11:$D$18</c:f>
              <c:numCache>
                <c:formatCode>General</c:formatCode>
                <c:ptCount val="8"/>
                <c:pt idx="0">
                  <c:v>0</c:v>
                </c:pt>
                <c:pt idx="1">
                  <c:v>0</c:v>
                </c:pt>
                <c:pt idx="2">
                  <c:v>0</c:v>
                </c:pt>
                <c:pt idx="3">
                  <c:v>0</c:v>
                </c:pt>
                <c:pt idx="4">
                  <c:v>1</c:v>
                </c:pt>
                <c:pt idx="5">
                  <c:v>1</c:v>
                </c:pt>
                <c:pt idx="6">
                  <c:v>0</c:v>
                </c:pt>
                <c:pt idx="7">
                  <c:v>0</c:v>
                </c:pt>
              </c:numCache>
            </c:numRef>
          </c:val>
          <c:extLst>
            <c:ext xmlns:c16="http://schemas.microsoft.com/office/drawing/2014/chart" uri="{C3380CC4-5D6E-409C-BE32-E72D297353CC}">
              <c16:uniqueId val="{00000002-558B-4B65-8FB6-813DA3CDFA36}"/>
            </c:ext>
          </c:extLst>
        </c:ser>
        <c:ser>
          <c:idx val="3"/>
          <c:order val="3"/>
          <c:tx>
            <c:strRef>
              <c:f>evaluation_intent_less!$E$10</c:f>
              <c:strCache>
                <c:ptCount val="1"/>
                <c:pt idx="0">
                  <c:v>Often</c:v>
                </c:pt>
              </c:strCache>
            </c:strRef>
          </c:tx>
          <c:spPr>
            <a:solidFill>
              <a:srgbClr val="3E4A6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evaluation_intent_less!$A$11:$A$18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evaluation_intent_less!$E$11:$E$18</c:f>
              <c:numCache>
                <c:formatCode>General</c:formatCode>
                <c:ptCount val="8"/>
                <c:pt idx="0">
                  <c:v>2</c:v>
                </c:pt>
                <c:pt idx="1">
                  <c:v>1</c:v>
                </c:pt>
                <c:pt idx="2">
                  <c:v>3</c:v>
                </c:pt>
                <c:pt idx="3">
                  <c:v>1</c:v>
                </c:pt>
                <c:pt idx="4">
                  <c:v>1</c:v>
                </c:pt>
                <c:pt idx="5">
                  <c:v>1</c:v>
                </c:pt>
                <c:pt idx="6">
                  <c:v>1</c:v>
                </c:pt>
                <c:pt idx="7">
                  <c:v>2</c:v>
                </c:pt>
              </c:numCache>
            </c:numRef>
          </c:val>
          <c:extLst>
            <c:ext xmlns:c16="http://schemas.microsoft.com/office/drawing/2014/chart" uri="{C3380CC4-5D6E-409C-BE32-E72D297353CC}">
              <c16:uniqueId val="{00000003-558B-4B65-8FB6-813DA3CDFA36}"/>
            </c:ext>
          </c:extLst>
        </c:ser>
        <c:ser>
          <c:idx val="4"/>
          <c:order val="4"/>
          <c:tx>
            <c:strRef>
              <c:f>evaluation_intent_less!$F$10</c:f>
              <c:strCache>
                <c:ptCount val="1"/>
                <c:pt idx="0">
                  <c:v>Very Often</c:v>
                </c:pt>
              </c:strCache>
            </c:strRef>
          </c:tx>
          <c:spPr>
            <a:solidFill>
              <a:srgbClr val="1A2639"/>
            </a:solidFill>
            <a:ln>
              <a:noFill/>
            </a:ln>
            <a:effectLst/>
          </c:spPr>
          <c:invertIfNegative val="0"/>
          <c:dLbls>
            <c:dLbl>
              <c:idx val="2"/>
              <c:delete val="1"/>
              <c:extLst>
                <c:ext xmlns:c15="http://schemas.microsoft.com/office/drawing/2012/chart" uri="{CE6537A1-D6FC-4f65-9D91-7224C49458BB}"/>
                <c:ext xmlns:c16="http://schemas.microsoft.com/office/drawing/2014/chart" uri="{C3380CC4-5D6E-409C-BE32-E72D297353CC}">
                  <c16:uniqueId val="{00000000-06B4-4E61-B988-9E87B58D00AB}"/>
                </c:ext>
              </c:extLst>
            </c:dLbl>
            <c:dLbl>
              <c:idx val="6"/>
              <c:delete val="1"/>
              <c:extLst>
                <c:ext xmlns:c15="http://schemas.microsoft.com/office/drawing/2012/chart" uri="{CE6537A1-D6FC-4f65-9D91-7224C49458BB}"/>
                <c:ext xmlns:c16="http://schemas.microsoft.com/office/drawing/2014/chart" uri="{C3380CC4-5D6E-409C-BE32-E72D297353CC}">
                  <c16:uniqueId val="{00000001-06B4-4E61-B988-9E87B58D00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evaluation_intent_less!$A$11:$A$18</c:f>
              <c:strCache>
                <c:ptCount val="8"/>
                <c:pt idx="0">
                  <c:v>Where the chatbot responses easy to understand?</c:v>
                </c:pt>
                <c:pt idx="1">
                  <c:v>Was the chatbot able to understand what you typed?</c:v>
                </c:pt>
                <c:pt idx="2">
                  <c:v>Were the chatbot responses appropriate given your inputs?</c:v>
                </c:pt>
                <c:pt idx="3">
                  <c:v>Was it easy to get the responses you wanted?</c:v>
                </c:pt>
                <c:pt idx="4">
                  <c:v>Was the pave of interaction with the chatbot appropriate?</c:v>
                </c:pt>
                <c:pt idx="5">
                  <c:v>Was it easy for you to decide what to say at each moment?</c:v>
                </c:pt>
                <c:pt idx="6">
                  <c:v>How often was the chatbot sluggish and slow to reply?</c:v>
                </c:pt>
                <c:pt idx="7">
                  <c:v>Did the chatbot work the way you expected?</c:v>
                </c:pt>
              </c:strCache>
            </c:strRef>
          </c:cat>
          <c:val>
            <c:numRef>
              <c:f>evaluation_intent_less!$F$11:$F$18</c:f>
              <c:numCache>
                <c:formatCode>General</c:formatCode>
                <c:ptCount val="8"/>
                <c:pt idx="0">
                  <c:v>1</c:v>
                </c:pt>
                <c:pt idx="1">
                  <c:v>2</c:v>
                </c:pt>
                <c:pt idx="2">
                  <c:v>0</c:v>
                </c:pt>
                <c:pt idx="3">
                  <c:v>2</c:v>
                </c:pt>
                <c:pt idx="4">
                  <c:v>1</c:v>
                </c:pt>
                <c:pt idx="5">
                  <c:v>1</c:v>
                </c:pt>
                <c:pt idx="6">
                  <c:v>0</c:v>
                </c:pt>
                <c:pt idx="7">
                  <c:v>1</c:v>
                </c:pt>
              </c:numCache>
            </c:numRef>
          </c:val>
          <c:extLst>
            <c:ext xmlns:c16="http://schemas.microsoft.com/office/drawing/2014/chart" uri="{C3380CC4-5D6E-409C-BE32-E72D297353CC}">
              <c16:uniqueId val="{00000004-558B-4B65-8FB6-813DA3CDFA36}"/>
            </c:ext>
          </c:extLst>
        </c:ser>
        <c:dLbls>
          <c:showLegendKey val="0"/>
          <c:showVal val="0"/>
          <c:showCatName val="0"/>
          <c:showSerName val="0"/>
          <c:showPercent val="0"/>
          <c:showBubbleSize val="0"/>
        </c:dLbls>
        <c:gapWidth val="150"/>
        <c:overlap val="100"/>
        <c:axId val="975468624"/>
        <c:axId val="1008977968"/>
      </c:barChart>
      <c:catAx>
        <c:axId val="975468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crossAx val="1008977968"/>
        <c:crosses val="autoZero"/>
        <c:auto val="1"/>
        <c:lblAlgn val="ctr"/>
        <c:lblOffset val="100"/>
        <c:noMultiLvlLbl val="0"/>
      </c:catAx>
      <c:valAx>
        <c:axId val="10089779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975468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451302</xdr:colOff>
      <xdr:row>17</xdr:row>
      <xdr:rowOff>4383</xdr:rowOff>
    </xdr:from>
    <xdr:to>
      <xdr:col>26</xdr:col>
      <xdr:colOff>0</xdr:colOff>
      <xdr:row>31</xdr:row>
      <xdr:rowOff>166762</xdr:rowOff>
    </xdr:to>
    <xdr:graphicFrame macro="">
      <xdr:nvGraphicFramePr>
        <xdr:cNvPr id="2" name="Chart 1">
          <a:extLst>
            <a:ext uri="{FF2B5EF4-FFF2-40B4-BE49-F238E27FC236}">
              <a16:creationId xmlns:a16="http://schemas.microsoft.com/office/drawing/2014/main" id="{6335441E-1FB2-1A21-6D6B-559EF6C18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420762</xdr:colOff>
      <xdr:row>0</xdr:row>
      <xdr:rowOff>114048</xdr:rowOff>
    </xdr:from>
    <xdr:to>
      <xdr:col>18</xdr:col>
      <xdr:colOff>127453</xdr:colOff>
      <xdr:row>16</xdr:row>
      <xdr:rowOff>97719</xdr:rowOff>
    </xdr:to>
    <xdr:graphicFrame macro="">
      <xdr:nvGraphicFramePr>
        <xdr:cNvPr id="4" name="Chart 3">
          <a:extLst>
            <a:ext uri="{FF2B5EF4-FFF2-40B4-BE49-F238E27FC236}">
              <a16:creationId xmlns:a16="http://schemas.microsoft.com/office/drawing/2014/main" id="{1F49D598-8B4F-21B4-6C7C-1FF89BF97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571789</xdr:colOff>
      <xdr:row>0</xdr:row>
      <xdr:rowOff>72159</xdr:rowOff>
    </xdr:from>
    <xdr:to>
      <xdr:col>19</xdr:col>
      <xdr:colOff>264679</xdr:colOff>
      <xdr:row>16</xdr:row>
      <xdr:rowOff>53109</xdr:rowOff>
    </xdr:to>
    <xdr:graphicFrame macro="">
      <xdr:nvGraphicFramePr>
        <xdr:cNvPr id="7" name="Chart 6">
          <a:extLst>
            <a:ext uri="{FF2B5EF4-FFF2-40B4-BE49-F238E27FC236}">
              <a16:creationId xmlns:a16="http://schemas.microsoft.com/office/drawing/2014/main" id="{F8CEC737-63F6-17E6-5AEE-B282A4C369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548698</xdr:colOff>
      <xdr:row>16</xdr:row>
      <xdr:rowOff>136525</xdr:rowOff>
    </xdr:from>
    <xdr:to>
      <xdr:col>24</xdr:col>
      <xdr:colOff>161636</xdr:colOff>
      <xdr:row>35</xdr:row>
      <xdr:rowOff>120571</xdr:rowOff>
    </xdr:to>
    <xdr:graphicFrame macro="">
      <xdr:nvGraphicFramePr>
        <xdr:cNvPr id="8" name="Chart 7">
          <a:extLst>
            <a:ext uri="{FF2B5EF4-FFF2-40B4-BE49-F238E27FC236}">
              <a16:creationId xmlns:a16="http://schemas.microsoft.com/office/drawing/2014/main" id="{C484F6A9-47FE-C798-D0C9-C32D0D2208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U4" totalsRowShown="0">
  <autoFilter ref="A1:U4" xr:uid="{00000000-0009-0000-0100-000001000000}"/>
  <tableColumns count="21">
    <tableColumn id="1" xr3:uid="{00000000-0010-0000-0000-000001000000}" name="ID" dataDxfId="20"/>
    <tableColumn id="2" xr3:uid="{00000000-0010-0000-0000-000002000000}" name="Start time" dataDxfId="19"/>
    <tableColumn id="3" xr3:uid="{00000000-0010-0000-0000-000003000000}" name="Completion time" dataDxfId="18"/>
    <tableColumn id="4" xr3:uid="{00000000-0010-0000-0000-000004000000}" name="Email" dataDxfId="17"/>
    <tableColumn id="5" xr3:uid="{00000000-0010-0000-0000-000005000000}" name="Name" dataDxfId="16"/>
    <tableColumn id="6" xr3:uid="{00000000-0010-0000-0000-000006000000}" name="Last modified time" dataDxfId="15"/>
    <tableColumn id="7" xr3:uid="{00000000-0010-0000-0000-000007000000}" name="Diese Antwort ist" dataDxfId="14"/>
    <tableColumn id="8" xr3:uid="{00000000-0010-0000-0000-000008000000}" name="Diese Antwort ist2" dataDxfId="13"/>
    <tableColumn id="9" xr3:uid="{00000000-0010-0000-0000-000009000000}" name="Diese Antwort ist3" dataDxfId="12"/>
    <tableColumn id="10" xr3:uid="{00000000-0010-0000-0000-00000A000000}" name="Diese Antwort ist4" dataDxfId="11"/>
    <tableColumn id="11" xr3:uid="{00000000-0010-0000-0000-00000B000000}" name="Diese Antwort ist5" dataDxfId="10"/>
    <tableColumn id="12" xr3:uid="{00000000-0010-0000-0000-00000C000000}" name="Diese Antwort ist6" dataDxfId="9"/>
    <tableColumn id="13" xr3:uid="{00000000-0010-0000-0000-00000D000000}" name="Waren die Antworten des Chatbots leicht verständlich?" dataDxfId="8"/>
    <tableColumn id="14" xr3:uid="{00000000-0010-0000-0000-00000E000000}" name="Konnte der Chatbot verstehen, was du eingegeben hast?" dataDxfId="7"/>
    <tableColumn id="15" xr3:uid="{00000000-0010-0000-0000-00000F000000}" name="Waren die Antworten des Chatbots angemessen angesichts deiner Eingaben?" dataDxfId="6"/>
    <tableColumn id="16" xr3:uid="{00000000-0010-0000-0000-000010000000}" name="War es einfach, die gewünschten Antworten zu erhalten?" dataDxfId="5"/>
    <tableColumn id="17" xr3:uid="{00000000-0010-0000-0000-000011000000}" name="War das Tempo der Interaktion mit dem Chatbot angemessen?" dataDxfId="4"/>
    <tableColumn id="18" xr3:uid="{00000000-0010-0000-0000-000012000000}" name="War es für dich einfach zu entscheiden, was du in jedem Moment sagen solltest?" dataDxfId="3"/>
    <tableColumn id="19" xr3:uid="{00000000-0010-0000-0000-000013000000}" name="Wie oft war der Chatbot träge und langsam beim Antworten?" dataDxfId="2"/>
    <tableColumn id="20" xr3:uid="{00000000-0010-0000-0000-000014000000}" name="Hat der Chatbot so funktioniert, wie du es erwartet hast?" dataDxfId="1"/>
    <tableColumn id="21" xr3:uid="{00000000-0010-0000-0000-000015000000}" name="Falls dir noch etwas aufgefallen ist, dass du gerne mitteilen möchtest, kannst du es gerne hier reinschreibe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728AC-6A3A-4E80-8DE2-8EBB97E21A07}">
  <dimension ref="A1:U4"/>
  <sheetViews>
    <sheetView topLeftCell="P1" workbookViewId="0">
      <selection activeCell="T3" sqref="T3"/>
    </sheetView>
  </sheetViews>
  <sheetFormatPr defaultRowHeight="14.5" x14ac:dyDescent="0.35"/>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5">
      <c r="A2">
        <v>1</v>
      </c>
      <c r="B2" s="1">
        <v>45258.555370370399</v>
      </c>
      <c r="C2" s="1">
        <v>45258.584571759297</v>
      </c>
      <c r="D2" t="s">
        <v>21</v>
      </c>
      <c r="F2" s="1"/>
      <c r="G2" t="s">
        <v>41</v>
      </c>
      <c r="H2" t="s">
        <v>22</v>
      </c>
      <c r="I2" t="s">
        <v>41</v>
      </c>
      <c r="J2" t="s">
        <v>23</v>
      </c>
      <c r="K2" t="s">
        <v>41</v>
      </c>
      <c r="L2" t="s">
        <v>22</v>
      </c>
      <c r="M2" t="s">
        <v>26</v>
      </c>
      <c r="N2" t="s">
        <v>26</v>
      </c>
      <c r="O2" t="s">
        <v>26</v>
      </c>
      <c r="P2" t="s">
        <v>26</v>
      </c>
      <c r="Q2" t="s">
        <v>24</v>
      </c>
      <c r="R2" t="s">
        <v>24</v>
      </c>
      <c r="S2" t="s">
        <v>24</v>
      </c>
      <c r="T2" t="s">
        <v>62</v>
      </c>
      <c r="U2" t="s">
        <v>42</v>
      </c>
    </row>
    <row r="3" spans="1:21" x14ac:dyDescent="0.35">
      <c r="A3">
        <v>2</v>
      </c>
      <c r="B3" s="1">
        <v>45258.593229166698</v>
      </c>
      <c r="C3" s="1">
        <v>45258.603888888902</v>
      </c>
      <c r="D3" t="s">
        <v>21</v>
      </c>
      <c r="F3" s="1"/>
      <c r="G3" t="s">
        <v>23</v>
      </c>
      <c r="H3" t="s">
        <v>23</v>
      </c>
      <c r="I3" t="s">
        <v>23</v>
      </c>
      <c r="J3" t="s">
        <v>22</v>
      </c>
      <c r="K3" t="s">
        <v>23</v>
      </c>
      <c r="L3" t="s">
        <v>23</v>
      </c>
      <c r="M3" t="s">
        <v>25</v>
      </c>
      <c r="N3" t="s">
        <v>25</v>
      </c>
      <c r="O3" t="s">
        <v>24</v>
      </c>
      <c r="P3" t="s">
        <v>25</v>
      </c>
      <c r="Q3" t="s">
        <v>25</v>
      </c>
      <c r="R3" t="s">
        <v>25</v>
      </c>
      <c r="S3" t="s">
        <v>27</v>
      </c>
      <c r="T3" t="s">
        <v>25</v>
      </c>
      <c r="U3" t="s">
        <v>43</v>
      </c>
    </row>
    <row r="4" spans="1:21" x14ac:dyDescent="0.35">
      <c r="A4">
        <v>3</v>
      </c>
      <c r="B4" s="1">
        <v>45258.660995370403</v>
      </c>
      <c r="C4" s="1">
        <v>45258.680659722202</v>
      </c>
      <c r="D4" t="s">
        <v>21</v>
      </c>
      <c r="F4" s="1"/>
      <c r="G4" t="s">
        <v>23</v>
      </c>
      <c r="H4" t="s">
        <v>23</v>
      </c>
      <c r="I4" t="s">
        <v>23</v>
      </c>
      <c r="J4" t="s">
        <v>23</v>
      </c>
      <c r="K4" t="s">
        <v>23</v>
      </c>
      <c r="L4" t="s">
        <v>23</v>
      </c>
      <c r="M4" t="s">
        <v>25</v>
      </c>
      <c r="N4" t="s">
        <v>25</v>
      </c>
      <c r="O4" t="s">
        <v>25</v>
      </c>
      <c r="P4" t="s">
        <v>25</v>
      </c>
      <c r="Q4" t="s">
        <v>25</v>
      </c>
      <c r="R4" t="s">
        <v>24</v>
      </c>
      <c r="S4" t="s">
        <v>27</v>
      </c>
      <c r="T4" t="s">
        <v>25</v>
      </c>
      <c r="U4"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
  <sheetViews>
    <sheetView topLeftCell="K1" workbookViewId="0">
      <selection activeCell="I2" sqref="I2"/>
    </sheetView>
  </sheetViews>
  <sheetFormatPr defaultRowHeight="14.5" x14ac:dyDescent="0.35"/>
  <cols>
    <col min="1" max="6" width="20" bestFit="1" customWidth="1"/>
    <col min="7" max="7" width="22" customWidth="1"/>
    <col min="8" max="21" width="20" bestFit="1" customWidth="1"/>
  </cols>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5">
      <c r="A2">
        <v>1</v>
      </c>
      <c r="B2" s="1">
        <v>45258.555324074099</v>
      </c>
      <c r="C2" s="1">
        <v>45258.574606481503</v>
      </c>
      <c r="D2" t="s">
        <v>21</v>
      </c>
      <c r="F2" s="1"/>
      <c r="G2" t="s">
        <v>22</v>
      </c>
      <c r="H2" t="s">
        <v>22</v>
      </c>
      <c r="I2" t="s">
        <v>22</v>
      </c>
      <c r="J2" t="s">
        <v>23</v>
      </c>
      <c r="K2" t="s">
        <v>23</v>
      </c>
      <c r="L2" t="s">
        <v>22</v>
      </c>
      <c r="M2" t="s">
        <v>24</v>
      </c>
      <c r="N2" t="s">
        <v>25</v>
      </c>
      <c r="O2" t="s">
        <v>24</v>
      </c>
      <c r="P2" t="s">
        <v>24</v>
      </c>
      <c r="Q2" t="s">
        <v>24</v>
      </c>
      <c r="R2" t="s">
        <v>26</v>
      </c>
      <c r="S2" t="s">
        <v>27</v>
      </c>
      <c r="T2" t="s">
        <v>24</v>
      </c>
      <c r="U2" t="s">
        <v>28</v>
      </c>
    </row>
    <row r="3" spans="1:21" x14ac:dyDescent="0.35">
      <c r="A3">
        <v>2</v>
      </c>
      <c r="B3" s="1">
        <v>45258.605046296303</v>
      </c>
      <c r="C3" s="1">
        <v>45258.614189814798</v>
      </c>
      <c r="D3" t="s">
        <v>21</v>
      </c>
      <c r="F3" s="1"/>
      <c r="G3" t="s">
        <v>23</v>
      </c>
      <c r="H3" t="s">
        <v>23</v>
      </c>
      <c r="I3" t="s">
        <v>23</v>
      </c>
      <c r="J3" t="s">
        <v>22</v>
      </c>
      <c r="K3" t="s">
        <v>22</v>
      </c>
      <c r="L3" t="s">
        <v>23</v>
      </c>
      <c r="M3" t="s">
        <v>24</v>
      </c>
      <c r="N3" t="s">
        <v>25</v>
      </c>
      <c r="O3" t="s">
        <v>24</v>
      </c>
      <c r="P3" t="s">
        <v>25</v>
      </c>
      <c r="Q3" t="s">
        <v>26</v>
      </c>
      <c r="R3" t="s">
        <v>25</v>
      </c>
      <c r="S3" t="s">
        <v>24</v>
      </c>
      <c r="T3" t="s">
        <v>25</v>
      </c>
      <c r="U3" t="s">
        <v>29</v>
      </c>
    </row>
    <row r="4" spans="1:21" x14ac:dyDescent="0.35">
      <c r="A4">
        <v>3</v>
      </c>
      <c r="B4" s="1">
        <v>45258.661064814798</v>
      </c>
      <c r="C4" s="1">
        <v>45258.673657407402</v>
      </c>
      <c r="D4" t="s">
        <v>21</v>
      </c>
      <c r="F4" s="1"/>
      <c r="G4" t="s">
        <v>23</v>
      </c>
      <c r="H4" t="s">
        <v>23</v>
      </c>
      <c r="I4" t="s">
        <v>23</v>
      </c>
      <c r="J4" t="s">
        <v>22</v>
      </c>
      <c r="K4" t="s">
        <v>23</v>
      </c>
      <c r="L4" t="s">
        <v>23</v>
      </c>
      <c r="M4" t="s">
        <v>25</v>
      </c>
      <c r="N4" t="s">
        <v>24</v>
      </c>
      <c r="O4" t="s">
        <v>24</v>
      </c>
      <c r="P4" t="s">
        <v>25</v>
      </c>
      <c r="Q4" t="s">
        <v>25</v>
      </c>
      <c r="R4" t="s">
        <v>24</v>
      </c>
      <c r="S4" t="s">
        <v>27</v>
      </c>
      <c r="T4" t="s">
        <v>24</v>
      </c>
      <c r="U4" t="s">
        <v>30</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4105-394D-4C9C-A95C-8BF68AFA6FB4}">
  <dimension ref="A1:F21"/>
  <sheetViews>
    <sheetView topLeftCell="A11" zoomScale="75" workbookViewId="0">
      <selection activeCell="AA20" sqref="AA20"/>
    </sheetView>
  </sheetViews>
  <sheetFormatPr defaultRowHeight="14.5" x14ac:dyDescent="0.35"/>
  <cols>
    <col min="1" max="1" width="36" customWidth="1"/>
    <col min="2" max="2" width="12" customWidth="1"/>
    <col min="3" max="3" width="10.36328125" customWidth="1"/>
  </cols>
  <sheetData>
    <row r="1" spans="1:6" s="8" customFormat="1" x14ac:dyDescent="0.35">
      <c r="A1" s="7" t="s">
        <v>50</v>
      </c>
      <c r="B1" s="7"/>
      <c r="C1" s="7"/>
      <c r="D1" s="7"/>
    </row>
    <row r="2" spans="1:6" x14ac:dyDescent="0.35">
      <c r="B2" t="s">
        <v>37</v>
      </c>
      <c r="C2" t="s">
        <v>38</v>
      </c>
      <c r="D2" t="s">
        <v>39</v>
      </c>
    </row>
    <row r="3" spans="1:6" x14ac:dyDescent="0.35">
      <c r="A3" t="s">
        <v>31</v>
      </c>
      <c r="B3">
        <f>COUNTIF('raw_data_intent-based'!G:G, "nicht hilfreich")</f>
        <v>1</v>
      </c>
      <c r="C3">
        <f>COUNTIF('raw_data_intent-based'!G:G, "akzeptabel")</f>
        <v>0</v>
      </c>
      <c r="D3">
        <f>COUNTIF('raw_data_intent-based'!G:G, "hilfreich")</f>
        <v>2</v>
      </c>
    </row>
    <row r="4" spans="1:6" x14ac:dyDescent="0.35">
      <c r="A4" t="s">
        <v>32</v>
      </c>
      <c r="B4">
        <f>COUNTIF('raw_data_intent-based'!H:H, "nicht hilfreich")</f>
        <v>0</v>
      </c>
      <c r="C4">
        <f>COUNTIF('raw_data_intent-based'!H:H, "akzeptabel")</f>
        <v>1</v>
      </c>
      <c r="D4">
        <f>COUNTIF('raw_data_intent-based'!H:H, "hilfreich")</f>
        <v>2</v>
      </c>
    </row>
    <row r="5" spans="1:6" x14ac:dyDescent="0.35">
      <c r="A5" t="s">
        <v>33</v>
      </c>
      <c r="B5">
        <f>COUNTIF('raw_data_intent-based'!I:I, "nicht hilfreich")</f>
        <v>1</v>
      </c>
      <c r="C5">
        <f>COUNTIF('raw_data_intent-based'!I:I, "akzeptabel")</f>
        <v>0</v>
      </c>
      <c r="D5">
        <f>COUNTIF('raw_data_intent-based'!I:I, "hilfreich")</f>
        <v>2</v>
      </c>
    </row>
    <row r="6" spans="1:6" x14ac:dyDescent="0.35">
      <c r="A6" t="s">
        <v>34</v>
      </c>
      <c r="B6">
        <f>COUNTIF('raw_data_intent-based'!J:J, "nicht hilfreich")</f>
        <v>0</v>
      </c>
      <c r="C6">
        <f>COUNTIF('raw_data_intent-based'!J:J, "akzeptabel")</f>
        <v>1</v>
      </c>
      <c r="D6">
        <f>COUNTIF('raw_data_intent-based'!J:J, "hilfreich")</f>
        <v>2</v>
      </c>
    </row>
    <row r="7" spans="1:6" x14ac:dyDescent="0.35">
      <c r="A7" t="s">
        <v>35</v>
      </c>
      <c r="B7">
        <f>COUNTIF('raw_data_intent-based'!K:K, "nicht hilfreich")</f>
        <v>1</v>
      </c>
      <c r="C7">
        <f>COUNTIF('raw_data_intent-based'!K:K, "akzeptabel")</f>
        <v>0</v>
      </c>
      <c r="D7">
        <f>COUNTIF('raw_data_intent-based'!K:K, "hilfreich")</f>
        <v>2</v>
      </c>
    </row>
    <row r="8" spans="1:6" x14ac:dyDescent="0.35">
      <c r="A8" t="s">
        <v>36</v>
      </c>
      <c r="B8">
        <f>COUNTIF('raw_data_intent-based'!L:L, "nicht hilfreich")</f>
        <v>0</v>
      </c>
      <c r="C8">
        <f>COUNTIF('raw_data_intent-based'!L:L, "akzeptabel")</f>
        <v>1</v>
      </c>
      <c r="D8">
        <f>COUNTIF('raw_data_intent-based'!L:L, "hilfreich")</f>
        <v>2</v>
      </c>
    </row>
    <row r="9" spans="1:6" x14ac:dyDescent="0.35">
      <c r="A9" s="7" t="s">
        <v>51</v>
      </c>
      <c r="B9" s="7"/>
      <c r="C9" s="7"/>
      <c r="D9" s="7"/>
    </row>
    <row r="10" spans="1:6" x14ac:dyDescent="0.35">
      <c r="B10" t="s">
        <v>46</v>
      </c>
      <c r="C10" t="s">
        <v>45</v>
      </c>
      <c r="D10" t="s">
        <v>49</v>
      </c>
      <c r="E10" t="s">
        <v>47</v>
      </c>
      <c r="F10" t="s">
        <v>48</v>
      </c>
    </row>
    <row r="11" spans="1:6" x14ac:dyDescent="0.35">
      <c r="A11" t="s">
        <v>40</v>
      </c>
      <c r="B11">
        <f>COUNTIF('raw_data_intent-based'!M:M, "Sehr Selten")</f>
        <v>0</v>
      </c>
      <c r="C11">
        <f>COUNTIF('raw_data_intent-based'!M:M, "Selten")</f>
        <v>0</v>
      </c>
      <c r="D11">
        <f>COUNTIF('raw_data_intent-based'!M:M, "Manchmal")</f>
        <v>1</v>
      </c>
      <c r="E11">
        <f>COUNTIF('raw_data_intent-based'!M:M, "Oft")</f>
        <v>0</v>
      </c>
      <c r="F11">
        <f>COUNTIF('raw_data_intent-based'!M:M, "Sehr Oft")</f>
        <v>2</v>
      </c>
    </row>
    <row r="12" spans="1:6" x14ac:dyDescent="0.35">
      <c r="A12" t="s">
        <v>55</v>
      </c>
      <c r="B12">
        <f>COUNTIF('raw_data_intent-based'!N:N, "Sehr Selten")</f>
        <v>0</v>
      </c>
      <c r="C12">
        <f>COUNTIF('raw_data_intent-based'!N:N, "Selten")</f>
        <v>0</v>
      </c>
      <c r="D12">
        <f>COUNTIF('raw_data_intent-based'!N:N, "Manchmal")</f>
        <v>1</v>
      </c>
      <c r="E12">
        <f>COUNTIF('raw_data_intent-based'!N:N, "Oft")</f>
        <v>0</v>
      </c>
      <c r="F12">
        <f>COUNTIF('raw_data_intent-based'!N:N, "Sehr Oft")</f>
        <v>2</v>
      </c>
    </row>
    <row r="13" spans="1:6" x14ac:dyDescent="0.35">
      <c r="A13" t="s">
        <v>56</v>
      </c>
      <c r="B13">
        <f>COUNTIF('raw_data_intent-based'!O:O, "Sehr Selten")</f>
        <v>0</v>
      </c>
      <c r="C13">
        <f>COUNTIF('raw_data_intent-based'!O:O, "Selten")</f>
        <v>0</v>
      </c>
      <c r="D13">
        <f>COUNTIF('raw_data_intent-based'!O:O, "Manchmal")</f>
        <v>1</v>
      </c>
      <c r="E13">
        <f>COUNTIF('raw_data_intent-based'!O:O, "Oft")</f>
        <v>1</v>
      </c>
      <c r="F13">
        <f>COUNTIF('raw_data_intent-based'!O:O, "Sehr Oft")</f>
        <v>1</v>
      </c>
    </row>
    <row r="14" spans="1:6" x14ac:dyDescent="0.35">
      <c r="A14" t="s">
        <v>57</v>
      </c>
      <c r="B14">
        <f>COUNTIF('raw_data_intent-based'!P:P, "Sehr Selten")</f>
        <v>0</v>
      </c>
      <c r="C14">
        <f>COUNTIF('raw_data_intent-based'!P:P, "Selten")</f>
        <v>0</v>
      </c>
      <c r="D14">
        <f>COUNTIF('raw_data_intent-based'!P:P, "Manchmal")</f>
        <v>1</v>
      </c>
      <c r="E14">
        <f>COUNTIF('raw_data_intent-based'!P:P, "Oft")</f>
        <v>0</v>
      </c>
      <c r="F14">
        <f>COUNTIF('raw_data_intent-based'!P:P, "Sehr Oft")</f>
        <v>2</v>
      </c>
    </row>
    <row r="15" spans="1:6" x14ac:dyDescent="0.35">
      <c r="A15" t="s">
        <v>63</v>
      </c>
      <c r="B15">
        <f>COUNTIF('raw_data_intent-based'!Q:Q, "Sehr Selten")</f>
        <v>0</v>
      </c>
      <c r="C15">
        <f>COUNTIF('raw_data_intent-based'!Q:Q, "Selten")</f>
        <v>0</v>
      </c>
      <c r="D15">
        <f>COUNTIF('raw_data_intent-based'!Q:Q, "Manchmal")</f>
        <v>0</v>
      </c>
      <c r="E15">
        <f>COUNTIF('raw_data_intent-based'!Q:Q, "Oft")</f>
        <v>1</v>
      </c>
      <c r="F15">
        <f>COUNTIF('raw_data_intent-based'!Q:Q, "Sehr Oft")</f>
        <v>2</v>
      </c>
    </row>
    <row r="16" spans="1:6" x14ac:dyDescent="0.35">
      <c r="A16" t="s">
        <v>59</v>
      </c>
      <c r="B16">
        <f>COUNTIF('raw_data_intent-based'!R:R, "Sehr Selten")</f>
        <v>0</v>
      </c>
      <c r="C16">
        <f>COUNTIF('raw_data_intent-based'!R:R, "Selten")</f>
        <v>0</v>
      </c>
      <c r="D16">
        <f>COUNTIF('raw_data_intent-based'!R:R, "Manchmal")</f>
        <v>0</v>
      </c>
      <c r="E16">
        <f>COUNTIF('raw_data_intent-based'!R:R, "Oft")</f>
        <v>2</v>
      </c>
      <c r="F16">
        <f>COUNTIF('raw_data_intent-based'!R:R, "Sehr Oft")</f>
        <v>1</v>
      </c>
    </row>
    <row r="17" spans="1:6" x14ac:dyDescent="0.35">
      <c r="A17" t="s">
        <v>60</v>
      </c>
      <c r="B17">
        <f>COUNTIF('raw_data_intent-based'!S:S, "Sehr Selten")</f>
        <v>2</v>
      </c>
      <c r="C17">
        <f>COUNTIF('raw_data_intent-based'!S:S, "Selten")</f>
        <v>0</v>
      </c>
      <c r="D17">
        <f>COUNTIF('raw_data_intent-based'!S:S, "Manchmal")</f>
        <v>0</v>
      </c>
      <c r="E17">
        <f>COUNTIF('raw_data_intent-based'!S:S, "Oft")</f>
        <v>1</v>
      </c>
      <c r="F17">
        <f>COUNTIF('raw_data_intent-based'!S:S, "Sehr Oft")</f>
        <v>0</v>
      </c>
    </row>
    <row r="18" spans="1:6" ht="15" thickBot="1" x14ac:dyDescent="0.4">
      <c r="A18" t="s">
        <v>61</v>
      </c>
      <c r="B18">
        <f>COUNTIF('raw_data_intent-based'!T:T, "Sehr Selten")</f>
        <v>0</v>
      </c>
      <c r="C18">
        <f>COUNTIF('raw_data_intent-based'!T:T, "Selten")</f>
        <v>1</v>
      </c>
      <c r="D18">
        <f>COUNTIF('raw_data_intent-based'!T:T, "Manchmal")</f>
        <v>0</v>
      </c>
      <c r="E18">
        <f>COUNTIF('raw_data_intent-based'!T:T, "Oft")</f>
        <v>0</v>
      </c>
      <c r="F18">
        <f>COUNTIF('raw_data_intent-based'!T:T, "Sehr Oft")</f>
        <v>2</v>
      </c>
    </row>
    <row r="19" spans="1:6" ht="42.5" thickBot="1" x14ac:dyDescent="0.4">
      <c r="A19" t="s">
        <v>53</v>
      </c>
      <c r="B19" s="3" t="s">
        <v>54</v>
      </c>
      <c r="C19" s="2"/>
      <c r="D19" s="2"/>
    </row>
    <row r="20" spans="1:6" ht="105.5" thickBot="1" x14ac:dyDescent="0.4">
      <c r="B20" s="4" t="s">
        <v>43</v>
      </c>
      <c r="C20" s="4"/>
    </row>
    <row r="21" spans="1:6" ht="105.5" thickBot="1" x14ac:dyDescent="0.4">
      <c r="B21" s="5" t="s">
        <v>44</v>
      </c>
      <c r="C21"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AF906-A6F0-4D74-AF6E-1A4D700DFC6F}">
  <dimension ref="A1:F21"/>
  <sheetViews>
    <sheetView tabSelected="1" zoomScale="55" zoomScaleNormal="55" workbookViewId="0">
      <selection activeCell="Y11" sqref="Y11"/>
    </sheetView>
  </sheetViews>
  <sheetFormatPr defaultRowHeight="14.5" x14ac:dyDescent="0.35"/>
  <cols>
    <col min="1" max="1" width="26.26953125" customWidth="1"/>
    <col min="6" max="7" width="8.7265625" customWidth="1"/>
  </cols>
  <sheetData>
    <row r="1" spans="1:6" x14ac:dyDescent="0.35">
      <c r="A1" s="7" t="s">
        <v>50</v>
      </c>
      <c r="B1" s="6"/>
      <c r="C1" s="7"/>
      <c r="D1" s="6"/>
    </row>
    <row r="2" spans="1:6" x14ac:dyDescent="0.35">
      <c r="B2" t="s">
        <v>37</v>
      </c>
      <c r="C2" t="s">
        <v>38</v>
      </c>
      <c r="D2" t="s">
        <v>39</v>
      </c>
    </row>
    <row r="3" spans="1:6" x14ac:dyDescent="0.35">
      <c r="A3" t="s">
        <v>31</v>
      </c>
      <c r="B3">
        <f>COUNTIF('raw_data_intent-less'!G:G, "nicht hilfreich ")</f>
        <v>0</v>
      </c>
      <c r="C3">
        <f>COUNTIF('raw_data_intent-less'!G:G, "akzeptabel")</f>
        <v>1</v>
      </c>
      <c r="D3">
        <f>COUNTIF('raw_data_intent-less'!G:G, "hilfreich")</f>
        <v>2</v>
      </c>
    </row>
    <row r="4" spans="1:6" x14ac:dyDescent="0.35">
      <c r="A4" t="s">
        <v>32</v>
      </c>
      <c r="B4">
        <f>COUNTIF('raw_data_intent-less'!H:H, "nicht hilfreich ")</f>
        <v>0</v>
      </c>
      <c r="C4">
        <f>COUNTIF('raw_data_intent-less'!H:H, "akzeptabel")</f>
        <v>1</v>
      </c>
      <c r="D4">
        <f>COUNTIF('raw_data_intent-less'!H:H, "hilfreich")</f>
        <v>2</v>
      </c>
    </row>
    <row r="5" spans="1:6" x14ac:dyDescent="0.35">
      <c r="A5" t="s">
        <v>33</v>
      </c>
      <c r="B5">
        <f>COUNTIF('raw_data_intent-less'!I:I, "nicht hilfreich ")</f>
        <v>0</v>
      </c>
      <c r="C5">
        <f>COUNTIF('raw_data_intent-less'!I:I, "akzeptabel")</f>
        <v>1</v>
      </c>
      <c r="D5">
        <f>COUNTIF('raw_data_intent-less'!I:I, "hilfreich")</f>
        <v>2</v>
      </c>
    </row>
    <row r="6" spans="1:6" x14ac:dyDescent="0.35">
      <c r="A6" t="s">
        <v>34</v>
      </c>
      <c r="B6">
        <f>COUNTIF('raw_data_intent-less'!J:J, "nicht hilfreich ")</f>
        <v>0</v>
      </c>
      <c r="C6">
        <f>COUNTIF('raw_data_intent-less'!J:J, "akzeptabel")</f>
        <v>2</v>
      </c>
      <c r="D6">
        <f>COUNTIF('raw_data_intent-less'!J:J, "hilfreich")</f>
        <v>1</v>
      </c>
    </row>
    <row r="7" spans="1:6" x14ac:dyDescent="0.35">
      <c r="A7" t="s">
        <v>35</v>
      </c>
      <c r="B7">
        <f>COUNTIF('raw_data_intent-less'!K:K, "nicht hilfreich ")</f>
        <v>0</v>
      </c>
      <c r="C7">
        <f>COUNTIF('raw_data_intent-less'!K:K, "akzeptabel")</f>
        <v>1</v>
      </c>
      <c r="D7">
        <f>COUNTIF('raw_data_intent-less'!K:K, "hilfreich")</f>
        <v>2</v>
      </c>
    </row>
    <row r="8" spans="1:6" x14ac:dyDescent="0.35">
      <c r="A8" t="s">
        <v>36</v>
      </c>
      <c r="B8">
        <f>COUNTIF('raw_data_intent-less'!L:L, "nicht hilfreich ")</f>
        <v>0</v>
      </c>
      <c r="C8">
        <f>COUNTIF('raw_data_intent-less'!L:L, "akzeptabel")</f>
        <v>1</v>
      </c>
      <c r="D8">
        <f>COUNTIF('raw_data_intent-less'!L:L, "hilfreich")</f>
        <v>2</v>
      </c>
    </row>
    <row r="9" spans="1:6" x14ac:dyDescent="0.35">
      <c r="A9" s="7" t="s">
        <v>51</v>
      </c>
      <c r="B9" s="7"/>
      <c r="C9" s="7"/>
      <c r="D9" s="7"/>
    </row>
    <row r="10" spans="1:6" x14ac:dyDescent="0.35">
      <c r="B10" t="s">
        <v>46</v>
      </c>
      <c r="C10" t="s">
        <v>45</v>
      </c>
      <c r="D10" t="s">
        <v>49</v>
      </c>
      <c r="E10" t="s">
        <v>47</v>
      </c>
      <c r="F10" t="s">
        <v>48</v>
      </c>
    </row>
    <row r="11" spans="1:6" x14ac:dyDescent="0.35">
      <c r="A11" t="s">
        <v>40</v>
      </c>
      <c r="B11">
        <f>COUNTIF('raw_data_intent-less'!M:M, "Sehr Selten")</f>
        <v>0</v>
      </c>
      <c r="C11">
        <f>COUNTIF('raw_data_intent-less'!M:M, "Selten")</f>
        <v>0</v>
      </c>
      <c r="D11">
        <f>COUNTIF('raw_data_intent-less'!M:M, "Manchmal")</f>
        <v>0</v>
      </c>
      <c r="E11">
        <f>COUNTIF('raw_data_intent-less'!M:M, "Oft")</f>
        <v>2</v>
      </c>
      <c r="F11">
        <f>COUNTIF('raw_data_intent-less'!M:M, "Sehr Oft")</f>
        <v>1</v>
      </c>
    </row>
    <row r="12" spans="1:6" x14ac:dyDescent="0.35">
      <c r="A12" t="s">
        <v>55</v>
      </c>
      <c r="B12">
        <f>COUNTIF('raw_data_intent-less'!N:N, "Sehr Selten")</f>
        <v>0</v>
      </c>
      <c r="C12">
        <f>COUNTIF('raw_data_intent-less'!N:N, "Selten")</f>
        <v>0</v>
      </c>
      <c r="D12">
        <f>COUNTIF('raw_data_intent-less'!N:N, "Manchmal")</f>
        <v>0</v>
      </c>
      <c r="E12">
        <f>COUNTIF('raw_data_intent-less'!N:N, "Oft")</f>
        <v>1</v>
      </c>
      <c r="F12">
        <f>COUNTIF('raw_data_intent-less'!N:N, "Sehr Oft")</f>
        <v>2</v>
      </c>
    </row>
    <row r="13" spans="1:6" x14ac:dyDescent="0.35">
      <c r="A13" t="s">
        <v>56</v>
      </c>
      <c r="B13">
        <f>COUNTIF('raw_data_intent-less'!O:O, "Sehr Selten")</f>
        <v>0</v>
      </c>
      <c r="C13">
        <f>COUNTIF('raw_data_intent-less'!O:O, "Selten")</f>
        <v>0</v>
      </c>
      <c r="D13">
        <f>COUNTIF('raw_data_intent-less'!O:O, "Manchmal")</f>
        <v>0</v>
      </c>
      <c r="E13">
        <f>COUNTIF('raw_data_intent-less'!O:O, "Oft")</f>
        <v>3</v>
      </c>
      <c r="F13">
        <f>COUNTIF('raw_data_intent-less'!O:O, "Sehr Oft")</f>
        <v>0</v>
      </c>
    </row>
    <row r="14" spans="1:6" x14ac:dyDescent="0.35">
      <c r="A14" t="s">
        <v>57</v>
      </c>
      <c r="B14">
        <f>COUNTIF('raw_data_intent-less'!P:P, "Sehr Selten")</f>
        <v>0</v>
      </c>
      <c r="C14">
        <f>COUNTIF('raw_data_intent-less'!P:P, "Selten")</f>
        <v>0</v>
      </c>
      <c r="D14">
        <f>COUNTIF('raw_data_intent-less'!P:P, "Manchmal")</f>
        <v>0</v>
      </c>
      <c r="E14">
        <f>COUNTIF('raw_data_intent-less'!P:P, "Oft")</f>
        <v>1</v>
      </c>
      <c r="F14">
        <f>COUNTIF('raw_data_intent-less'!P:P, "Sehr Oft")</f>
        <v>2</v>
      </c>
    </row>
    <row r="15" spans="1:6" x14ac:dyDescent="0.35">
      <c r="A15" t="s">
        <v>58</v>
      </c>
      <c r="B15">
        <f>COUNTIF('raw_data_intent-less'!Q:Q, "Sehr Selten")</f>
        <v>0</v>
      </c>
      <c r="C15">
        <f>COUNTIF('raw_data_intent-less'!Q:Q, "Selten")</f>
        <v>0</v>
      </c>
      <c r="D15">
        <f>COUNTIF('raw_data_intent-less'!Q:Q, "Manchmal")</f>
        <v>1</v>
      </c>
      <c r="E15">
        <f>COUNTIF('raw_data_intent-less'!Q:Q, "Oft")</f>
        <v>1</v>
      </c>
      <c r="F15">
        <f>COUNTIF('raw_data_intent-less'!Q:Q, "Sehr Oft")</f>
        <v>1</v>
      </c>
    </row>
    <row r="16" spans="1:6" x14ac:dyDescent="0.35">
      <c r="A16" t="s">
        <v>59</v>
      </c>
      <c r="B16">
        <f>COUNTIF('raw_data_intent-less'!R:R, "Sehr Selten")</f>
        <v>0</v>
      </c>
      <c r="C16">
        <f>COUNTIF('raw_data_intent-less'!R:R, "Selten")</f>
        <v>0</v>
      </c>
      <c r="D16">
        <f>COUNTIF('raw_data_intent-less'!R:R, "Manchmal")</f>
        <v>1</v>
      </c>
      <c r="E16">
        <f>COUNTIF('raw_data_intent-less'!R:R, "Oft")</f>
        <v>1</v>
      </c>
      <c r="F16">
        <f>COUNTIF('raw_data_intent-less'!R:R, "Sehr Oft")</f>
        <v>1</v>
      </c>
    </row>
    <row r="17" spans="1:6" x14ac:dyDescent="0.35">
      <c r="A17" t="s">
        <v>60</v>
      </c>
      <c r="B17">
        <f>COUNTIF('raw_data_intent-less'!S:S, "Sehr Selten")</f>
        <v>2</v>
      </c>
      <c r="C17">
        <f>COUNTIF('raw_data_intent-less'!S:S, "Selten")</f>
        <v>0</v>
      </c>
      <c r="D17">
        <f>COUNTIF('raw_data_intent-less'!S:S, "Manchmal")</f>
        <v>0</v>
      </c>
      <c r="E17">
        <f>COUNTIF('raw_data_intent-less'!S:S, "Oft")</f>
        <v>1</v>
      </c>
      <c r="F17">
        <f>COUNTIF('raw_data_intent-less'!S:S, "Sehr Oft")</f>
        <v>0</v>
      </c>
    </row>
    <row r="18" spans="1:6" x14ac:dyDescent="0.35">
      <c r="A18" t="s">
        <v>61</v>
      </c>
      <c r="B18">
        <f>COUNTIF('raw_data_intent-less'!T:T, "Sehr Selten")</f>
        <v>0</v>
      </c>
      <c r="C18">
        <f>COUNTIF('raw_data_intent-less'!T:T, "Selten")</f>
        <v>0</v>
      </c>
      <c r="D18">
        <f>COUNTIF('raw_data_intent-less'!T:T, "Manchmal")</f>
        <v>0</v>
      </c>
      <c r="E18">
        <f>COUNTIF('raw_data_intent-less'!T:T, "Oft")</f>
        <v>2</v>
      </c>
      <c r="F18">
        <f>COUNTIF('raw_data_intent-less'!T:T, "Sehr Oft")</f>
        <v>1</v>
      </c>
    </row>
    <row r="19" spans="1:6" x14ac:dyDescent="0.35">
      <c r="A19" t="s">
        <v>52</v>
      </c>
      <c r="B19" t="s">
        <v>28</v>
      </c>
    </row>
    <row r="20" spans="1:6" x14ac:dyDescent="0.35">
      <c r="B20" t="s">
        <v>29</v>
      </c>
    </row>
    <row r="21" spans="1:6" x14ac:dyDescent="0.35">
      <c r="B21" t="s">
        <v>30</v>
      </c>
    </row>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raw_data_intent-based</vt:lpstr>
      <vt:lpstr>raw_data_intent-less</vt:lpstr>
      <vt:lpstr>evaluation_intent-based</vt:lpstr>
      <vt:lpstr>evaluation_intent_less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dc:creator>
  <cp:lastModifiedBy>Kimberly Kent</cp:lastModifiedBy>
  <dcterms:created xsi:type="dcterms:W3CDTF">2023-12-19T18:03:32Z</dcterms:created>
  <dcterms:modified xsi:type="dcterms:W3CDTF">2023-12-22T22:32:43Z</dcterms:modified>
</cp:coreProperties>
</file>