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ackr-my.sharepoint.com/personal/5469315_stu_kmu_ac_kr/Documents/기타 활동/양천구 공간융합 빅데이터/본선/"/>
    </mc:Choice>
  </mc:AlternateContent>
  <xr:revisionPtr revIDLastSave="6" documentId="13_ncr:1_{910F7D9E-FE47-43E6-B919-947A07A00974}" xr6:coauthVersionLast="47" xr6:coauthVersionMax="47" xr10:uidLastSave="{A6254D85-CF8E-4ADC-B6F3-8DB2EC821CEF}"/>
  <bookViews>
    <workbookView xWindow="-120" yWindow="-120" windowWidth="29040" windowHeight="15840" xr2:uid="{4020F3EC-9105-45F3-B93C-CDC79D4DB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1" l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E21" i="1"/>
  <c r="F21" i="1"/>
  <c r="G21" i="1"/>
  <c r="H21" i="1"/>
  <c r="I21" i="1"/>
  <c r="J21" i="1"/>
  <c r="K21" i="1"/>
  <c r="L21" i="1"/>
  <c r="M21" i="1"/>
  <c r="N21" i="1"/>
  <c r="O21" i="1"/>
  <c r="P21" i="1"/>
  <c r="E22" i="1"/>
  <c r="F22" i="1"/>
  <c r="G22" i="1"/>
  <c r="H22" i="1"/>
  <c r="I22" i="1"/>
  <c r="J22" i="1"/>
  <c r="K22" i="1"/>
  <c r="L22" i="1"/>
  <c r="M22" i="1"/>
  <c r="N22" i="1"/>
  <c r="O22" i="1"/>
  <c r="P22" i="1"/>
  <c r="E23" i="1"/>
  <c r="F23" i="1"/>
  <c r="G23" i="1"/>
  <c r="H23" i="1"/>
  <c r="I23" i="1"/>
  <c r="J23" i="1"/>
  <c r="K23" i="1"/>
  <c r="L23" i="1"/>
  <c r="M23" i="1"/>
  <c r="N23" i="1"/>
  <c r="O23" i="1"/>
  <c r="P23" i="1"/>
  <c r="E24" i="1"/>
  <c r="F24" i="1"/>
  <c r="G24" i="1"/>
  <c r="H24" i="1"/>
  <c r="I24" i="1"/>
  <c r="J24" i="1"/>
  <c r="K24" i="1"/>
  <c r="L24" i="1"/>
  <c r="M24" i="1"/>
  <c r="N24" i="1"/>
  <c r="O24" i="1"/>
  <c r="P24" i="1"/>
  <c r="E26" i="1"/>
  <c r="F26" i="1"/>
  <c r="G26" i="1"/>
  <c r="H26" i="1"/>
  <c r="I26" i="1"/>
  <c r="J26" i="1"/>
  <c r="K26" i="1"/>
  <c r="L26" i="1"/>
  <c r="M26" i="1"/>
  <c r="N26" i="1"/>
  <c r="O26" i="1"/>
  <c r="P26" i="1"/>
  <c r="P20" i="1"/>
  <c r="O20" i="1"/>
  <c r="N20" i="1"/>
  <c r="M20" i="1"/>
  <c r="L20" i="1"/>
  <c r="K20" i="1"/>
  <c r="J20" i="1"/>
  <c r="I20" i="1"/>
  <c r="H20" i="1"/>
  <c r="G20" i="1"/>
  <c r="F20" i="1"/>
  <c r="E20" i="1"/>
  <c r="E14" i="1"/>
  <c r="F14" i="1"/>
  <c r="G14" i="1"/>
  <c r="H14" i="1"/>
  <c r="I14" i="1"/>
  <c r="J14" i="1"/>
  <c r="K14" i="1"/>
  <c r="L14" i="1"/>
  <c r="M14" i="1"/>
  <c r="N14" i="1"/>
  <c r="O14" i="1"/>
  <c r="P14" i="1"/>
  <c r="E15" i="1"/>
  <c r="F15" i="1"/>
  <c r="G15" i="1"/>
  <c r="H15" i="1"/>
  <c r="I15" i="1"/>
  <c r="J15" i="1"/>
  <c r="K15" i="1"/>
  <c r="L15" i="1"/>
  <c r="M15" i="1"/>
  <c r="N15" i="1"/>
  <c r="O15" i="1"/>
  <c r="P15" i="1"/>
  <c r="E16" i="1"/>
  <c r="F16" i="1"/>
  <c r="G16" i="1"/>
  <c r="H16" i="1"/>
  <c r="I16" i="1"/>
  <c r="J16" i="1"/>
  <c r="K16" i="1"/>
  <c r="L16" i="1"/>
  <c r="M16" i="1"/>
  <c r="N16" i="1"/>
  <c r="O16" i="1"/>
  <c r="P16" i="1"/>
  <c r="E17" i="1"/>
  <c r="F17" i="1"/>
  <c r="G17" i="1"/>
  <c r="H17" i="1"/>
  <c r="I17" i="1"/>
  <c r="J17" i="1"/>
  <c r="K17" i="1"/>
  <c r="L17" i="1"/>
  <c r="M17" i="1"/>
  <c r="N17" i="1"/>
  <c r="O17" i="1"/>
  <c r="P17" i="1"/>
  <c r="E18" i="1"/>
  <c r="F18" i="1"/>
  <c r="G18" i="1"/>
  <c r="H18" i="1"/>
  <c r="I18" i="1"/>
  <c r="J18" i="1"/>
  <c r="K18" i="1"/>
  <c r="L18" i="1"/>
  <c r="M18" i="1"/>
  <c r="N18" i="1"/>
  <c r="O18" i="1"/>
  <c r="P18" i="1"/>
  <c r="E19" i="1"/>
  <c r="F19" i="1"/>
  <c r="G19" i="1"/>
  <c r="H19" i="1"/>
  <c r="I19" i="1"/>
  <c r="J19" i="1"/>
  <c r="K19" i="1"/>
  <c r="L19" i="1"/>
  <c r="M19" i="1"/>
  <c r="N19" i="1"/>
  <c r="O19" i="1"/>
  <c r="P19" i="1"/>
  <c r="P13" i="1"/>
  <c r="O13" i="1"/>
  <c r="N13" i="1"/>
  <c r="M13" i="1"/>
  <c r="L13" i="1"/>
  <c r="K13" i="1"/>
  <c r="J13" i="1"/>
  <c r="I13" i="1"/>
  <c r="H13" i="1"/>
  <c r="G13" i="1"/>
  <c r="F13" i="1"/>
  <c r="E13" i="1"/>
  <c r="E10" i="1"/>
  <c r="F10" i="1"/>
  <c r="G10" i="1"/>
  <c r="H10" i="1"/>
  <c r="I10" i="1"/>
  <c r="J10" i="1"/>
  <c r="K10" i="1"/>
  <c r="L10" i="1"/>
  <c r="M10" i="1"/>
  <c r="N10" i="1"/>
  <c r="O10" i="1"/>
  <c r="P10" i="1"/>
  <c r="E11" i="1"/>
  <c r="F11" i="1"/>
  <c r="G11" i="1"/>
  <c r="H11" i="1"/>
  <c r="I11" i="1"/>
  <c r="J11" i="1"/>
  <c r="K11" i="1"/>
  <c r="L11" i="1"/>
  <c r="M11" i="1"/>
  <c r="N11" i="1"/>
  <c r="O11" i="1"/>
  <c r="P11" i="1"/>
  <c r="E12" i="1"/>
  <c r="F12" i="1"/>
  <c r="G12" i="1"/>
  <c r="H12" i="1"/>
  <c r="I12" i="1"/>
  <c r="J12" i="1"/>
  <c r="K12" i="1"/>
  <c r="L12" i="1"/>
  <c r="M12" i="1"/>
  <c r="N12" i="1"/>
  <c r="O12" i="1"/>
  <c r="P12" i="1"/>
  <c r="P9" i="1"/>
  <c r="O9" i="1"/>
  <c r="N9" i="1"/>
  <c r="M9" i="1"/>
  <c r="L9" i="1"/>
  <c r="K9" i="1"/>
  <c r="J9" i="1"/>
  <c r="I9" i="1"/>
  <c r="H9" i="1"/>
  <c r="G9" i="1"/>
  <c r="F9" i="1"/>
  <c r="P25" i="1"/>
  <c r="O25" i="1"/>
  <c r="N25" i="1"/>
  <c r="M25" i="1"/>
  <c r="L25" i="1"/>
  <c r="K25" i="1"/>
  <c r="J25" i="1"/>
  <c r="I25" i="1"/>
  <c r="H25" i="1"/>
  <c r="G25" i="1"/>
  <c r="F25" i="1"/>
  <c r="E9" i="1"/>
  <c r="E25" i="1"/>
</calcChain>
</file>

<file path=xl/sharedStrings.xml><?xml version="1.0" encoding="utf-8"?>
<sst xmlns="http://schemas.openxmlformats.org/spreadsheetml/2006/main" count="47" uniqueCount="27">
  <si>
    <t>to_in_003</t>
  </si>
  <si>
    <t>year</t>
  </si>
  <si>
    <t>id</t>
  </si>
  <si>
    <t>a</t>
  </si>
  <si>
    <t>인구밀도</t>
    <phoneticPr fontId="2" type="noConversion"/>
  </si>
  <si>
    <t>30대 미만 남자</t>
    <phoneticPr fontId="2" type="noConversion"/>
  </si>
  <si>
    <t>30대 미만 여자</t>
    <phoneticPr fontId="2" type="noConversion"/>
  </si>
  <si>
    <t>30대 남자</t>
    <phoneticPr fontId="2" type="noConversion"/>
  </si>
  <si>
    <t>30대 여자</t>
    <phoneticPr fontId="2" type="noConversion"/>
  </si>
  <si>
    <t>40대 남자</t>
    <phoneticPr fontId="2" type="noConversion"/>
  </si>
  <si>
    <t>40대 여자</t>
    <phoneticPr fontId="2" type="noConversion"/>
  </si>
  <si>
    <t>50대 남자</t>
    <phoneticPr fontId="2" type="noConversion"/>
  </si>
  <si>
    <t>50대 여자</t>
    <phoneticPr fontId="2" type="noConversion"/>
  </si>
  <si>
    <t>60대 남자</t>
    <phoneticPr fontId="2" type="noConversion"/>
  </si>
  <si>
    <t>60대 여자</t>
    <phoneticPr fontId="2" type="noConversion"/>
  </si>
  <si>
    <t>70대 이상 남자</t>
    <phoneticPr fontId="2" type="noConversion"/>
  </si>
  <si>
    <t>70대 이상 여자</t>
    <phoneticPr fontId="2" type="noConversion"/>
  </si>
  <si>
    <t>연령별 반려동물가구 비율</t>
  </si>
  <si>
    <t>양천구 1인가구 비율</t>
  </si>
  <si>
    <t>남녀별 반려동물가구 비율</t>
  </si>
  <si>
    <t>동별 동물 등록건수 비율</t>
  </si>
  <si>
    <t>남자</t>
    <phoneticPr fontId="2" type="noConversion"/>
  </si>
  <si>
    <t>여자</t>
    <phoneticPr fontId="2" type="noConversion"/>
  </si>
  <si>
    <t>목동</t>
    <phoneticPr fontId="2" type="noConversion"/>
  </si>
  <si>
    <t>신월동</t>
    <phoneticPr fontId="2" type="noConversion"/>
  </si>
  <si>
    <t>신정동</t>
    <phoneticPr fontId="2" type="noConversion"/>
  </si>
  <si>
    <t>인구밀도 추정치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</si>
</sst>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729F-A0F6-4541-93CF-0B2C34CCBCD9}">
  <dimension ref="A1:Q35"/>
  <sheetViews>
    <sheetView tabSelected="1" topLeftCell="B1" workbookViewId="0">
      <selection activeCell="Q9" sqref="Q9"/>
    </sheetView>
  </sheetViews>
  <sheetFormatPr defaultRowHeight="16.5" x14ac:dyDescent="0.3"/>
  <cols>
    <col min="2" max="2" width="9.5" bestFit="1" customWidth="1"/>
    <col min="3" max="3" width="10.875" customWidth="1"/>
    <col min="4" max="4" width="12.875" customWidth="1"/>
    <col min="5" max="5" width="15.375" customWidth="1"/>
    <col min="6" max="6" width="15.625" customWidth="1"/>
    <col min="7" max="7" width="15.25" customWidth="1"/>
    <col min="8" max="8" width="15.5" customWidth="1"/>
    <col min="9" max="9" width="13.875" customWidth="1"/>
    <col min="10" max="10" width="14.875" customWidth="1"/>
    <col min="11" max="12" width="15.125" customWidth="1"/>
    <col min="13" max="13" width="15.875" customWidth="1"/>
    <col min="14" max="14" width="16" customWidth="1"/>
    <col min="15" max="15" width="15.375" customWidth="1"/>
    <col min="16" max="16" width="14.25" customWidth="1"/>
    <col min="17" max="17" width="15.25" customWidth="1"/>
  </cols>
  <sheetData>
    <row r="1" spans="1:17" x14ac:dyDescent="0.3">
      <c r="D1" t="s">
        <v>17</v>
      </c>
      <c r="E1">
        <v>0.124</v>
      </c>
      <c r="G1">
        <v>0.14000000000000001</v>
      </c>
      <c r="I1">
        <v>0.16500000000000001</v>
      </c>
      <c r="K1">
        <v>0.189</v>
      </c>
      <c r="M1">
        <v>0.14399999999999999</v>
      </c>
      <c r="O1">
        <v>0.98</v>
      </c>
    </row>
    <row r="2" spans="1:17" x14ac:dyDescent="0.3">
      <c r="D2" t="s">
        <v>18</v>
      </c>
      <c r="E2">
        <v>0.59799999999999998</v>
      </c>
      <c r="F2">
        <v>0.80600000000000005</v>
      </c>
      <c r="G2">
        <v>0.1118</v>
      </c>
      <c r="H2">
        <v>0.82899999999999996</v>
      </c>
      <c r="I2">
        <v>0.749</v>
      </c>
      <c r="J2">
        <v>0.57099999999999995</v>
      </c>
      <c r="K2">
        <v>0.80200000000000005</v>
      </c>
      <c r="L2">
        <v>0.65700000000000003</v>
      </c>
      <c r="M2">
        <v>0.77700000000000002</v>
      </c>
      <c r="N2">
        <v>0.1114</v>
      </c>
      <c r="O2">
        <v>0.505</v>
      </c>
      <c r="P2">
        <v>0.1474</v>
      </c>
    </row>
    <row r="3" spans="1:17" x14ac:dyDescent="0.3">
      <c r="C3" t="s">
        <v>19</v>
      </c>
      <c r="D3" t="s">
        <v>21</v>
      </c>
      <c r="E3">
        <v>0.14499999999999999</v>
      </c>
    </row>
    <row r="4" spans="1:17" x14ac:dyDescent="0.3">
      <c r="D4" t="s">
        <v>22</v>
      </c>
      <c r="E4">
        <v>0.158</v>
      </c>
    </row>
    <row r="5" spans="1:17" x14ac:dyDescent="0.3">
      <c r="C5" t="s">
        <v>20</v>
      </c>
      <c r="D5" s="1" t="s">
        <v>23</v>
      </c>
      <c r="E5">
        <v>0.33</v>
      </c>
    </row>
    <row r="6" spans="1:17" x14ac:dyDescent="0.3">
      <c r="D6" s="2" t="s">
        <v>24</v>
      </c>
      <c r="E6">
        <v>0.30099999999999999</v>
      </c>
    </row>
    <row r="7" spans="1:17" x14ac:dyDescent="0.3">
      <c r="D7" s="3" t="s">
        <v>25</v>
      </c>
      <c r="E7">
        <v>0.36899999999999999</v>
      </c>
    </row>
    <row r="8" spans="1:17" x14ac:dyDescent="0.3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26</v>
      </c>
    </row>
    <row r="9" spans="1:17" x14ac:dyDescent="0.3">
      <c r="A9">
        <v>2021</v>
      </c>
      <c r="B9">
        <v>11150510</v>
      </c>
      <c r="C9" t="s">
        <v>0</v>
      </c>
      <c r="D9">
        <v>20174.3</v>
      </c>
      <c r="E9" s="1">
        <f>PRODUCT($D9,$E$1,$E$2,$E$3,$E$5)</f>
        <v>71.581910588759996</v>
      </c>
      <c r="F9" s="1">
        <f>PRODUCT($D9,$E$1,$F$2,$E$4,$E$5)</f>
        <v>105.12989447188799</v>
      </c>
      <c r="G9" s="1">
        <f>PRODUCT($D9,$G$1,$G$2,$E$3,$E$5)</f>
        <v>15.109505671259997</v>
      </c>
      <c r="H9" s="1">
        <f>PRODUCT($D9,$G$1,$H$2,$E$4,$E$5)</f>
        <v>122.08212151212001</v>
      </c>
      <c r="I9" s="1">
        <f>PRODUCT($D9,$I$1,$I$2,$E$3,$E$5)</f>
        <v>119.30157541417499</v>
      </c>
      <c r="J9" s="1">
        <f>PRODUCT($D9,$I$1,$J$2,$E$4,$E$5)</f>
        <v>99.103628108430001</v>
      </c>
      <c r="K9" s="1">
        <f>PRODUCT($D9,$K$1,$K$2,$E$3,$E$5)</f>
        <v>146.32434517239</v>
      </c>
      <c r="L9" s="1">
        <f>PRODUCT($D9,$K$1,$L$2,$E$4,$E$5)</f>
        <v>130.61608887234601</v>
      </c>
      <c r="M9" s="1">
        <f>PRODUCT($D9,$M$1,$M$2,$E$3,$E$5)</f>
        <v>108.00999045143998</v>
      </c>
      <c r="N9" s="1">
        <f>PRODUCT($D9,$M$1,$N$2,$E$4,$E$5)</f>
        <v>16.873966572883198</v>
      </c>
      <c r="O9" s="1">
        <f>PRODUCT($D9,$O$1,$O$2,$E$3,$E$5)</f>
        <v>477.74689219949988</v>
      </c>
      <c r="P9" s="1">
        <f>PRODUCT($D9,$O$1,$P$2,$E$4,$E$5)</f>
        <v>151.94732566490401</v>
      </c>
      <c r="Q9">
        <f>SQRT(PRODUCT(E9,G9,I9,K9,M9,O9)+PRODUCT(F9,H9,J9,L9,N9,P9))</f>
        <v>1183314.4541713498</v>
      </c>
    </row>
    <row r="10" spans="1:17" x14ac:dyDescent="0.3">
      <c r="A10">
        <v>2021</v>
      </c>
      <c r="B10">
        <v>11150520</v>
      </c>
      <c r="C10" t="s">
        <v>0</v>
      </c>
      <c r="D10">
        <v>27684.400000000001</v>
      </c>
      <c r="E10" s="1">
        <f t="shared" ref="E10:E12" si="0">PRODUCT($D10,$E$1,$E$2,$E$3,$E$5)</f>
        <v>98.229046138080008</v>
      </c>
      <c r="F10" s="1">
        <f t="shared" ref="F10:F12" si="1">PRODUCT($D10,$E$1,$F$2,$E$4,$E$5)</f>
        <v>144.26562758150402</v>
      </c>
      <c r="G10" s="1">
        <f t="shared" ref="G10:G12" si="2">PRODUCT($D10,$G$1,$G$2,$E$3,$E$5)</f>
        <v>20.734181548080006</v>
      </c>
      <c r="H10" s="1">
        <f t="shared" ref="H10:H12" si="3">PRODUCT($D10,$G$1,$H$2,$E$4,$E$5)</f>
        <v>167.52850333296004</v>
      </c>
      <c r="I10" s="1">
        <f t="shared" ref="I10:I12" si="4">PRODUCT($D10,$I$1,$I$2,$E$3,$E$5)</f>
        <v>163.71286906590001</v>
      </c>
      <c r="J10" s="1">
        <f t="shared" ref="J10:J12" si="5">PRODUCT($D10,$I$1,$J$2,$E$4,$E$5)</f>
        <v>135.99601879644001</v>
      </c>
      <c r="K10" s="1">
        <f t="shared" ref="K10:K12" si="6">PRODUCT($D10,$K$1,$K$2,$E$3,$E$5)</f>
        <v>200.79515529611999</v>
      </c>
      <c r="L10" s="1">
        <f t="shared" ref="L10:L12" si="7">PRODUCT($D10,$K$1,$L$2,$E$4,$E$5)</f>
        <v>179.23933176256801</v>
      </c>
      <c r="M10" s="1">
        <f t="shared" ref="M10:M12" si="8">PRODUCT($D10,$M$1,$M$2,$E$3,$E$5)</f>
        <v>148.21787024352</v>
      </c>
      <c r="N10" s="1">
        <f t="shared" ref="N10:N12" si="9">PRODUCT($D10,$M$1,$N$2,$E$4,$E$5)</f>
        <v>23.155481984025599</v>
      </c>
      <c r="O10" s="1">
        <f t="shared" ref="O10:O12" si="10">PRODUCT($D10,$O$1,$O$2,$E$3,$E$5)</f>
        <v>655.59330744599993</v>
      </c>
      <c r="P10" s="1">
        <f t="shared" ref="P10:P12" si="11">PRODUCT($D10,$O$1,$P$2,$E$4,$E$5)</f>
        <v>208.511350710432</v>
      </c>
      <c r="Q10">
        <f t="shared" ref="Q10:Q26" si="12">SQRT(PRODUCT(E10,G10,I10,K10,M10,O10)+PRODUCT(F10,H10,J10,L10,N10,P10))</f>
        <v>3057807.1517322981</v>
      </c>
    </row>
    <row r="11" spans="1:17" x14ac:dyDescent="0.3">
      <c r="A11">
        <v>2021</v>
      </c>
      <c r="B11">
        <v>11150530</v>
      </c>
      <c r="C11" t="s">
        <v>0</v>
      </c>
      <c r="D11">
        <v>38766.5</v>
      </c>
      <c r="E11" s="1">
        <f t="shared" si="0"/>
        <v>137.55025635779998</v>
      </c>
      <c r="F11" s="1">
        <f t="shared" si="1"/>
        <v>202.01533902264006</v>
      </c>
      <c r="G11" s="1">
        <f t="shared" si="2"/>
        <v>29.034100395300001</v>
      </c>
      <c r="H11" s="1">
        <f t="shared" si="3"/>
        <v>234.59037307860001</v>
      </c>
      <c r="I11" s="1">
        <f t="shared" si="4"/>
        <v>229.24733563462502</v>
      </c>
      <c r="J11" s="1">
        <f t="shared" si="5"/>
        <v>190.43539548164998</v>
      </c>
      <c r="K11" s="1">
        <f t="shared" si="6"/>
        <v>281.17370749545006</v>
      </c>
      <c r="L11" s="1">
        <f t="shared" si="7"/>
        <v>250.98906079863002</v>
      </c>
      <c r="M11" s="1">
        <f t="shared" si="8"/>
        <v>207.5496693732</v>
      </c>
      <c r="N11" s="1">
        <f t="shared" si="9"/>
        <v>32.424650428895994</v>
      </c>
      <c r="O11" s="1">
        <f t="shared" si="10"/>
        <v>918.02812967249986</v>
      </c>
      <c r="P11" s="1">
        <f t="shared" si="11"/>
        <v>291.97870560012001</v>
      </c>
      <c r="Q11">
        <f t="shared" si="12"/>
        <v>8396040.4850440901</v>
      </c>
    </row>
    <row r="12" spans="1:17" x14ac:dyDescent="0.3">
      <c r="A12">
        <v>2021</v>
      </c>
      <c r="B12">
        <v>11150540</v>
      </c>
      <c r="C12" t="s">
        <v>0</v>
      </c>
      <c r="D12">
        <v>41552.699999999997</v>
      </c>
      <c r="E12" s="1">
        <f t="shared" si="0"/>
        <v>147.43617652763999</v>
      </c>
      <c r="F12" s="1">
        <f t="shared" si="1"/>
        <v>216.53445056443201</v>
      </c>
      <c r="G12" s="1">
        <f t="shared" si="2"/>
        <v>31.120819870139997</v>
      </c>
      <c r="H12" s="1">
        <f t="shared" si="3"/>
        <v>251.45069571467997</v>
      </c>
      <c r="I12" s="1">
        <f t="shared" si="4"/>
        <v>245.723647051575</v>
      </c>
      <c r="J12" s="1">
        <f t="shared" si="5"/>
        <v>204.12224105426998</v>
      </c>
      <c r="K12" s="1">
        <f t="shared" si="6"/>
        <v>301.38203643471002</v>
      </c>
      <c r="L12" s="1">
        <f t="shared" si="7"/>
        <v>269.02797896759398</v>
      </c>
      <c r="M12" s="1">
        <f t="shared" si="8"/>
        <v>222.46654061015997</v>
      </c>
      <c r="N12" s="1">
        <f t="shared" si="9"/>
        <v>34.755053251564803</v>
      </c>
      <c r="O12" s="1">
        <f t="shared" si="10"/>
        <v>984.00803435549994</v>
      </c>
      <c r="P12" s="1">
        <f t="shared" si="11"/>
        <v>312.96360414765593</v>
      </c>
      <c r="Q12">
        <f t="shared" si="12"/>
        <v>10339570.313336847</v>
      </c>
    </row>
    <row r="13" spans="1:17" x14ac:dyDescent="0.3">
      <c r="A13">
        <v>2021</v>
      </c>
      <c r="B13">
        <v>11150570</v>
      </c>
      <c r="C13" t="s">
        <v>0</v>
      </c>
      <c r="D13">
        <v>31414</v>
      </c>
      <c r="E13" s="2">
        <f>PRODUCT($D13,$E$1,$E$2,$E$3,$E$6)</f>
        <v>101.66713995255998</v>
      </c>
      <c r="F13" s="2">
        <f>PRODUCT($D13,$E$1,$F$2,$E$4,$E$6)</f>
        <v>149.31503792732801</v>
      </c>
      <c r="G13" s="2">
        <f>PRODUCT($D13,$G$1,$G$2,$E$3,$E$6)</f>
        <v>21.459894197559994</v>
      </c>
      <c r="H13" s="2">
        <f>PRODUCT($D13,$G$1,$H$2,$E$4,$E$6)</f>
        <v>173.39213261271999</v>
      </c>
      <c r="I13" s="2">
        <f>PRODUCT($D13,$I$1,$I$2,$E$3,$E$6)</f>
        <v>169.44294814755</v>
      </c>
      <c r="J13" s="2">
        <f>PRODUCT($D13,$I$1,$J$2,$E$4,$E$6)</f>
        <v>140.75598633557999</v>
      </c>
      <c r="K13" s="2">
        <f>PRODUCT($D13,$K$1,$K$2,$E$3,$E$6)</f>
        <v>207.82314353933998</v>
      </c>
      <c r="L13" s="2">
        <f>PRODUCT($D13,$K$1,$L$2,$E$4,$E$6)</f>
        <v>185.51284924107603</v>
      </c>
      <c r="M13" s="2">
        <f>PRODUCT($D13,$M$1,$M$2,$E$3,$E$6)</f>
        <v>153.40561218863999</v>
      </c>
      <c r="N13" s="2">
        <f>PRODUCT($D13,$M$1,$N$2,$E$4,$E$6)</f>
        <v>23.965942051699198</v>
      </c>
      <c r="O13" s="2">
        <f>PRODUCT($D13,$O$1,$O$2,$E$3,$E$6)</f>
        <v>678.53958844699991</v>
      </c>
      <c r="P13" s="2">
        <f>PRODUCT($D13,$O$1,$P$2,$E$4,$E$6)</f>
        <v>215.80941185742398</v>
      </c>
      <c r="Q13">
        <f t="shared" si="12"/>
        <v>3390253.1704592016</v>
      </c>
    </row>
    <row r="14" spans="1:17" x14ac:dyDescent="0.3">
      <c r="A14">
        <v>2021</v>
      </c>
      <c r="B14">
        <v>11150580</v>
      </c>
      <c r="C14" t="s">
        <v>0</v>
      </c>
      <c r="D14">
        <v>32386</v>
      </c>
      <c r="E14" s="2">
        <f t="shared" ref="E14:E19" si="13">PRODUCT($D14,$E$1,$E$2,$E$3,$E$6)</f>
        <v>104.81288579943998</v>
      </c>
      <c r="F14" s="2">
        <f t="shared" ref="F14:F19" si="14">PRODUCT($D14,$E$1,$F$2,$E$4,$E$6)</f>
        <v>153.93508685027203</v>
      </c>
      <c r="G14" s="2">
        <f t="shared" ref="G14:G19" si="15">PRODUCT($D14,$G$1,$G$2,$E$3,$E$6)</f>
        <v>22.123898054440001</v>
      </c>
      <c r="H14" s="2">
        <f t="shared" ref="H14:H19" si="16">PRODUCT($D14,$G$1,$H$2,$E$4,$E$6)</f>
        <v>178.75716581128</v>
      </c>
      <c r="I14" s="2">
        <f t="shared" ref="I14:I19" si="17">PRODUCT($D14,$I$1,$I$2,$E$3,$E$6)</f>
        <v>174.68578718744999</v>
      </c>
      <c r="J14" s="2">
        <f t="shared" ref="J14:J19" si="18">PRODUCT($D14,$I$1,$J$2,$E$4,$E$6)</f>
        <v>145.11120435042</v>
      </c>
      <c r="K14" s="2">
        <f t="shared" ref="K14:K19" si="19">PRODUCT($D14,$K$1,$K$2,$E$3,$E$6)</f>
        <v>214.25352793865997</v>
      </c>
      <c r="L14" s="2">
        <f t="shared" ref="L14:L19" si="20">PRODUCT($D14,$K$1,$L$2,$E$4,$E$6)</f>
        <v>191.25291702812399</v>
      </c>
      <c r="M14" s="2">
        <f t="shared" ref="M14:M19" si="21">PRODUCT($D14,$M$1,$M$2,$E$3,$E$6)</f>
        <v>158.15223009935997</v>
      </c>
      <c r="N14" s="2">
        <f t="shared" ref="N14:N19" si="22">PRODUCT($D14,$M$1,$N$2,$E$4,$E$6)</f>
        <v>24.707487084940798</v>
      </c>
      <c r="O14" s="2">
        <f t="shared" ref="O14:O19" si="23">PRODUCT($D14,$O$1,$O$2,$E$3,$E$6)</f>
        <v>699.53470145299991</v>
      </c>
      <c r="P14" s="2">
        <f t="shared" ref="P14:P19" si="24">PRODUCT($D14,$O$1,$P$2,$E$4,$E$6)</f>
        <v>222.48690432337602</v>
      </c>
      <c r="Q14">
        <f t="shared" si="12"/>
        <v>3714790.6793066324</v>
      </c>
    </row>
    <row r="15" spans="1:17" x14ac:dyDescent="0.3">
      <c r="A15">
        <v>2021</v>
      </c>
      <c r="B15">
        <v>11150590</v>
      </c>
      <c r="C15" t="s">
        <v>0</v>
      </c>
      <c r="D15">
        <v>15705.6</v>
      </c>
      <c r="E15" s="2">
        <f t="shared" si="13"/>
        <v>50.829039066623984</v>
      </c>
      <c r="F15" s="2">
        <f t="shared" si="14"/>
        <v>74.650864572211205</v>
      </c>
      <c r="G15" s="2">
        <f t="shared" si="15"/>
        <v>10.728990714623999</v>
      </c>
      <c r="H15" s="2">
        <f t="shared" si="16"/>
        <v>86.688338892287987</v>
      </c>
      <c r="I15" s="2">
        <f t="shared" si="17"/>
        <v>84.713922659519994</v>
      </c>
      <c r="J15" s="2">
        <f t="shared" si="18"/>
        <v>70.371720220031989</v>
      </c>
      <c r="K15" s="2">
        <f t="shared" si="19"/>
        <v>103.90230989913599</v>
      </c>
      <c r="L15" s="2">
        <f t="shared" si="20"/>
        <v>92.748157033190409</v>
      </c>
      <c r="M15" s="2">
        <f t="shared" si="21"/>
        <v>76.69596940185599</v>
      </c>
      <c r="N15" s="2">
        <f t="shared" si="22"/>
        <v>11.981902956871677</v>
      </c>
      <c r="O15" s="2">
        <f t="shared" si="23"/>
        <v>339.23955434879997</v>
      </c>
      <c r="P15" s="2">
        <f t="shared" si="24"/>
        <v>107.89508814120958</v>
      </c>
      <c r="Q15">
        <f t="shared" si="12"/>
        <v>423668.33859273384</v>
      </c>
    </row>
    <row r="16" spans="1:17" x14ac:dyDescent="0.3">
      <c r="A16">
        <v>2021</v>
      </c>
      <c r="B16">
        <v>11150600</v>
      </c>
      <c r="C16" t="s">
        <v>0</v>
      </c>
      <c r="D16">
        <v>36666.1</v>
      </c>
      <c r="E16" s="2">
        <f t="shared" si="13"/>
        <v>118.66484752704397</v>
      </c>
      <c r="F16" s="2">
        <f t="shared" si="14"/>
        <v>174.27898746250719</v>
      </c>
      <c r="G16" s="2">
        <f t="shared" si="15"/>
        <v>25.047769358794</v>
      </c>
      <c r="H16" s="2">
        <f t="shared" si="16"/>
        <v>202.38152650382796</v>
      </c>
      <c r="I16" s="2">
        <f t="shared" si="17"/>
        <v>197.7720787251825</v>
      </c>
      <c r="J16" s="2">
        <f t="shared" si="18"/>
        <v>164.288949849717</v>
      </c>
      <c r="K16" s="2">
        <f t="shared" si="19"/>
        <v>242.56905084764097</v>
      </c>
      <c r="L16" s="2">
        <f t="shared" si="20"/>
        <v>216.5287031755974</v>
      </c>
      <c r="M16" s="2">
        <f t="shared" si="21"/>
        <v>179.05346396733597</v>
      </c>
      <c r="N16" s="2">
        <f t="shared" si="22"/>
        <v>27.972802822366074</v>
      </c>
      <c r="O16" s="2">
        <f t="shared" si="23"/>
        <v>791.98447838404991</v>
      </c>
      <c r="P16" s="2">
        <f t="shared" si="24"/>
        <v>251.89054167267759</v>
      </c>
      <c r="Q16">
        <f t="shared" si="12"/>
        <v>5390841.5651587751</v>
      </c>
    </row>
    <row r="17" spans="1:17" x14ac:dyDescent="0.3">
      <c r="A17">
        <v>2021</v>
      </c>
      <c r="B17">
        <v>11150610</v>
      </c>
      <c r="C17" t="s">
        <v>0</v>
      </c>
      <c r="D17">
        <v>21840.799999999999</v>
      </c>
      <c r="E17" s="2">
        <f t="shared" si="13"/>
        <v>70.684779724831984</v>
      </c>
      <c r="F17" s="2">
        <f t="shared" si="14"/>
        <v>103.81230917308159</v>
      </c>
      <c r="G17" s="2">
        <f t="shared" si="15"/>
        <v>14.920139338831998</v>
      </c>
      <c r="H17" s="2">
        <f t="shared" si="16"/>
        <v>120.55207518838398</v>
      </c>
      <c r="I17" s="2">
        <f t="shared" si="17"/>
        <v>117.80637747185999</v>
      </c>
      <c r="J17" s="2">
        <f t="shared" si="18"/>
        <v>97.861569566375991</v>
      </c>
      <c r="K17" s="2">
        <f t="shared" si="19"/>
        <v>144.49047282784798</v>
      </c>
      <c r="L17" s="2">
        <f t="shared" si="20"/>
        <v>128.97908695818717</v>
      </c>
      <c r="M17" s="2">
        <f t="shared" si="21"/>
        <v>106.65630911980799</v>
      </c>
      <c r="N17" s="2">
        <f t="shared" si="22"/>
        <v>16.662486380682239</v>
      </c>
      <c r="O17" s="2">
        <f t="shared" si="23"/>
        <v>471.75932524839999</v>
      </c>
      <c r="P17" s="2">
        <f t="shared" si="24"/>
        <v>150.04298091601279</v>
      </c>
      <c r="Q17">
        <f t="shared" si="12"/>
        <v>1139378.5482121916</v>
      </c>
    </row>
    <row r="18" spans="1:17" x14ac:dyDescent="0.3">
      <c r="A18">
        <v>2021</v>
      </c>
      <c r="B18">
        <v>11150620</v>
      </c>
      <c r="C18" t="s">
        <v>0</v>
      </c>
      <c r="D18">
        <v>29772.6</v>
      </c>
      <c r="E18" s="2">
        <f t="shared" si="13"/>
        <v>96.354972017303979</v>
      </c>
      <c r="F18" s="2">
        <f t="shared" si="14"/>
        <v>141.51323926259519</v>
      </c>
      <c r="G18" s="2">
        <f t="shared" si="15"/>
        <v>20.338602087803995</v>
      </c>
      <c r="H18" s="2">
        <f t="shared" si="16"/>
        <v>164.33229157144797</v>
      </c>
      <c r="I18" s="2">
        <f t="shared" si="17"/>
        <v>160.58945432029498</v>
      </c>
      <c r="J18" s="2">
        <f t="shared" si="18"/>
        <v>133.401403157022</v>
      </c>
      <c r="K18" s="2">
        <f t="shared" si="19"/>
        <v>196.96426190040597</v>
      </c>
      <c r="L18" s="2">
        <f t="shared" si="20"/>
        <v>175.8196936179684</v>
      </c>
      <c r="M18" s="2">
        <f t="shared" si="21"/>
        <v>145.39007860977597</v>
      </c>
      <c r="N18" s="2">
        <f t="shared" si="22"/>
        <v>22.713707465729275</v>
      </c>
      <c r="O18" s="2">
        <f t="shared" si="23"/>
        <v>643.08549535229986</v>
      </c>
      <c r="P18" s="2">
        <f t="shared" si="24"/>
        <v>204.53324299568158</v>
      </c>
      <c r="Q18">
        <f t="shared" si="12"/>
        <v>2886108.8097834238</v>
      </c>
    </row>
    <row r="19" spans="1:17" x14ac:dyDescent="0.3">
      <c r="A19">
        <v>2021</v>
      </c>
      <c r="B19">
        <v>11150630</v>
      </c>
      <c r="C19" t="s">
        <v>0</v>
      </c>
      <c r="D19">
        <v>15434.9</v>
      </c>
      <c r="E19" s="2">
        <f t="shared" si="13"/>
        <v>49.952955320995997</v>
      </c>
      <c r="F19" s="2">
        <f t="shared" si="14"/>
        <v>73.364190453444806</v>
      </c>
      <c r="G19" s="2">
        <f t="shared" si="15"/>
        <v>10.544067006745998</v>
      </c>
      <c r="H19" s="2">
        <f t="shared" si="16"/>
        <v>85.194188185651981</v>
      </c>
      <c r="I19" s="2">
        <f t="shared" si="17"/>
        <v>83.253802774642494</v>
      </c>
      <c r="J19" s="2">
        <f t="shared" si="18"/>
        <v>69.15880096425299</v>
      </c>
      <c r="K19" s="2">
        <f t="shared" si="19"/>
        <v>102.111461075169</v>
      </c>
      <c r="L19" s="2">
        <f t="shared" si="20"/>
        <v>91.149559965336593</v>
      </c>
      <c r="M19" s="2">
        <f t="shared" si="21"/>
        <v>75.374046080423994</v>
      </c>
      <c r="N19" s="2">
        <f t="shared" si="22"/>
        <v>11.775384190926721</v>
      </c>
      <c r="O19" s="2">
        <f t="shared" si="23"/>
        <v>333.39245857645</v>
      </c>
      <c r="P19" s="2">
        <f t="shared" si="24"/>
        <v>106.0354202291384</v>
      </c>
      <c r="Q19">
        <f t="shared" si="12"/>
        <v>402136.85110764654</v>
      </c>
    </row>
    <row r="20" spans="1:17" x14ac:dyDescent="0.3">
      <c r="A20">
        <v>2021</v>
      </c>
      <c r="B20">
        <v>11150640</v>
      </c>
      <c r="C20" t="s">
        <v>0</v>
      </c>
      <c r="D20">
        <v>25704.6</v>
      </c>
      <c r="E20" s="3">
        <f>PRODUCT($D20,$E$1,$E$2,$E$3,$E$7)</f>
        <v>101.98307144469597</v>
      </c>
      <c r="F20" s="3">
        <f>PRODUCT($D20,$E$1,$F$2,$E$4,$E$7)</f>
        <v>149.77903566300481</v>
      </c>
      <c r="G20" s="3">
        <f>PRODUCT($D20,$G$1,$G$2,$E$3,$E$7)</f>
        <v>21.526580999196</v>
      </c>
      <c r="H20" s="3">
        <f>PRODUCT($D20,$G$1,$H$2,$E$4,$E$7)</f>
        <v>173.93095012255202</v>
      </c>
      <c r="I20" s="3">
        <f>PRODUCT($D20,$I$1,$I$2,$E$3,$E$7)</f>
        <v>169.96949353345499</v>
      </c>
      <c r="J20" s="3">
        <f>PRODUCT($D20,$I$1,$J$2,$E$4,$E$7)</f>
        <v>141.19338674647798</v>
      </c>
      <c r="K20" s="3">
        <f>PRODUCT($D20,$K$1,$K$2,$E$3,$E$7)</f>
        <v>208.46895570509398</v>
      </c>
      <c r="L20" s="3">
        <f>PRODUCT($D20,$K$1,$L$2,$E$4,$E$7)</f>
        <v>186.08933197973158</v>
      </c>
      <c r="M20" s="3">
        <f>PRODUCT($D20,$M$1,$M$2,$E$3,$E$7)</f>
        <v>153.88232141822397</v>
      </c>
      <c r="N20" s="3">
        <f>PRODUCT($D20,$M$1,$N$2,$E$4,$E$7)</f>
        <v>24.040416418110716</v>
      </c>
      <c r="O20" s="3">
        <f>PRODUCT($D20,$O$1,$O$2,$E$3,$E$7)</f>
        <v>680.64815592269986</v>
      </c>
      <c r="P20" s="3">
        <f>PRODUCT($D20,$O$1,$P$2,$E$4,$E$7)</f>
        <v>216.48004141911838</v>
      </c>
      <c r="Q20">
        <f t="shared" si="12"/>
        <v>3421957.2079256065</v>
      </c>
    </row>
    <row r="21" spans="1:17" x14ac:dyDescent="0.3">
      <c r="A21">
        <v>2021</v>
      </c>
      <c r="B21">
        <v>11150650</v>
      </c>
      <c r="C21" t="s">
        <v>0</v>
      </c>
      <c r="D21">
        <v>35232</v>
      </c>
      <c r="E21" s="3">
        <f t="shared" ref="E21:E24" si="25">PRODUCT($D21,$E$1,$E$2,$E$3,$E$7)</f>
        <v>139.78305724031998</v>
      </c>
      <c r="F21" s="3">
        <f t="shared" ref="F21:F24" si="26">PRODUCT($D21,$E$1,$F$2,$E$4,$E$7)</f>
        <v>205.29457702041603</v>
      </c>
      <c r="G21" s="3">
        <f t="shared" ref="G21:G24" si="27">PRODUCT($D21,$G$1,$G$2,$E$3,$E$7)</f>
        <v>29.505399880320002</v>
      </c>
      <c r="H21" s="3">
        <f t="shared" ref="H21:H24" si="28">PRODUCT($D21,$G$1,$H$2,$E$4,$E$7)</f>
        <v>238.39838918784</v>
      </c>
      <c r="I21" s="3">
        <f t="shared" ref="I21:I24" si="29">PRODUCT($D21,$I$1,$I$2,$E$3,$E$7)</f>
        <v>232.96862025360002</v>
      </c>
      <c r="J21" s="3">
        <f t="shared" ref="J21:J24" si="30">PRODUCT($D21,$I$1,$J$2,$E$4,$E$7)</f>
        <v>193.52666066975999</v>
      </c>
      <c r="K21" s="3">
        <f t="shared" ref="K21:K24" si="31">PRODUCT($D21,$K$1,$K$2,$E$3,$E$7)</f>
        <v>285.73789311648</v>
      </c>
      <c r="L21" s="3">
        <f t="shared" ref="L21:L24" si="32">PRODUCT($D21,$K$1,$L$2,$E$4,$E$7)</f>
        <v>255.06327055507199</v>
      </c>
      <c r="M21" s="3">
        <f t="shared" ref="M21:M24" si="33">PRODUCT($D21,$M$1,$M$2,$E$3,$E$7)</f>
        <v>210.91874404607995</v>
      </c>
      <c r="N21" s="3">
        <f t="shared" ref="N21:N24" si="34">PRODUCT($D21,$M$1,$N$2,$E$4,$E$7)</f>
        <v>32.950987420262393</v>
      </c>
      <c r="O21" s="3">
        <f t="shared" ref="O21:O24" si="35">PRODUCT($D21,$O$1,$O$2,$E$3,$E$7)</f>
        <v>932.93013038399988</v>
      </c>
      <c r="P21" s="3">
        <f t="shared" ref="P21:P24" si="36">PRODUCT($D21,$O$1,$P$2,$E$4,$E$7)</f>
        <v>296.71828463692799</v>
      </c>
      <c r="Q21">
        <f t="shared" si="12"/>
        <v>8811582.5893973205</v>
      </c>
    </row>
    <row r="22" spans="1:17" x14ac:dyDescent="0.3">
      <c r="A22">
        <v>2021</v>
      </c>
      <c r="B22">
        <v>11150660</v>
      </c>
      <c r="C22" t="s">
        <v>0</v>
      </c>
      <c r="D22">
        <v>17267.8</v>
      </c>
      <c r="E22" s="3">
        <f t="shared" si="25"/>
        <v>68.510044159127986</v>
      </c>
      <c r="F22" s="3">
        <f t="shared" si="26"/>
        <v>100.61834971256638</v>
      </c>
      <c r="G22" s="3">
        <f t="shared" si="27"/>
        <v>14.461096277627998</v>
      </c>
      <c r="H22" s="3">
        <f t="shared" si="28"/>
        <v>116.84308880613601</v>
      </c>
      <c r="I22" s="3">
        <f t="shared" si="29"/>
        <v>114.18186707581499</v>
      </c>
      <c r="J22" s="3">
        <f t="shared" si="30"/>
        <v>94.850694570653985</v>
      </c>
      <c r="K22" s="3">
        <f t="shared" si="31"/>
        <v>140.04498157234201</v>
      </c>
      <c r="L22" s="3">
        <f t="shared" si="32"/>
        <v>125.01082945307881</v>
      </c>
      <c r="M22" s="3">
        <f t="shared" si="33"/>
        <v>103.37484924043198</v>
      </c>
      <c r="N22" s="3">
        <f t="shared" si="34"/>
        <v>16.149837096264957</v>
      </c>
      <c r="O22" s="3">
        <f t="shared" si="35"/>
        <v>457.2448599411</v>
      </c>
      <c r="P22" s="3">
        <f t="shared" si="36"/>
        <v>145.42665745497121</v>
      </c>
      <c r="Q22">
        <f t="shared" si="12"/>
        <v>1037416.2679697183</v>
      </c>
    </row>
    <row r="23" spans="1:17" x14ac:dyDescent="0.3">
      <c r="A23">
        <v>2021</v>
      </c>
      <c r="B23">
        <v>11150690</v>
      </c>
      <c r="C23" t="s">
        <v>0</v>
      </c>
      <c r="D23">
        <v>24577.7</v>
      </c>
      <c r="E23" s="3">
        <f t="shared" si="25"/>
        <v>97.512092584451992</v>
      </c>
      <c r="F23" s="3">
        <f t="shared" si="26"/>
        <v>143.2126625123376</v>
      </c>
      <c r="G23" s="3">
        <f t="shared" si="27"/>
        <v>20.582847032202004</v>
      </c>
      <c r="H23" s="3">
        <f t="shared" si="28"/>
        <v>166.30574733032404</v>
      </c>
      <c r="I23" s="3">
        <f t="shared" si="29"/>
        <v>162.5179625910225</v>
      </c>
      <c r="J23" s="3">
        <f t="shared" si="30"/>
        <v>135.00341189666099</v>
      </c>
      <c r="K23" s="3">
        <f t="shared" si="31"/>
        <v>199.32959286015299</v>
      </c>
      <c r="L23" s="3">
        <f t="shared" si="32"/>
        <v>177.93110083791422</v>
      </c>
      <c r="M23" s="3">
        <f t="shared" si="33"/>
        <v>147.13605857008798</v>
      </c>
      <c r="N23" s="3">
        <f t="shared" si="34"/>
        <v>22.98647489552064</v>
      </c>
      <c r="O23" s="3">
        <f t="shared" si="35"/>
        <v>650.80826707364997</v>
      </c>
      <c r="P23" s="3">
        <f t="shared" si="36"/>
        <v>206.98946935516082</v>
      </c>
      <c r="Q23">
        <f t="shared" si="12"/>
        <v>2991339.7411708785</v>
      </c>
    </row>
    <row r="24" spans="1:17" x14ac:dyDescent="0.3">
      <c r="A24">
        <v>2021</v>
      </c>
      <c r="B24">
        <v>11150700</v>
      </c>
      <c r="C24" t="s">
        <v>0</v>
      </c>
      <c r="D24">
        <v>22355</v>
      </c>
      <c r="E24" s="3">
        <f t="shared" si="25"/>
        <v>88.693524199799995</v>
      </c>
      <c r="F24" s="3">
        <f t="shared" si="26"/>
        <v>130.26113389224003</v>
      </c>
      <c r="G24" s="3">
        <f t="shared" si="27"/>
        <v>18.721424112299999</v>
      </c>
      <c r="H24" s="3">
        <f t="shared" si="28"/>
        <v>151.2657808326</v>
      </c>
      <c r="I24" s="3">
        <f t="shared" si="29"/>
        <v>147.820546825875</v>
      </c>
      <c r="J24" s="3">
        <f t="shared" si="30"/>
        <v>122.79429210014999</v>
      </c>
      <c r="K24" s="3">
        <f t="shared" si="31"/>
        <v>181.30309379595002</v>
      </c>
      <c r="L24" s="3">
        <f t="shared" si="32"/>
        <v>161.83978806933001</v>
      </c>
      <c r="M24" s="3">
        <f t="shared" si="33"/>
        <v>133.8297151212</v>
      </c>
      <c r="N24" s="3">
        <f t="shared" si="34"/>
        <v>20.907678354335999</v>
      </c>
      <c r="O24" s="3">
        <f t="shared" si="35"/>
        <v>591.95200569749989</v>
      </c>
      <c r="P24" s="3">
        <f t="shared" si="36"/>
        <v>188.27024446691999</v>
      </c>
      <c r="Q24">
        <f t="shared" si="12"/>
        <v>2250951.0298045743</v>
      </c>
    </row>
    <row r="25" spans="1:17" x14ac:dyDescent="0.3">
      <c r="A25">
        <v>2021</v>
      </c>
      <c r="B25">
        <v>11150710</v>
      </c>
      <c r="C25" t="s">
        <v>0</v>
      </c>
      <c r="D25">
        <v>21832</v>
      </c>
      <c r="E25" s="1">
        <f>PRODUCT($D25,$E$1,$E$2,$E$3,$E$5)</f>
        <v>77.463717302399999</v>
      </c>
      <c r="F25" s="1">
        <f>PRODUCT($D25,$E$1,$F$2,$E$4,$E$5)</f>
        <v>113.76830205312002</v>
      </c>
      <c r="G25" s="1">
        <f>PRODUCT($D25,$G$1,$G$2,$E$3,$E$5)</f>
        <v>16.351037102400003</v>
      </c>
      <c r="H25" s="1">
        <f>PRODUCT($D25,$G$1,$H$2,$E$4,$E$5)</f>
        <v>132.11347490880001</v>
      </c>
      <c r="I25" s="1">
        <f>PRODUCT($D25,$I$1,$I$2,$E$3,$E$5)</f>
        <v>129.10445440199999</v>
      </c>
      <c r="J25" s="1">
        <f>PRODUCT($D25,$I$1,$J$2,$E$4,$E$5)</f>
        <v>107.2468640232</v>
      </c>
      <c r="K25" s="1">
        <f>PRODUCT($D25,$K$1,$K$2,$E$3,$E$5)</f>
        <v>158.34765537359999</v>
      </c>
      <c r="L25" s="1">
        <f>PRODUCT($D25,$K$1,$L$2,$E$4,$E$5)</f>
        <v>141.34866896304001</v>
      </c>
      <c r="M25" s="1">
        <f>PRODUCT($D25,$M$1,$M$2,$E$3,$E$5)</f>
        <v>116.88505234559999</v>
      </c>
      <c r="N25" s="1">
        <f>PRODUCT($D25,$M$1,$N$2,$E$4,$E$5)</f>
        <v>18.260481811967999</v>
      </c>
      <c r="O25" s="1">
        <f>PRODUCT($D25,$O$1,$O$2,$E$3,$E$5)</f>
        <v>517.00282788000004</v>
      </c>
      <c r="P25" s="1">
        <f>PRODUCT($D25,$O$1,$P$2,$E$4,$E$5)</f>
        <v>164.43266997696003</v>
      </c>
      <c r="Q25">
        <f t="shared" si="12"/>
        <v>1499634.1213360478</v>
      </c>
    </row>
    <row r="26" spans="1:17" x14ac:dyDescent="0.3">
      <c r="A26">
        <v>2021</v>
      </c>
      <c r="B26">
        <v>11150720</v>
      </c>
      <c r="C26" t="s">
        <v>0</v>
      </c>
      <c r="D26">
        <v>31379.3</v>
      </c>
      <c r="E26" s="3">
        <f>PRODUCT($D26,$E$1,$E$2,$E$3,$E$7)</f>
        <v>124.49745935686799</v>
      </c>
      <c r="F26" s="3">
        <f>PRODUCT($D26,$E$1,$F$2,$E$4,$E$7)</f>
        <v>182.84514420687842</v>
      </c>
      <c r="G26" s="3">
        <f>PRODUCT($D26,$G$1,$G$2,$E$3,$E$7)</f>
        <v>26.278916736617994</v>
      </c>
      <c r="H26" s="3">
        <f>PRODUCT($D26,$G$1,$H$2,$E$4,$E$7)</f>
        <v>212.32897859451597</v>
      </c>
      <c r="I26" s="3">
        <f>PRODUCT($D26,$I$1,$I$2,$E$3,$E$7)</f>
        <v>207.49296734570248</v>
      </c>
      <c r="J26" s="3">
        <f>PRODUCT($D26,$I$1,$J$2,$E$4,$E$7)</f>
        <v>172.36407649734898</v>
      </c>
      <c r="K26" s="3">
        <f>PRODUCT($D26,$K$1,$K$2,$E$3,$E$7)</f>
        <v>254.49179920157695</v>
      </c>
      <c r="L26" s="3">
        <f>PRODUCT($D26,$K$1,$L$2,$E$4,$E$7)</f>
        <v>227.17151696550778</v>
      </c>
      <c r="M26" s="3">
        <f>PRODUCT($D26,$M$1,$M$2,$E$3,$E$7)</f>
        <v>187.85429566999196</v>
      </c>
      <c r="N26" s="3">
        <f>PRODUCT($D26,$M$1,$N$2,$E$4,$E$7)</f>
        <v>29.347721377061756</v>
      </c>
      <c r="O26" s="3">
        <f>PRODUCT($D26,$O$1,$O$2,$E$3,$E$7)</f>
        <v>830.91208107285001</v>
      </c>
      <c r="P26" s="3">
        <f>PRODUCT($D26,$O$1,$P$2,$E$4,$E$7)</f>
        <v>264.27145972716721</v>
      </c>
      <c r="Q26">
        <f t="shared" si="12"/>
        <v>6225464.7445917577</v>
      </c>
    </row>
    <row r="28" spans="1:17" x14ac:dyDescent="0.3">
      <c r="A28" t="s">
        <v>23</v>
      </c>
      <c r="B28" t="s">
        <v>24</v>
      </c>
      <c r="C28" t="s">
        <v>25</v>
      </c>
    </row>
    <row r="29" spans="1:17" x14ac:dyDescent="0.3">
      <c r="A29">
        <v>11150510</v>
      </c>
      <c r="B29">
        <v>11150570</v>
      </c>
      <c r="C29">
        <v>11150640</v>
      </c>
    </row>
    <row r="30" spans="1:17" x14ac:dyDescent="0.3">
      <c r="A30">
        <v>11150520</v>
      </c>
      <c r="B30">
        <v>11150580</v>
      </c>
      <c r="C30">
        <v>11150650</v>
      </c>
    </row>
    <row r="31" spans="1:17" x14ac:dyDescent="0.3">
      <c r="A31">
        <v>11150530</v>
      </c>
      <c r="B31">
        <v>11150590</v>
      </c>
      <c r="C31">
        <v>11150660</v>
      </c>
    </row>
    <row r="32" spans="1:17" x14ac:dyDescent="0.3">
      <c r="A32">
        <v>11150540</v>
      </c>
      <c r="B32">
        <v>11150600</v>
      </c>
      <c r="C32">
        <v>11150690</v>
      </c>
    </row>
    <row r="33" spans="1:3" x14ac:dyDescent="0.3">
      <c r="A33">
        <v>11150710</v>
      </c>
      <c r="B33">
        <v>11150610</v>
      </c>
      <c r="C33">
        <v>11150700</v>
      </c>
    </row>
    <row r="34" spans="1:3" x14ac:dyDescent="0.3">
      <c r="B34">
        <v>11150620</v>
      </c>
      <c r="C34">
        <v>11150720</v>
      </c>
    </row>
    <row r="35" spans="1:3" x14ac:dyDescent="0.3">
      <c r="B35">
        <v>11150630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김건호</dc:creator>
  <cp:lastModifiedBy>김건호</cp:lastModifiedBy>
  <dcterms:created xsi:type="dcterms:W3CDTF">2023-11-25T01:49:25Z</dcterms:created>
  <dcterms:modified xsi:type="dcterms:W3CDTF">2023-11-25T03:40:49Z</dcterms:modified>
</cp:coreProperties>
</file>