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11265" windowHeight="8205" activeTab="3"/>
  </bookViews>
  <sheets>
    <sheet name="C8" sheetId="6" r:id="rId1"/>
    <sheet name="C9" sheetId="3" r:id="rId2"/>
    <sheet name="C10" sheetId="5" r:id="rId3"/>
    <sheet name="ETC" sheetId="7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7" l="1"/>
  <c r="D16" i="7" s="1"/>
</calcChain>
</file>

<file path=xl/sharedStrings.xml><?xml version="1.0" encoding="utf-8"?>
<sst xmlns="http://schemas.openxmlformats.org/spreadsheetml/2006/main" count="95" uniqueCount="79">
  <si>
    <t>Proteoglycans in cancer</t>
  </si>
  <si>
    <t>Focal adhesion</t>
  </si>
  <si>
    <t>Endometrial cancer</t>
  </si>
  <si>
    <t>Pathways in cancer</t>
  </si>
  <si>
    <t>Bacterial invasion of epithelial cells</t>
  </si>
  <si>
    <t>Small cell lung cancer</t>
  </si>
  <si>
    <t>Prostate cancer</t>
  </si>
  <si>
    <t>Term</t>
  </si>
  <si>
    <t>Count</t>
  </si>
  <si>
    <t>PValue</t>
  </si>
  <si>
    <t>Genes</t>
  </si>
  <si>
    <t>LAMA1, VWF, COL1A2, HSPG2, ITGA2, COL1A1, THBS1</t>
  </si>
  <si>
    <t>LAMA1, VWF, COL1A2, ITGA2, COL1A1, THBS1</t>
  </si>
  <si>
    <t>Platelet activation</t>
  </si>
  <si>
    <t>VWF, COL1A2, ITGA2, COL1A1</t>
  </si>
  <si>
    <t>Amoebiasis</t>
  </si>
  <si>
    <t>LAMA1, COL1A2, COL1A1</t>
  </si>
  <si>
    <t>HSPG2, ITGA2, THBS1</t>
  </si>
  <si>
    <t>Proteoglycans in cancer</t>
    <phoneticPr fontId="1" type="noConversion"/>
  </si>
  <si>
    <t>LAMA1, ITGA2</t>
  </si>
  <si>
    <t>LAMA4, RUNX1T1, NOS2, COL4A5, FH, GLI1</t>
  </si>
  <si>
    <t>LAMA4, NOS2, COL4A5</t>
  </si>
  <si>
    <t>LAMA4, NOS2, HSPA8</t>
  </si>
  <si>
    <t>NOS2, CPS1</t>
  </si>
  <si>
    <t>Amoebiasis</t>
    <phoneticPr fontId="1" type="noConversion"/>
  </si>
  <si>
    <t>Toxoplasmosis</t>
    <phoneticPr fontId="1" type="noConversion"/>
  </si>
  <si>
    <t>Arginine biosynthesis</t>
    <phoneticPr fontId="1" type="noConversion"/>
  </si>
  <si>
    <t>PI3K-Akt signaling pathway</t>
    <phoneticPr fontId="1" type="noConversion"/>
  </si>
  <si>
    <t>Proteoglycans in cancer</t>
    <phoneticPr fontId="1" type="noConversion"/>
  </si>
  <si>
    <t xml:space="preserve">스위치 </t>
    <phoneticPr fontId="1" type="noConversion"/>
  </si>
  <si>
    <t>핸들</t>
    <phoneticPr fontId="1" type="noConversion"/>
  </si>
  <si>
    <t>마리오</t>
    <phoneticPr fontId="1" type="noConversion"/>
  </si>
  <si>
    <t>MYH1, MYH3, MYH2, MYH4, ACTN2, MYH13, MYH7, MYH6, MYH8, CTNNB1</t>
  </si>
  <si>
    <t>UBE3A, BTRC, CBL, BIRC6, KEAP1, HERC2, HERC1, BRCA1</t>
  </si>
  <si>
    <t>EGFR, CASP9, ILK, CTNNB1</t>
  </si>
  <si>
    <t>EIF4G1, CASP9, MYH7, MYH6</t>
  </si>
  <si>
    <t>EGFR, CASP9, MTOR, CTNNB1</t>
  </si>
  <si>
    <t>EGFR, CBL, MTOR, CTNNB1, ITPR2</t>
  </si>
  <si>
    <t>EGFR, ILK, ACTN2, TNN, CTNNB1</t>
  </si>
  <si>
    <t>EGFR, ACTN2, CTNNB1</t>
  </si>
  <si>
    <t>ATP4A, GNAS, ITPR2</t>
  </si>
  <si>
    <t>ILK, CBL, CTNNB1</t>
  </si>
  <si>
    <t>LRP1, GRIN2B, CASP9, ITPR2</t>
  </si>
  <si>
    <t>Tight junction</t>
  </si>
  <si>
    <t>Adherens junction</t>
  </si>
  <si>
    <t>Gastric acid secretion</t>
  </si>
  <si>
    <t>Alzheimer's disease</t>
  </si>
  <si>
    <t>Ubiquitin mediated proteolysis</t>
    <phoneticPr fontId="1" type="noConversion"/>
  </si>
  <si>
    <t>Viral myocarditis</t>
    <phoneticPr fontId="1" type="noConversion"/>
  </si>
  <si>
    <t>ECM-receptor interaction</t>
    <phoneticPr fontId="1" type="noConversion"/>
  </si>
  <si>
    <t>패드</t>
    <phoneticPr fontId="1" type="noConversion"/>
  </si>
  <si>
    <t>케이스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</si>
  <si>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</si>
  <si>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</si>
  <si>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</si>
  <si>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C5</t>
    <phoneticPr fontId="1" type="noConversion"/>
  </si>
  <si>
    <t xml:space="preserve">Glutamatergic synapse </t>
    <phoneticPr fontId="1" type="noConversion"/>
  </si>
  <si>
    <t>C6</t>
    <phoneticPr fontId="1" type="noConversion"/>
  </si>
  <si>
    <t xml:space="preserve">Cell adhesion molecules (CAMs) </t>
    <phoneticPr fontId="1" type="noConversion"/>
  </si>
  <si>
    <t>C7</t>
    <phoneticPr fontId="1" type="noConversion"/>
  </si>
  <si>
    <t>C4</t>
    <phoneticPr fontId="1" type="noConversion"/>
  </si>
  <si>
    <t>C13</t>
    <phoneticPr fontId="1" type="noConversion"/>
  </si>
  <si>
    <t xml:space="preserve"> Basal cell carcinoma  </t>
    <phoneticPr fontId="1" type="noConversion"/>
  </si>
  <si>
    <t>C14</t>
    <phoneticPr fontId="1" type="noConversion"/>
  </si>
  <si>
    <t>C11</t>
    <phoneticPr fontId="1" type="noConversion"/>
  </si>
  <si>
    <t xml:space="preserve">Oxytocin signaling pathway </t>
    <phoneticPr fontId="1" type="noConversion"/>
  </si>
  <si>
    <t>C8</t>
    <phoneticPr fontId="1" type="noConversion"/>
  </si>
  <si>
    <t>C9</t>
    <phoneticPr fontId="1" type="noConversion"/>
  </si>
  <si>
    <t>C10</t>
    <phoneticPr fontId="1" type="noConversion"/>
  </si>
  <si>
    <t xml:space="preserve">Proteoglycans in cancer  </t>
    <phoneticPr fontId="1" type="noConversion"/>
  </si>
  <si>
    <t xml:space="preserve">Cell adhesion molecules (CAMs)  </t>
    <phoneticPr fontId="1" type="noConversion"/>
  </si>
  <si>
    <t>-</t>
    <phoneticPr fontId="1" type="noConversion"/>
  </si>
  <si>
    <t>-</t>
    <phoneticPr fontId="1" type="noConversion"/>
  </si>
  <si>
    <t>ID</t>
    <phoneticPr fontId="1" type="noConversion"/>
  </si>
  <si>
    <t>p-value</t>
    <phoneticPr fontId="1" type="noConversion"/>
  </si>
  <si>
    <t>C12</t>
    <phoneticPr fontId="1" type="noConversion"/>
  </si>
  <si>
    <t xml:space="preserve">Arrhythmogenic right ventricular cardiomyopathy (ARVC) </t>
    <phoneticPr fontId="1" type="noConversion"/>
  </si>
  <si>
    <t>Most statistically enriched KEGG pathway</t>
    <phoneticPr fontId="1" type="noConversion"/>
  </si>
  <si>
    <t xml:space="preserve">Viral carcinogenesis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</si>
</sst>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0" fillId="0" borderId="1" xfId="0" applyFill="1" applyBorder="1"/>
    <xf numFmtId="11" fontId="0" fillId="0" borderId="1" xfId="0" applyNumberFormat="1" applyFill="1" applyBorder="1"/>
    <xf numFmtId="11" fontId="0" fillId="0" borderId="1" xfId="0" applyNumberForma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/>
    <xf numFmtId="0" fontId="0" fillId="0" borderId="1" xfId="0" applyFont="1" applyFill="1" applyBorder="1"/>
    <xf numFmtId="0" fontId="2" fillId="0" borderId="1" xfId="0" applyFont="1" applyFill="1" applyBorder="1"/>
    <xf numFmtId="11" fontId="0" fillId="0" borderId="1" xfId="0" applyNumberFormat="1" applyFont="1" applyFill="1" applyBorder="1"/>
    <xf numFmtId="11" fontId="2" fillId="0" borderId="1" xfId="0" applyNumberFormat="1" applyFont="1" applyFill="1" applyBorder="1"/>
    <xf numFmtId="11" fontId="0" fillId="2" borderId="1" xfId="0" applyNumberForma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9" sqref="C19"/>
    </sheetView>
  </sheetViews>
  <sheetFormatPr defaultRowHeight="16.5" x14ac:dyDescent="0.3"/>
  <cols>
    <col min="1" max="1" width="33.875" bestFit="1" customWidth="1"/>
    <col min="2" max="2" width="12.75" bestFit="1" customWidth="1"/>
    <col min="3" max="4" width="71.625" bestFit="1" customWidth="1"/>
  </cols>
  <sheetData>
    <row r="1" spans="1:3" x14ac:dyDescent="0.3">
      <c r="A1" s="7" t="s">
        <v>7</v>
      </c>
      <c r="B1" s="7" t="s">
        <v>9</v>
      </c>
      <c r="C1" s="7" t="s">
        <v>10</v>
      </c>
    </row>
    <row r="2" spans="1:3" x14ac:dyDescent="0.3">
      <c r="A2" s="7" t="s">
        <v>43</v>
      </c>
      <c r="B2" s="9">
        <v>1.43156145170738E-7</v>
      </c>
      <c r="C2" s="7" t="s">
        <v>32</v>
      </c>
    </row>
    <row r="3" spans="1:3" x14ac:dyDescent="0.3">
      <c r="A3" s="7" t="s">
        <v>47</v>
      </c>
      <c r="B3" s="9">
        <v>2.1454857057669899E-5</v>
      </c>
      <c r="C3" s="7" t="s">
        <v>33</v>
      </c>
    </row>
    <row r="4" spans="1:3" x14ac:dyDescent="0.3">
      <c r="A4" s="7" t="s">
        <v>2</v>
      </c>
      <c r="B4" s="7">
        <v>4.2834891249993196E-3</v>
      </c>
      <c r="C4" s="7" t="s">
        <v>34</v>
      </c>
    </row>
    <row r="5" spans="1:3" x14ac:dyDescent="0.3">
      <c r="A5" s="7" t="s">
        <v>48</v>
      </c>
      <c r="B5" s="7">
        <v>5.5473634809781597E-3</v>
      </c>
      <c r="C5" s="7" t="s">
        <v>35</v>
      </c>
    </row>
    <row r="6" spans="1:3" x14ac:dyDescent="0.3">
      <c r="A6" s="7" t="s">
        <v>6</v>
      </c>
      <c r="B6" s="7">
        <v>1.81514856591075E-2</v>
      </c>
      <c r="C6" s="7" t="s">
        <v>36</v>
      </c>
    </row>
    <row r="7" spans="1:3" x14ac:dyDescent="0.3">
      <c r="A7" s="7" t="s">
        <v>0</v>
      </c>
      <c r="B7" s="7">
        <v>3.7538224406982498E-2</v>
      </c>
      <c r="C7" s="7" t="s">
        <v>37</v>
      </c>
    </row>
    <row r="8" spans="1:3" x14ac:dyDescent="0.3">
      <c r="A8" s="7" t="s">
        <v>1</v>
      </c>
      <c r="B8" s="7">
        <v>4.11485466413316E-2</v>
      </c>
      <c r="C8" s="7" t="s">
        <v>38</v>
      </c>
    </row>
    <row r="9" spans="1:3" x14ac:dyDescent="0.3">
      <c r="A9" s="7" t="s">
        <v>44</v>
      </c>
      <c r="B9" s="7">
        <v>7.4707775939585094E-2</v>
      </c>
      <c r="C9" s="7" t="s">
        <v>39</v>
      </c>
    </row>
    <row r="10" spans="1:3" x14ac:dyDescent="0.3">
      <c r="A10" s="7" t="s">
        <v>45</v>
      </c>
      <c r="B10" s="7">
        <v>7.8386410510049506E-2</v>
      </c>
      <c r="C10" s="7" t="s">
        <v>40</v>
      </c>
    </row>
    <row r="11" spans="1:3" x14ac:dyDescent="0.3">
      <c r="A11" s="7" t="s">
        <v>4</v>
      </c>
      <c r="B11" s="7">
        <v>8.7826290882610999E-2</v>
      </c>
      <c r="C11" s="7" t="s">
        <v>41</v>
      </c>
    </row>
    <row r="12" spans="1:3" x14ac:dyDescent="0.3">
      <c r="A12" s="7" t="s">
        <v>46</v>
      </c>
      <c r="B12" s="7">
        <v>9.0701501137901305E-2</v>
      </c>
      <c r="C12" s="7" t="s">
        <v>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16" sqref="H16"/>
    </sheetView>
  </sheetViews>
  <sheetFormatPr defaultRowHeight="16.5" x14ac:dyDescent="0.3"/>
  <cols>
    <col min="1" max="1" width="26.625" bestFit="1" customWidth="1"/>
    <col min="2" max="2" width="6.75" bestFit="1" customWidth="1"/>
    <col min="3" max="3" width="12.75" bestFit="1" customWidth="1"/>
    <col min="4" max="4" width="51.875" bestFit="1" customWidth="1"/>
  </cols>
  <sheetData>
    <row r="1" spans="1:4" x14ac:dyDescent="0.3">
      <c r="A1" s="7" t="s">
        <v>7</v>
      </c>
      <c r="B1" s="7" t="s">
        <v>8</v>
      </c>
      <c r="C1" s="7" t="s">
        <v>9</v>
      </c>
      <c r="D1" s="7" t="s">
        <v>10</v>
      </c>
    </row>
    <row r="2" spans="1:4" x14ac:dyDescent="0.3">
      <c r="A2" s="7" t="s">
        <v>49</v>
      </c>
      <c r="B2" s="7">
        <v>7</v>
      </c>
      <c r="C2" s="10">
        <v>6.7506587759523901E-10</v>
      </c>
      <c r="D2" s="7" t="s">
        <v>11</v>
      </c>
    </row>
    <row r="3" spans="1:4" x14ac:dyDescent="0.3">
      <c r="A3" s="7" t="s">
        <v>1</v>
      </c>
      <c r="B3" s="7">
        <v>6</v>
      </c>
      <c r="C3" s="10">
        <v>5.0058387258997203E-6</v>
      </c>
      <c r="D3" s="7" t="s">
        <v>12</v>
      </c>
    </row>
    <row r="4" spans="1:4" x14ac:dyDescent="0.3">
      <c r="A4" s="8" t="s">
        <v>27</v>
      </c>
      <c r="B4" s="7">
        <v>6</v>
      </c>
      <c r="C4" s="10">
        <v>6.1704325963367305E-5</v>
      </c>
      <c r="D4" s="7" t="s">
        <v>12</v>
      </c>
    </row>
    <row r="5" spans="1:4" x14ac:dyDescent="0.3">
      <c r="A5" s="7" t="s">
        <v>13</v>
      </c>
      <c r="B5" s="7">
        <v>4</v>
      </c>
      <c r="C5" s="10">
        <v>7.0887281011941603E-4</v>
      </c>
      <c r="D5" s="7" t="s">
        <v>14</v>
      </c>
    </row>
    <row r="6" spans="1:4" x14ac:dyDescent="0.3">
      <c r="A6" s="7" t="s">
        <v>15</v>
      </c>
      <c r="B6" s="7">
        <v>3</v>
      </c>
      <c r="C6" s="7">
        <v>9.6807942438189992E-3</v>
      </c>
      <c r="D6" s="7" t="s">
        <v>16</v>
      </c>
    </row>
    <row r="7" spans="1:4" x14ac:dyDescent="0.3">
      <c r="A7" s="7" t="s">
        <v>18</v>
      </c>
      <c r="B7" s="7">
        <v>3</v>
      </c>
      <c r="C7" s="7">
        <v>3.21904563080911E-2</v>
      </c>
      <c r="D7" s="7" t="s">
        <v>17</v>
      </c>
    </row>
    <row r="8" spans="1:4" x14ac:dyDescent="0.3">
      <c r="A8" s="7" t="s">
        <v>5</v>
      </c>
      <c r="B8" s="7">
        <v>2</v>
      </c>
      <c r="C8" s="7">
        <v>0.116491306600818</v>
      </c>
      <c r="D8" s="7" t="s">
        <v>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Normal="100" workbookViewId="0">
      <selection activeCell="E1" sqref="E1:K1048576"/>
    </sheetView>
  </sheetViews>
  <sheetFormatPr defaultRowHeight="16.5" x14ac:dyDescent="0.3"/>
  <cols>
    <col min="1" max="1" width="21.375" bestFit="1" customWidth="1"/>
    <col min="2" max="2" width="6.75" bestFit="1" customWidth="1"/>
    <col min="3" max="3" width="12.75" bestFit="1" customWidth="1"/>
    <col min="4" max="4" width="41.5" bestFit="1" customWidth="1"/>
  </cols>
  <sheetData>
    <row r="1" spans="1:4" x14ac:dyDescent="0.3">
      <c r="A1" s="6" t="s">
        <v>7</v>
      </c>
      <c r="B1" s="6" t="s">
        <v>8</v>
      </c>
      <c r="C1" s="6" t="s">
        <v>9</v>
      </c>
      <c r="D1" s="6" t="s">
        <v>10</v>
      </c>
    </row>
    <row r="2" spans="1:4" x14ac:dyDescent="0.3">
      <c r="A2" s="7" t="s">
        <v>3</v>
      </c>
      <c r="B2" s="8">
        <v>6</v>
      </c>
      <c r="C2" s="8">
        <v>1.08305949028485E-3</v>
      </c>
      <c r="D2" s="6" t="s">
        <v>20</v>
      </c>
    </row>
    <row r="3" spans="1:4" x14ac:dyDescent="0.3">
      <c r="A3" s="8" t="s">
        <v>5</v>
      </c>
      <c r="B3" s="8">
        <v>3</v>
      </c>
      <c r="C3" s="8">
        <v>1.41526411556404E-2</v>
      </c>
      <c r="D3" s="6" t="s">
        <v>21</v>
      </c>
    </row>
    <row r="4" spans="1:4" x14ac:dyDescent="0.3">
      <c r="A4" s="8" t="s">
        <v>24</v>
      </c>
      <c r="B4" s="8">
        <v>3</v>
      </c>
      <c r="C4" s="8">
        <v>2.1490261562219299E-2</v>
      </c>
      <c r="D4" s="6" t="s">
        <v>21</v>
      </c>
    </row>
    <row r="5" spans="1:4" x14ac:dyDescent="0.3">
      <c r="A5" s="8" t="s">
        <v>25</v>
      </c>
      <c r="B5" s="8">
        <v>3</v>
      </c>
      <c r="C5" s="8">
        <v>2.6260958061921601E-2</v>
      </c>
      <c r="D5" s="6" t="s">
        <v>22</v>
      </c>
    </row>
    <row r="6" spans="1:4" x14ac:dyDescent="0.3">
      <c r="A6" s="8" t="s">
        <v>26</v>
      </c>
      <c r="B6" s="8">
        <v>2</v>
      </c>
      <c r="C6" s="8">
        <v>4.2588951207449897E-2</v>
      </c>
      <c r="D6" s="6" t="s">
        <v>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33"/>
  <sheetViews>
    <sheetView tabSelected="1" topLeftCell="A19" workbookViewId="0">
      <selection activeCell="D40" sqref="D40:D41"/>
    </sheetView>
  </sheetViews>
  <sheetFormatPr defaultRowHeight="16.5" x14ac:dyDescent="0.3"/>
  <cols>
    <col min="1" max="1" width="4.75" bestFit="1" customWidth="1"/>
    <col min="2" max="2" width="55.375" bestFit="1" customWidth="1"/>
    <col min="3" max="3" width="12.75" bestFit="1" customWidth="1"/>
  </cols>
  <sheetData>
    <row r="6" spans="2:4" x14ac:dyDescent="0.3">
      <c r="B6" t="s">
        <v>29</v>
      </c>
      <c r="C6">
        <v>400000</v>
      </c>
    </row>
    <row r="7" spans="2:4" x14ac:dyDescent="0.3">
      <c r="B7" t="s">
        <v>30</v>
      </c>
      <c r="C7">
        <v>25000</v>
      </c>
    </row>
    <row r="8" spans="2:4" x14ac:dyDescent="0.3">
      <c r="B8" t="s">
        <v>50</v>
      </c>
      <c r="C8">
        <v>85000</v>
      </c>
    </row>
    <row r="9" spans="2:4" x14ac:dyDescent="0.3">
      <c r="B9" t="s">
        <v>31</v>
      </c>
      <c r="C9">
        <v>70000</v>
      </c>
    </row>
    <row r="10" spans="2:4" x14ac:dyDescent="0.3">
      <c r="B10" t="s">
        <v>51</v>
      </c>
      <c r="C10">
        <v>30000</v>
      </c>
    </row>
    <row r="16" spans="2:4" x14ac:dyDescent="0.3">
      <c r="C16">
        <f>SUM(C6:C15)</f>
        <v>610000</v>
      </c>
      <c r="D16">
        <f>C16-425000</f>
        <v>185000</v>
      </c>
    </row>
    <row r="19" spans="1:5" x14ac:dyDescent="0.3">
      <c r="A19" s="2" t="s">
        <v>73</v>
      </c>
      <c r="B19" s="2" t="s">
        <v>77</v>
      </c>
      <c r="C19" s="2" t="s">
        <v>74</v>
      </c>
    </row>
    <row r="20" spans="1:5" x14ac:dyDescent="0.3">
      <c r="A20" s="2" t="s">
        <v>52</v>
      </c>
      <c r="B20" s="2" t="s">
        <v>70</v>
      </c>
      <c r="C20" s="3">
        <v>4.1E-5</v>
      </c>
    </row>
    <row r="21" spans="1:5" x14ac:dyDescent="0.3">
      <c r="A21" s="2" t="s">
        <v>53</v>
      </c>
      <c r="B21" s="2" t="s">
        <v>69</v>
      </c>
      <c r="C21" s="3">
        <v>1.8E-3</v>
      </c>
    </row>
    <row r="22" spans="1:5" x14ac:dyDescent="0.3">
      <c r="A22" s="2" t="s">
        <v>54</v>
      </c>
      <c r="B22" s="2" t="s">
        <v>71</v>
      </c>
      <c r="C22" s="2" t="s">
        <v>72</v>
      </c>
    </row>
    <row r="23" spans="1:5" x14ac:dyDescent="0.3">
      <c r="A23" s="2" t="s">
        <v>60</v>
      </c>
      <c r="B23" s="2" t="s">
        <v>28</v>
      </c>
      <c r="C23" s="3">
        <v>1.74784944743275E-4</v>
      </c>
    </row>
    <row r="24" spans="1:5" x14ac:dyDescent="0.3">
      <c r="A24" s="2" t="s">
        <v>55</v>
      </c>
      <c r="B24" s="2" t="s">
        <v>56</v>
      </c>
      <c r="C24" s="3">
        <v>8.3000000000000002E-6</v>
      </c>
    </row>
    <row r="25" spans="1:5" x14ac:dyDescent="0.3">
      <c r="A25" s="2" t="s">
        <v>57</v>
      </c>
      <c r="B25" s="2" t="s">
        <v>65</v>
      </c>
      <c r="C25" s="3">
        <v>1.6000000000000001E-8</v>
      </c>
    </row>
    <row r="26" spans="1:5" x14ac:dyDescent="0.3">
      <c r="A26" s="2" t="s">
        <v>59</v>
      </c>
      <c r="B26" s="2" t="s">
        <v>58</v>
      </c>
      <c r="C26" s="3">
        <v>4.0000000000000001E-3</v>
      </c>
    </row>
    <row r="27" spans="1:5" x14ac:dyDescent="0.3">
      <c r="A27" s="2" t="s">
        <v>66</v>
      </c>
      <c r="B27" s="2" t="s">
        <v>43</v>
      </c>
      <c r="C27" s="3">
        <v>1.43156145170738E-7</v>
      </c>
    </row>
    <row r="28" spans="1:5" x14ac:dyDescent="0.3">
      <c r="A28" s="2" t="s">
        <v>67</v>
      </c>
      <c r="B28" s="2" t="s">
        <v>49</v>
      </c>
      <c r="C28" s="3">
        <v>6.7506587759523901E-10</v>
      </c>
    </row>
    <row r="29" spans="1:5" x14ac:dyDescent="0.3">
      <c r="A29" s="2" t="s">
        <v>68</v>
      </c>
      <c r="B29" s="2" t="s">
        <v>3</v>
      </c>
      <c r="C29" s="2">
        <v>1.08305949028485E-3</v>
      </c>
    </row>
    <row r="30" spans="1:5" x14ac:dyDescent="0.3">
      <c r="A30" s="6" t="s">
        <v>64</v>
      </c>
      <c r="B30" s="6" t="s">
        <v>78</v>
      </c>
      <c r="C30" s="11">
        <v>8.7000000000000001E-4</v>
      </c>
    </row>
    <row r="31" spans="1:5" x14ac:dyDescent="0.3">
      <c r="A31" s="2" t="s">
        <v>75</v>
      </c>
      <c r="B31" s="2" t="s">
        <v>76</v>
      </c>
      <c r="C31" s="3">
        <v>1.6E-2</v>
      </c>
      <c r="E31" s="1"/>
    </row>
    <row r="32" spans="1:5" x14ac:dyDescent="0.3">
      <c r="A32" s="2" t="s">
        <v>61</v>
      </c>
      <c r="B32" s="2" t="s">
        <v>62</v>
      </c>
      <c r="C32" s="3">
        <v>6.0999999999999997E-4</v>
      </c>
    </row>
    <row r="33" spans="1:3" x14ac:dyDescent="0.3">
      <c r="A33" s="2" t="s">
        <v>63</v>
      </c>
      <c r="B33" s="5" t="s">
        <v>72</v>
      </c>
      <c r="C33" s="4" t="s">
        <v>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C8</vt:lpstr>
      <vt:lpstr>C9</vt:lpstr>
      <vt:lpstr>C10</vt:lpstr>
      <vt:lpstr>ETC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2017-06-02T08:11:01Z</dcterms:modified>
</cp:coreProperties>
</file>